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10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1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-CT" sheetId="1" r:id="rId3"/>
    <sheet state="visible" name="S-RR" sheetId="2" r:id="rId4"/>
    <sheet state="visible" name="S-TT" sheetId="3" r:id="rId5"/>
    <sheet state="visible" name="R-RR" sheetId="4" r:id="rId6"/>
    <sheet state="visible" name="R-TT" sheetId="5" r:id="rId7"/>
    <sheet state="visible" name="R-CT" sheetId="6" r:id="rId8"/>
    <sheet state="visible" name="MasterSS" sheetId="7" r:id="rId9"/>
    <sheet state="visible" name="Notes" sheetId="8" r:id="rId10"/>
    <sheet state="hidden" name="TTWorksheet" sheetId="9" r:id="rId11"/>
    <sheet state="hidden" name="TTStarts" sheetId="10" r:id="rId12"/>
    <sheet state="visible" name="TTResults" sheetId="11" r:id="rId13"/>
    <sheet state="visible" name="Sheet23" sheetId="12" r:id="rId14"/>
    <sheet state="visible" name="Sheet22" sheetId="13" r:id="rId15"/>
    <sheet state="hidden" name="TTResultsAeroMerckx" sheetId="14" r:id="rId16"/>
    <sheet state="hidden" name="TTExport" sheetId="15" r:id="rId17"/>
    <sheet state="hidden" name="OmniumWS" sheetId="16" r:id="rId18"/>
    <sheet state="hidden" name="Omnium" sheetId="17" r:id="rId19"/>
    <sheet state="hidden" name="Primes" sheetId="18" r:id="rId20"/>
    <sheet state="visible" name="USACUpload" sheetId="19" r:id="rId21"/>
  </sheets>
  <definedNames>
    <definedName hidden="1" localSheetId="0" name="_xlnm._FilterDatabase">'S-CT'!$A$1:$M$114</definedName>
    <definedName hidden="1" localSheetId="1" name="_xlnm._FilterDatabase">'S-RR'!$A$1:$M$142</definedName>
    <definedName hidden="1" localSheetId="2" name="_xlnm._FilterDatabase">'S-TT'!$A$1:$N$1</definedName>
    <definedName hidden="1" localSheetId="6" name="_xlnm._FilterDatabase">MasterSS!$A$1:$AB$589</definedName>
    <definedName hidden="1" localSheetId="16" name="_xlnm._FilterDatabase">Omnium!$A$1:$L$150</definedName>
    <definedName hidden="1" localSheetId="18" name="_xlnm._FilterDatabase">USACUpload!$A$1:$Z$322</definedName>
    <definedName hidden="1" localSheetId="15" name="_xlnm._FilterDatabase">OmniumWS!$A$1:$L$508</definedName>
  </definedNames>
  <calcPr/>
</workbook>
</file>

<file path=xl/sharedStrings.xml><?xml version="1.0" encoding="utf-8"?>
<sst xmlns="http://schemas.openxmlformats.org/spreadsheetml/2006/main" count="14254" uniqueCount="907">
  <si>
    <t>Bib</t>
  </si>
  <si>
    <t>LastName</t>
  </si>
  <si>
    <t>FirstName</t>
  </si>
  <si>
    <t>City</t>
  </si>
  <si>
    <t>State</t>
  </si>
  <si>
    <t>Club</t>
  </si>
  <si>
    <t>ATF1</t>
  </si>
  <si>
    <t>Transponder1</t>
  </si>
  <si>
    <t>License</t>
  </si>
  <si>
    <t>Sex</t>
  </si>
  <si>
    <t>Age</t>
  </si>
  <si>
    <t>Contest</t>
  </si>
  <si>
    <t>Start Order</t>
  </si>
  <si>
    <t>Andros</t>
  </si>
  <si>
    <t>Vickie</t>
  </si>
  <si>
    <t>Atlanta</t>
  </si>
  <si>
    <t>GA</t>
  </si>
  <si>
    <t>Wom 4-5</t>
  </si>
  <si>
    <t>UXVUR69</t>
  </si>
  <si>
    <t>F</t>
  </si>
  <si>
    <t>austin</t>
  </si>
  <si>
    <t>jonathan</t>
  </si>
  <si>
    <t>ATLANTA</t>
  </si>
  <si>
    <t>Peachtree Bikes</t>
  </si>
  <si>
    <t>Cat 3</t>
  </si>
  <si>
    <t>Acenbrak</t>
  </si>
  <si>
    <t>UXVUR10</t>
  </si>
  <si>
    <t>Steven</t>
  </si>
  <si>
    <t>Roswell</t>
  </si>
  <si>
    <t>Mas 55+</t>
  </si>
  <si>
    <t>LNCRQ27</t>
  </si>
  <si>
    <t>M</t>
  </si>
  <si>
    <t>Baccino</t>
  </si>
  <si>
    <t>Daniel</t>
  </si>
  <si>
    <t>LAWRENCEVILLE</t>
  </si>
  <si>
    <t>Southern Crescent Cycling</t>
  </si>
  <si>
    <t>Mas 35+</t>
  </si>
  <si>
    <t>KEUVV32</t>
  </si>
  <si>
    <t>Bachman</t>
  </si>
  <si>
    <t>Melissa</t>
  </si>
  <si>
    <t>Team Whitetail Bicycles p/b Pure Taqueria/Blueprint</t>
  </si>
  <si>
    <t>UXVUR62</t>
  </si>
  <si>
    <t>Barrett</t>
  </si>
  <si>
    <t>Susan</t>
  </si>
  <si>
    <t>AUGUSTA</t>
  </si>
  <si>
    <t>Sorella Cycling</t>
  </si>
  <si>
    <t>KEUVV07</t>
  </si>
  <si>
    <t>Berrios</t>
  </si>
  <si>
    <t>Luis</t>
  </si>
  <si>
    <t>ROSWELL</t>
  </si>
  <si>
    <t>Pro 1-2</t>
  </si>
  <si>
    <t>ZDBAM82</t>
  </si>
  <si>
    <t>Bittinger</t>
  </si>
  <si>
    <t>Charles</t>
  </si>
  <si>
    <t>Conyers</t>
  </si>
  <si>
    <t>Cat 5</t>
  </si>
  <si>
    <t>UXVUR06</t>
  </si>
  <si>
    <t>Boughton</t>
  </si>
  <si>
    <t>Richard</t>
  </si>
  <si>
    <t>UXVUR82</t>
  </si>
  <si>
    <t>Brackenbury</t>
  </si>
  <si>
    <t>Mark</t>
  </si>
  <si>
    <t>North Georgia Cycling Association, Inc.</t>
  </si>
  <si>
    <t>PWRUE43</t>
  </si>
  <si>
    <t>Braun</t>
  </si>
  <si>
    <t>Hayley</t>
  </si>
  <si>
    <t>Baxter</t>
  </si>
  <si>
    <t>Stephen</t>
  </si>
  <si>
    <t>Lawrenceville</t>
  </si>
  <si>
    <t>Cat 4</t>
  </si>
  <si>
    <t>PWRUE27</t>
  </si>
  <si>
    <t>UXVUR75</t>
  </si>
  <si>
    <t>Brooks</t>
  </si>
  <si>
    <t>Paskal</t>
  </si>
  <si>
    <t>OHATCHEE</t>
  </si>
  <si>
    <t>AL</t>
  </si>
  <si>
    <t>Mellow Mushroom Racing</t>
  </si>
  <si>
    <t>ZDBAM87</t>
  </si>
  <si>
    <t>Carter</t>
  </si>
  <si>
    <t>Michael</t>
  </si>
  <si>
    <t>Wahoo Fitness Masters Team</t>
  </si>
  <si>
    <t>Mas 45+</t>
  </si>
  <si>
    <t>KEUVV34</t>
  </si>
  <si>
    <t>Ceniza</t>
  </si>
  <si>
    <t>Gabriel</t>
  </si>
  <si>
    <t>Alpharetta</t>
  </si>
  <si>
    <t>Jun 13-14</t>
  </si>
  <si>
    <t>PTBAW72</t>
  </si>
  <si>
    <t>Coleman</t>
  </si>
  <si>
    <t>Phillip</t>
  </si>
  <si>
    <t>Jun 9-12</t>
  </si>
  <si>
    <t>UXVUR42</t>
  </si>
  <si>
    <t>Campione</t>
  </si>
  <si>
    <t>Kimberly</t>
  </si>
  <si>
    <t>Cooper</t>
  </si>
  <si>
    <t>UNLNL37</t>
  </si>
  <si>
    <t>Carlie</t>
  </si>
  <si>
    <t>Athens</t>
  </si>
  <si>
    <t>UXVUR84</t>
  </si>
  <si>
    <t>Carpenter</t>
  </si>
  <si>
    <t>Mindy</t>
  </si>
  <si>
    <t>Bethlehem</t>
  </si>
  <si>
    <t>706 Project</t>
  </si>
  <si>
    <t>Barros</t>
  </si>
  <si>
    <t>PWRUE55</t>
  </si>
  <si>
    <t>Cornelius</t>
  </si>
  <si>
    <t>Jonathan</t>
  </si>
  <si>
    <t>YTLTE66</t>
  </si>
  <si>
    <t>Angela</t>
  </si>
  <si>
    <t>Cavaliere</t>
  </si>
  <si>
    <t>MABLETON</t>
  </si>
  <si>
    <t>Costa</t>
  </si>
  <si>
    <t>Colin</t>
  </si>
  <si>
    <t>Ageu</t>
  </si>
  <si>
    <t>MARIETTA</t>
  </si>
  <si>
    <t>Dornier Racing</t>
  </si>
  <si>
    <t>ZDAAG85</t>
  </si>
  <si>
    <t>PWRUE96</t>
  </si>
  <si>
    <t>Davidson</t>
  </si>
  <si>
    <t>Jeremy</t>
  </si>
  <si>
    <t>MOBILE</t>
  </si>
  <si>
    <t>Pursuit Cycling</t>
  </si>
  <si>
    <t>PTBAW25</t>
  </si>
  <si>
    <t>Del Nero</t>
  </si>
  <si>
    <t>Crispin</t>
  </si>
  <si>
    <t>PTBAW16</t>
  </si>
  <si>
    <t>Diaz</t>
  </si>
  <si>
    <t>Paul</t>
  </si>
  <si>
    <t>Duluth</t>
  </si>
  <si>
    <t>KEUVV31</t>
  </si>
  <si>
    <t>Modesto</t>
  </si>
  <si>
    <t>STOCKBRIDGE</t>
  </si>
  <si>
    <t>Giovanni's Tile Design Cycling</t>
  </si>
  <si>
    <t>UXVUR71</t>
  </si>
  <si>
    <t>Cummings</t>
  </si>
  <si>
    <t>John</t>
  </si>
  <si>
    <t>Kennesaw</t>
  </si>
  <si>
    <t>KEUVV18</t>
  </si>
  <si>
    <t>Draluck</t>
  </si>
  <si>
    <t>Ross</t>
  </si>
  <si>
    <t>UXVUR61</t>
  </si>
  <si>
    <t>Duke</t>
  </si>
  <si>
    <t>Thomas</t>
  </si>
  <si>
    <t>ATHENS</t>
  </si>
  <si>
    <t>L5Flyers Cycling Team</t>
  </si>
  <si>
    <t>RVTDG37</t>
  </si>
  <si>
    <t>Dunagan</t>
  </si>
  <si>
    <t>Donald</t>
  </si>
  <si>
    <t>Martinez</t>
  </si>
  <si>
    <t>University of Georgia</t>
  </si>
  <si>
    <t>KEUVV15</t>
  </si>
  <si>
    <t>Dunn</t>
  </si>
  <si>
    <t>Andrew</t>
  </si>
  <si>
    <t>Jun 15-16</t>
  </si>
  <si>
    <t>UXVUR78</t>
  </si>
  <si>
    <t>Greene</t>
  </si>
  <si>
    <t>Anne</t>
  </si>
  <si>
    <t>PWRUE97</t>
  </si>
  <si>
    <t>Greenfeld</t>
  </si>
  <si>
    <t>Joe</t>
  </si>
  <si>
    <t>LNCRQ36</t>
  </si>
  <si>
    <t>Hill</t>
  </si>
  <si>
    <t>Dawn</t>
  </si>
  <si>
    <t>JOHNS CREEK</t>
  </si>
  <si>
    <t>Wom 1-3</t>
  </si>
  <si>
    <t>LNCRQ84</t>
  </si>
  <si>
    <t>Burgoon</t>
  </si>
  <si>
    <t>Jeffrey</t>
  </si>
  <si>
    <t>SMYRNA</t>
  </si>
  <si>
    <t>KEUVV39</t>
  </si>
  <si>
    <t>Forrest</t>
  </si>
  <si>
    <t>UXVUR22</t>
  </si>
  <si>
    <t>Decatur</t>
  </si>
  <si>
    <t>UXVUR94</t>
  </si>
  <si>
    <t>Hall</t>
  </si>
  <si>
    <t>Martha</t>
  </si>
  <si>
    <t>PEACHTREE CITY</t>
  </si>
  <si>
    <t>PWRUE69</t>
  </si>
  <si>
    <t>Honeycutt</t>
  </si>
  <si>
    <t>Tracy</t>
  </si>
  <si>
    <t>North Atlanta Riding Club</t>
  </si>
  <si>
    <t>PTBAW35</t>
  </si>
  <si>
    <t>Hoots</t>
  </si>
  <si>
    <t>Sarah</t>
  </si>
  <si>
    <t>UXVUR58</t>
  </si>
  <si>
    <t>Kincaid</t>
  </si>
  <si>
    <t>Trey</t>
  </si>
  <si>
    <t>KEUVV80</t>
  </si>
  <si>
    <t>Kirkpatrick</t>
  </si>
  <si>
    <t>Robert</t>
  </si>
  <si>
    <t>KEUVV06</t>
  </si>
  <si>
    <t>Knight</t>
  </si>
  <si>
    <t>Jessica</t>
  </si>
  <si>
    <t>Church</t>
  </si>
  <si>
    <t>Kaiser</t>
  </si>
  <si>
    <t>Steve</t>
  </si>
  <si>
    <t>Fayetteville</t>
  </si>
  <si>
    <t>Willem</t>
  </si>
  <si>
    <t>Gateway Harley-Davidson</t>
  </si>
  <si>
    <t>PTBAW19</t>
  </si>
  <si>
    <t>PWRUE29</t>
  </si>
  <si>
    <t>PWRUE41</t>
  </si>
  <si>
    <t>Lacourciere</t>
  </si>
  <si>
    <t>Bernie</t>
  </si>
  <si>
    <t>LNCRQ20</t>
  </si>
  <si>
    <t>Lawson</t>
  </si>
  <si>
    <t>Frankie</t>
  </si>
  <si>
    <t>Cartersville</t>
  </si>
  <si>
    <t>UXVUR02</t>
  </si>
  <si>
    <t>Lopez</t>
  </si>
  <si>
    <t>Jesus</t>
  </si>
  <si>
    <t>BRASELTON</t>
  </si>
  <si>
    <t>UXVUR45</t>
  </si>
  <si>
    <t>Markarian</t>
  </si>
  <si>
    <t>Lin</t>
  </si>
  <si>
    <t>Patrick</t>
  </si>
  <si>
    <t>Kuan</t>
  </si>
  <si>
    <t>ALPHARETTA</t>
  </si>
  <si>
    <t>ZDBAM71</t>
  </si>
  <si>
    <t>YTLTE09</t>
  </si>
  <si>
    <t>Mayerik</t>
  </si>
  <si>
    <t>ZCFAD86</t>
  </si>
  <si>
    <t>Mcbeath</t>
  </si>
  <si>
    <t>David</t>
  </si>
  <si>
    <t>MOUNT PLEASANT</t>
  </si>
  <si>
    <t>SC</t>
  </si>
  <si>
    <t>Low Country Cycling Team</t>
  </si>
  <si>
    <t>UXVUR49</t>
  </si>
  <si>
    <t>McDonald</t>
  </si>
  <si>
    <t>Allen</t>
  </si>
  <si>
    <t>Darling</t>
  </si>
  <si>
    <t>Benjamin</t>
  </si>
  <si>
    <t>RNBPU35</t>
  </si>
  <si>
    <t>KEUVV86</t>
  </si>
  <si>
    <t>Lowery</t>
  </si>
  <si>
    <t>Durrell</t>
  </si>
  <si>
    <t>PWRUE45</t>
  </si>
  <si>
    <t>Mirth III</t>
  </si>
  <si>
    <t>Walter</t>
  </si>
  <si>
    <t>FORT WALTON BEACH</t>
  </si>
  <si>
    <t>FL</t>
  </si>
  <si>
    <t>Southeast Velo Racing</t>
  </si>
  <si>
    <t>KEUVV17</t>
  </si>
  <si>
    <t>Montgomery</t>
  </si>
  <si>
    <t>Marx</t>
  </si>
  <si>
    <t>Frederick</t>
  </si>
  <si>
    <t>LHJLT28</t>
  </si>
  <si>
    <t>RVTDG00</t>
  </si>
  <si>
    <t>Morrison</t>
  </si>
  <si>
    <t>Tommy</t>
  </si>
  <si>
    <t>CARTERSVILLE</t>
  </si>
  <si>
    <t>PWRUE87</t>
  </si>
  <si>
    <t>Moura</t>
  </si>
  <si>
    <t>Fabio</t>
  </si>
  <si>
    <t>ACWORTH</t>
  </si>
  <si>
    <t>ZDAAG69</t>
  </si>
  <si>
    <t>Myers</t>
  </si>
  <si>
    <t>Christopher</t>
  </si>
  <si>
    <t>PANAMA CITY BEACH</t>
  </si>
  <si>
    <t>Peaks Coaching Group Racing Team</t>
  </si>
  <si>
    <t>PTBAW38</t>
  </si>
  <si>
    <t>Nelson</t>
  </si>
  <si>
    <t>DECATUR</t>
  </si>
  <si>
    <t>PWRUE91</t>
  </si>
  <si>
    <t>Molyneaux</t>
  </si>
  <si>
    <t>Tim</t>
  </si>
  <si>
    <t>CLARKESVILLE</t>
  </si>
  <si>
    <t>Atlantic Shores Velo</t>
  </si>
  <si>
    <t>RVGHB49</t>
  </si>
  <si>
    <t>O'Toole</t>
  </si>
  <si>
    <t>Terry</t>
  </si>
  <si>
    <t>ZCFAD63</t>
  </si>
  <si>
    <t>Pavuk</t>
  </si>
  <si>
    <t>ZDBAM75</t>
  </si>
  <si>
    <t>Picchiottino</t>
  </si>
  <si>
    <t>Jordan</t>
  </si>
  <si>
    <t>CLEVELAND</t>
  </si>
  <si>
    <t>TN</t>
  </si>
  <si>
    <t>UXVUR43</t>
  </si>
  <si>
    <t>Poore</t>
  </si>
  <si>
    <t>Ian</t>
  </si>
  <si>
    <t>PWRUE03</t>
  </si>
  <si>
    <t>Presnell</t>
  </si>
  <si>
    <t>Travis</t>
  </si>
  <si>
    <t>foster</t>
  </si>
  <si>
    <t>LNCRQ78</t>
  </si>
  <si>
    <t>jordan</t>
  </si>
  <si>
    <t>RIVERDALE</t>
  </si>
  <si>
    <t>Oceanic Racing</t>
  </si>
  <si>
    <t>LNCRQ81</t>
  </si>
  <si>
    <t>Rader</t>
  </si>
  <si>
    <t>Zachary</t>
  </si>
  <si>
    <t>Homewood</t>
  </si>
  <si>
    <t>UXVUR66</t>
  </si>
  <si>
    <t>Gordon</t>
  </si>
  <si>
    <t>Scott</t>
  </si>
  <si>
    <t>UBGAU91</t>
  </si>
  <si>
    <t>Reese</t>
  </si>
  <si>
    <t>Bryce</t>
  </si>
  <si>
    <t>Price</t>
  </si>
  <si>
    <t>Upatoi</t>
  </si>
  <si>
    <t>Kevin</t>
  </si>
  <si>
    <t>TUCKER</t>
  </si>
  <si>
    <t>KEUVV66</t>
  </si>
  <si>
    <t>Getting It In Cyclists, Inc</t>
  </si>
  <si>
    <t>KEUVV70</t>
  </si>
  <si>
    <t>Reeves</t>
  </si>
  <si>
    <t>Pruett</t>
  </si>
  <si>
    <t>Tyler</t>
  </si>
  <si>
    <t>KATHLEEN</t>
  </si>
  <si>
    <t>Peachtree City</t>
  </si>
  <si>
    <t>PCP Race Team</t>
  </si>
  <si>
    <t>LNCRQ10</t>
  </si>
  <si>
    <t>PTBAW01</t>
  </si>
  <si>
    <t>Derek</t>
  </si>
  <si>
    <t>WARNER ROBINS</t>
  </si>
  <si>
    <t>The Bike Store</t>
  </si>
  <si>
    <t>LNCRQ86</t>
  </si>
  <si>
    <t>Matthew</t>
  </si>
  <si>
    <t>ZDBAM66</t>
  </si>
  <si>
    <t>Rosedale</t>
  </si>
  <si>
    <t>Drew</t>
  </si>
  <si>
    <t>Robinson</t>
  </si>
  <si>
    <t>Chris</t>
  </si>
  <si>
    <t>LNCRQ89</t>
  </si>
  <si>
    <t>LNCRQ63</t>
  </si>
  <si>
    <t>Rosencrants</t>
  </si>
  <si>
    <t>KEUVV90</t>
  </si>
  <si>
    <t>Stacy</t>
  </si>
  <si>
    <t>PWRUE94</t>
  </si>
  <si>
    <t>Scheinfeld</t>
  </si>
  <si>
    <t>Ryan</t>
  </si>
  <si>
    <t>XPXUF24</t>
  </si>
  <si>
    <t>Schleicher</t>
  </si>
  <si>
    <t>Diane</t>
  </si>
  <si>
    <t>DAHLONEGA</t>
  </si>
  <si>
    <t>ZDBAM76</t>
  </si>
  <si>
    <t>Schuble</t>
  </si>
  <si>
    <t>Jennifer</t>
  </si>
  <si>
    <t>HOMEWOOD</t>
  </si>
  <si>
    <t>Birmingham Velo</t>
  </si>
  <si>
    <t>LNCRQ01</t>
  </si>
  <si>
    <t>Seward</t>
  </si>
  <si>
    <t>Russell</t>
  </si>
  <si>
    <t>Bryan</t>
  </si>
  <si>
    <t>Unione Sportiva Italiana</t>
  </si>
  <si>
    <t>Roseville</t>
  </si>
  <si>
    <t>Mas 65+</t>
  </si>
  <si>
    <t>MN</t>
  </si>
  <si>
    <t>KEUVV27</t>
  </si>
  <si>
    <t>UXVUR88</t>
  </si>
  <si>
    <t>Shmidt</t>
  </si>
  <si>
    <t>Artem</t>
  </si>
  <si>
    <t>CUMMING</t>
  </si>
  <si>
    <t>PWRUE10</t>
  </si>
  <si>
    <t>Snell Sr</t>
  </si>
  <si>
    <t>Tony</t>
  </si>
  <si>
    <t>Mobile</t>
  </si>
  <si>
    <t>UXVUR21</t>
  </si>
  <si>
    <t>Lacey</t>
  </si>
  <si>
    <t>Denise</t>
  </si>
  <si>
    <t>Acworth</t>
  </si>
  <si>
    <t>PWRUE61</t>
  </si>
  <si>
    <t>Strickland</t>
  </si>
  <si>
    <t>GAINESVILLE</t>
  </si>
  <si>
    <t>Prima Tappa Cycling</t>
  </si>
  <si>
    <t>RNBPU48</t>
  </si>
  <si>
    <t>Tillery</t>
  </si>
  <si>
    <t>Shockley</t>
  </si>
  <si>
    <t>Marietta</t>
  </si>
  <si>
    <t>KEUVV01</t>
  </si>
  <si>
    <t>UXVUR68</t>
  </si>
  <si>
    <t>Wilkes</t>
  </si>
  <si>
    <t>ZCFAD89</t>
  </si>
  <si>
    <t>LaDarren</t>
  </si>
  <si>
    <t>Smyrna</t>
  </si>
  <si>
    <t>KEUVV46</t>
  </si>
  <si>
    <t>Withers</t>
  </si>
  <si>
    <t>Spafard</t>
  </si>
  <si>
    <t>WAYNESBORO</t>
  </si>
  <si>
    <t>CCT Racing</t>
  </si>
  <si>
    <t>UXVUR37</t>
  </si>
  <si>
    <t>ZDAAG00</t>
  </si>
  <si>
    <t>Elsa</t>
  </si>
  <si>
    <t>Taylor</t>
  </si>
  <si>
    <t>Jason</t>
  </si>
  <si>
    <t xml:space="preserve">Waynesboro </t>
  </si>
  <si>
    <t>SUWANEE</t>
  </si>
  <si>
    <t>Welland Racing</t>
  </si>
  <si>
    <t>Suwanee Creek Bicycles Inc.</t>
  </si>
  <si>
    <t>KRSCG75</t>
  </si>
  <si>
    <t>PWRUE82</t>
  </si>
  <si>
    <t>Anderson</t>
  </si>
  <si>
    <t>XPXUF45</t>
  </si>
  <si>
    <t>Waterhouse</t>
  </si>
  <si>
    <t>THE VILLAGES</t>
  </si>
  <si>
    <t>ZCFAD60</t>
  </si>
  <si>
    <t>Maxey</t>
  </si>
  <si>
    <t>Litespeed-BMW</t>
  </si>
  <si>
    <t>UXVUR77</t>
  </si>
  <si>
    <t>Weyenberg</t>
  </si>
  <si>
    <t>Jeff</t>
  </si>
  <si>
    <t>CHATTANOOGA</t>
  </si>
  <si>
    <t>UXVUR16</t>
  </si>
  <si>
    <t>Ciordas</t>
  </si>
  <si>
    <t>George</t>
  </si>
  <si>
    <t>UXVUR14</t>
  </si>
  <si>
    <t>Nikki</t>
  </si>
  <si>
    <t>Fulton</t>
  </si>
  <si>
    <t>PTBAW43</t>
  </si>
  <si>
    <t>Eric</t>
  </si>
  <si>
    <t>Nouveau Velo Cycling Team</t>
  </si>
  <si>
    <t>KEUVV10</t>
  </si>
  <si>
    <t>Traxler</t>
  </si>
  <si>
    <t>Cumming</t>
  </si>
  <si>
    <t>Genesee Valley Cycling Club</t>
  </si>
  <si>
    <t>BXHEL35</t>
  </si>
  <si>
    <t>Abraham</t>
  </si>
  <si>
    <t>Emile</t>
  </si>
  <si>
    <t>ZDBAM62</t>
  </si>
  <si>
    <t>Porter</t>
  </si>
  <si>
    <t>Stephano</t>
  </si>
  <si>
    <t>Columbia</t>
  </si>
  <si>
    <t>KEUVV45</t>
  </si>
  <si>
    <t>moore</t>
  </si>
  <si>
    <t>jeff</t>
  </si>
  <si>
    <t>LNCRQ83</t>
  </si>
  <si>
    <t>Zinkann</t>
  </si>
  <si>
    <t>NEWNAN</t>
  </si>
  <si>
    <t>Giovanni Tile Design p/b Roswell Bicycle</t>
  </si>
  <si>
    <t>ZCFAD87</t>
  </si>
  <si>
    <t>Sellars</t>
  </si>
  <si>
    <t>ZCJAC91</t>
  </si>
  <si>
    <t>Beaver</t>
  </si>
  <si>
    <t>Hank</t>
  </si>
  <si>
    <t>FKUPS15</t>
  </si>
  <si>
    <t>Milne</t>
  </si>
  <si>
    <t>James</t>
  </si>
  <si>
    <t>EAST POINT</t>
  </si>
  <si>
    <t>LNCRQ68</t>
  </si>
  <si>
    <t>Hauck</t>
  </si>
  <si>
    <t>PTBAW46</t>
  </si>
  <si>
    <t>Diacou</t>
  </si>
  <si>
    <t>Skyler</t>
  </si>
  <si>
    <t>LNCRQ23</t>
  </si>
  <si>
    <t>Chotas</t>
  </si>
  <si>
    <t>UXVUR70</t>
  </si>
  <si>
    <t>O'Connor</t>
  </si>
  <si>
    <t>Sean</t>
  </si>
  <si>
    <t>PWRUE93</t>
  </si>
  <si>
    <t>Vladimir</t>
  </si>
  <si>
    <t>Flores</t>
  </si>
  <si>
    <t>Buford</t>
  </si>
  <si>
    <t>ZDAAG91</t>
  </si>
  <si>
    <t>Klokow</t>
  </si>
  <si>
    <t>Marc</t>
  </si>
  <si>
    <t>WOODSTOCK</t>
  </si>
  <si>
    <t>PTBAW21</t>
  </si>
  <si>
    <t>Herring</t>
  </si>
  <si>
    <t>Memphis</t>
  </si>
  <si>
    <t>US Military Endurance Sports</t>
  </si>
  <si>
    <t>KRSCG31</t>
  </si>
  <si>
    <t>Prljaca</t>
  </si>
  <si>
    <t>Elvir</t>
  </si>
  <si>
    <t>UXVUR30</t>
  </si>
  <si>
    <t>Marshall</t>
  </si>
  <si>
    <t>Joshua</t>
  </si>
  <si>
    <t>COLLEGE PARK</t>
  </si>
  <si>
    <t>KEUVV22</t>
  </si>
  <si>
    <t>Mendes</t>
  </si>
  <si>
    <t>Carlos</t>
  </si>
  <si>
    <t>PWRUE54</t>
  </si>
  <si>
    <t>Bailey</t>
  </si>
  <si>
    <t>Courtney</t>
  </si>
  <si>
    <t>Furman University</t>
  </si>
  <si>
    <t>UXVUR29</t>
  </si>
  <si>
    <t>Rudalev</t>
  </si>
  <si>
    <t>Igor</t>
  </si>
  <si>
    <t>Century Road Club Assoc</t>
  </si>
  <si>
    <t>PTBAW31</t>
  </si>
  <si>
    <t>Milcarek</t>
  </si>
  <si>
    <t>Ben</t>
  </si>
  <si>
    <t>PWRUE20</t>
  </si>
  <si>
    <t>Solomides</t>
  </si>
  <si>
    <t>Caryn</t>
  </si>
  <si>
    <t>KEUVV84</t>
  </si>
  <si>
    <t>Marcu</t>
  </si>
  <si>
    <t>Amalia</t>
  </si>
  <si>
    <t>BUFORD</t>
  </si>
  <si>
    <t>Kolpakov</t>
  </si>
  <si>
    <t>Dmitri</t>
  </si>
  <si>
    <t>PWRUE78</t>
  </si>
  <si>
    <t>RVGHB14</t>
  </si>
  <si>
    <t>Lazarescu</t>
  </si>
  <si>
    <t>Razvan</t>
  </si>
  <si>
    <t>Dacula</t>
  </si>
  <si>
    <t>PWRUE37</t>
  </si>
  <si>
    <t>Patterson</t>
  </si>
  <si>
    <t>Thom</t>
  </si>
  <si>
    <t>Alexandre</t>
  </si>
  <si>
    <t>KEUVV25</t>
  </si>
  <si>
    <t>ZCJAC90</t>
  </si>
  <si>
    <t>Borges</t>
  </si>
  <si>
    <t>Nadson</t>
  </si>
  <si>
    <t>LNCRQ51</t>
  </si>
  <si>
    <t>Hilburn</t>
  </si>
  <si>
    <t>KEUVV59</t>
  </si>
  <si>
    <t>PTBAW60</t>
  </si>
  <si>
    <t>Cantrell</t>
  </si>
  <si>
    <t>Kim</t>
  </si>
  <si>
    <t>MOUNT AIRY</t>
  </si>
  <si>
    <t>RNBPU08</t>
  </si>
  <si>
    <t>Justin</t>
  </si>
  <si>
    <t>Rogers</t>
  </si>
  <si>
    <t>Lakewood</t>
  </si>
  <si>
    <t>Brady</t>
  </si>
  <si>
    <t>CA</t>
  </si>
  <si>
    <t>PTBAW12</t>
  </si>
  <si>
    <t>ELLENWOOD</t>
  </si>
  <si>
    <t>KEUVV36</t>
  </si>
  <si>
    <t>Meyers</t>
  </si>
  <si>
    <t>Verge Sport</t>
  </si>
  <si>
    <t>KEUVV29</t>
  </si>
  <si>
    <t>Cherniak</t>
  </si>
  <si>
    <t>Christian</t>
  </si>
  <si>
    <t>ZCFAD58</t>
  </si>
  <si>
    <t>Roberts</t>
  </si>
  <si>
    <t>Shanika</t>
  </si>
  <si>
    <t>Mableton</t>
  </si>
  <si>
    <t>D Chad</t>
  </si>
  <si>
    <t>College park</t>
  </si>
  <si>
    <t>KEUVV50</t>
  </si>
  <si>
    <t>KEUVV71</t>
  </si>
  <si>
    <t>Rockett</t>
  </si>
  <si>
    <t>Simon</t>
  </si>
  <si>
    <t>Hoschton</t>
  </si>
  <si>
    <t>Sitz</t>
  </si>
  <si>
    <t>KEUVV96</t>
  </si>
  <si>
    <t>Adam</t>
  </si>
  <si>
    <t>Morton</t>
  </si>
  <si>
    <t>Chattanooga</t>
  </si>
  <si>
    <t>PWRUE68</t>
  </si>
  <si>
    <t>LNCRQ93</t>
  </si>
  <si>
    <t>Pumpian</t>
  </si>
  <si>
    <t>Friedrich</t>
  </si>
  <si>
    <t>Alisson</t>
  </si>
  <si>
    <t>KEUVV87</t>
  </si>
  <si>
    <t>UXVUR76</t>
  </si>
  <si>
    <t>Rodgers</t>
  </si>
  <si>
    <t>Glenn</t>
  </si>
  <si>
    <t>Hendersonville</t>
  </si>
  <si>
    <t>NC</t>
  </si>
  <si>
    <t>Van Arkel</t>
  </si>
  <si>
    <t>Geremy</t>
  </si>
  <si>
    <t>KEUVV81</t>
  </si>
  <si>
    <t>RVTDG66</t>
  </si>
  <si>
    <t>Corse</t>
  </si>
  <si>
    <t>Matt</t>
  </si>
  <si>
    <t>ZDAAG97</t>
  </si>
  <si>
    <t>Fiedler</t>
  </si>
  <si>
    <t>Chad</t>
  </si>
  <si>
    <t>PWRUE77</t>
  </si>
  <si>
    <t>Mealor</t>
  </si>
  <si>
    <t>Dustin</t>
  </si>
  <si>
    <t>ALTO</t>
  </si>
  <si>
    <t>Ericson</t>
  </si>
  <si>
    <t>ZCFAD76</t>
  </si>
  <si>
    <t>Jeannie</t>
  </si>
  <si>
    <t>KEUVV78</t>
  </si>
  <si>
    <t>Souza</t>
  </si>
  <si>
    <t>Willian</t>
  </si>
  <si>
    <t>PWRUE86</t>
  </si>
  <si>
    <t>PTBAW15</t>
  </si>
  <si>
    <t>Madigan</t>
  </si>
  <si>
    <t>paul</t>
  </si>
  <si>
    <t>Marieta</t>
  </si>
  <si>
    <t>ga</t>
  </si>
  <si>
    <t>PWRUE81</t>
  </si>
  <si>
    <t>Swaim</t>
  </si>
  <si>
    <t>Dillon</t>
  </si>
  <si>
    <t>LILBURN</t>
  </si>
  <si>
    <t>FKUPS20</t>
  </si>
  <si>
    <t>Tiago</t>
  </si>
  <si>
    <t>KENNESAW</t>
  </si>
  <si>
    <t>RNBPU50</t>
  </si>
  <si>
    <t>Cook</t>
  </si>
  <si>
    <t>KEUVV74</t>
  </si>
  <si>
    <t>Schultz</t>
  </si>
  <si>
    <t>GWYXK39</t>
  </si>
  <si>
    <t>De Comarmond</t>
  </si>
  <si>
    <t>Enrique</t>
  </si>
  <si>
    <t>ZDBAM79</t>
  </si>
  <si>
    <t>D'Alessandro</t>
  </si>
  <si>
    <t>Alan</t>
  </si>
  <si>
    <t>chattanooga</t>
  </si>
  <si>
    <t>PTBAW10</t>
  </si>
  <si>
    <t>Ramsey</t>
  </si>
  <si>
    <t>Chrischel</t>
  </si>
  <si>
    <t>Canton</t>
  </si>
  <si>
    <t>RVGHB16</t>
  </si>
  <si>
    <t>Slusher</t>
  </si>
  <si>
    <t>Route 1 Velo</t>
  </si>
  <si>
    <t>PWRUE06</t>
  </si>
  <si>
    <t>Huber</t>
  </si>
  <si>
    <t>Nick</t>
  </si>
  <si>
    <t>YHGUC97</t>
  </si>
  <si>
    <t>Johnny</t>
  </si>
  <si>
    <t>KEUVV62</t>
  </si>
  <si>
    <t>Teer</t>
  </si>
  <si>
    <t>Nello</t>
  </si>
  <si>
    <t>Williams</t>
  </si>
  <si>
    <t>sharrona</t>
  </si>
  <si>
    <t>Reality Bikes</t>
  </si>
  <si>
    <t>UXVUR48ZDAAG93</t>
  </si>
  <si>
    <t>Portable Rock Climbing/Ortho Atlanta</t>
  </si>
  <si>
    <t>PWRUE57</t>
  </si>
  <si>
    <t>Brown</t>
  </si>
  <si>
    <t>Gregory</t>
  </si>
  <si>
    <t>SUGAR HILL</t>
  </si>
  <si>
    <t>LNCRQ43</t>
  </si>
  <si>
    <t>Isaac</t>
  </si>
  <si>
    <t>ZDAAG94</t>
  </si>
  <si>
    <t>Hernandez</t>
  </si>
  <si>
    <t>Jorge</t>
  </si>
  <si>
    <t>Cortez</t>
  </si>
  <si>
    <t>Xavier</t>
  </si>
  <si>
    <t>LNCRQ40</t>
  </si>
  <si>
    <t>PWRUE95</t>
  </si>
  <si>
    <t>Collins</t>
  </si>
  <si>
    <t>XPXUF15</t>
  </si>
  <si>
    <t>Roach</t>
  </si>
  <si>
    <t>JohnMichael</t>
  </si>
  <si>
    <t>XPXUF62</t>
  </si>
  <si>
    <t>Caveney</t>
  </si>
  <si>
    <t>UXVUR05</t>
  </si>
  <si>
    <t>Lindsley</t>
  </si>
  <si>
    <t>Brian</t>
  </si>
  <si>
    <t>ARAGL46</t>
  </si>
  <si>
    <t>Sorensen</t>
  </si>
  <si>
    <t>Soren</t>
  </si>
  <si>
    <t>KEUVV60</t>
  </si>
  <si>
    <t>Gearhart</t>
  </si>
  <si>
    <t>UXVUR74</t>
  </si>
  <si>
    <t>Wicker</t>
  </si>
  <si>
    <t>Peter</t>
  </si>
  <si>
    <t>HOSCHTON</t>
  </si>
  <si>
    <t>Outback Bikes Racing</t>
  </si>
  <si>
    <t>RNBPU49</t>
  </si>
  <si>
    <t>Wilson</t>
  </si>
  <si>
    <t>KEUVV56</t>
  </si>
  <si>
    <t>Livingston</t>
  </si>
  <si>
    <t>PWRUE51</t>
  </si>
  <si>
    <t>Bill</t>
  </si>
  <si>
    <t>Dallas</t>
  </si>
  <si>
    <t>Ga</t>
  </si>
  <si>
    <t>UBGAU84</t>
  </si>
  <si>
    <t>Dugan</t>
  </si>
  <si>
    <t>KEUVV30</t>
  </si>
  <si>
    <t>UXVUR60</t>
  </si>
  <si>
    <t>Place</t>
  </si>
  <si>
    <t>Bib #</t>
  </si>
  <si>
    <t>Time</t>
  </si>
  <si>
    <t>Last Name</t>
  </si>
  <si>
    <t>First Name</t>
  </si>
  <si>
    <t>Team Name</t>
  </si>
  <si>
    <t>License #</t>
  </si>
  <si>
    <t>Category</t>
  </si>
  <si>
    <t>Gender</t>
  </si>
  <si>
    <t>Points</t>
  </si>
  <si>
    <t>DNF</t>
  </si>
  <si>
    <t>Last</t>
  </si>
  <si>
    <t>First</t>
  </si>
  <si>
    <t>Team</t>
  </si>
  <si>
    <t>St</t>
  </si>
  <si>
    <t>Cat</t>
  </si>
  <si>
    <t>DOB</t>
  </si>
  <si>
    <t>AGE</t>
  </si>
  <si>
    <t>1Day</t>
  </si>
  <si>
    <t>RR</t>
  </si>
  <si>
    <t>$</t>
  </si>
  <si>
    <t>TT</t>
  </si>
  <si>
    <t>CT</t>
  </si>
  <si>
    <t>Chip $</t>
  </si>
  <si>
    <t>Day</t>
  </si>
  <si>
    <t>TOT</t>
  </si>
  <si>
    <t>Payment</t>
  </si>
  <si>
    <t>Code</t>
  </si>
  <si>
    <t>Rental</t>
  </si>
  <si>
    <t>Owned Chip</t>
  </si>
  <si>
    <t>Chip ID</t>
  </si>
  <si>
    <t>Collateral</t>
  </si>
  <si>
    <t>Notes</t>
  </si>
  <si>
    <t/>
  </si>
  <si>
    <t>x</t>
  </si>
  <si>
    <t>PreReg</t>
  </si>
  <si>
    <t>;4121851002942409=21032011809766801?</t>
  </si>
  <si>
    <t>;372536957152005=200220115029471600000?</t>
  </si>
  <si>
    <t>;378337065601007=220920117090751600000?</t>
  </si>
  <si>
    <t>;5465401133602281=20052010910629001000?</t>
  </si>
  <si>
    <t>;4755830001785160=200520110000764?</t>
  </si>
  <si>
    <t>;5278540005542955=21082011024328909900?</t>
  </si>
  <si>
    <t>ZDAAG68</t>
  </si>
  <si>
    <t>;4737023935892574=21082010000000490?</t>
  </si>
  <si>
    <t>;4737023984746283=21112010000000610?</t>
  </si>
  <si>
    <t>;4147202335765978=201220118262188?</t>
  </si>
  <si>
    <t>KEUVV65 chip for crit</t>
  </si>
  <si>
    <t>;5218531004441821=220220101000165?</t>
  </si>
  <si>
    <t>;4266841499820015=191120110000277?</t>
  </si>
  <si>
    <t>;4400668166606030=23012019010094500100?</t>
  </si>
  <si>
    <t>friends cc</t>
  </si>
  <si>
    <t>;4616081116100940=20102010000007734000?</t>
  </si>
  <si>
    <t>;5178059196197850=200220115299944901?</t>
  </si>
  <si>
    <t>;4809901033017512=220420100000556?</t>
  </si>
  <si>
    <t>;4266841207151240=190820119720217?</t>
  </si>
  <si>
    <t>;379810950661004=220320117034513600000?</t>
  </si>
  <si>
    <t>;4737023030868982=21032010000000587?</t>
  </si>
  <si>
    <t>;4060956484430600=190120119010988?</t>
  </si>
  <si>
    <t>new # 582</t>
  </si>
  <si>
    <t>;4147202282050358=191120119293590?</t>
  </si>
  <si>
    <t>;4147400183201571=220120110000537?</t>
  </si>
  <si>
    <t>;4489153046394325=2104201126350022677?</t>
  </si>
  <si>
    <t>;4640182063579803=220520110851638?</t>
  </si>
  <si>
    <t>;372548159731007=200620115060949400000?</t>
  </si>
  <si>
    <t>;4755830002547460=2005201101132160?</t>
  </si>
  <si>
    <t>;6011001972976171=22112011000170270202?</t>
  </si>
  <si>
    <t>;5523932003135622=200820100100667?</t>
  </si>
  <si>
    <t>;5127062010004320=210520110000954000?</t>
  </si>
  <si>
    <t>;4100390473976088=20102011140127800000?</t>
  </si>
  <si>
    <t>;4131710004234363=21122010733303400000?</t>
  </si>
  <si>
    <t>;4400664044478320=23042019010029200100?</t>
  </si>
  <si>
    <t>;4270815001914890=19012011194221001?</t>
  </si>
  <si>
    <t>;379721377874007=220320117037327400000?</t>
  </si>
  <si>
    <t>;372543380161009=200820115083981800000?</t>
  </si>
  <si>
    <t>bib 97</t>
  </si>
  <si>
    <t>;379739941822013=221220117124304000000?</t>
  </si>
  <si>
    <t>;372583388111002=191220114125121000000?</t>
  </si>
  <si>
    <t>bib 83</t>
  </si>
  <si>
    <t>;4737023940250529=21042010000000260?</t>
  </si>
  <si>
    <t>;5275190072085026=22052010000000008714?</t>
  </si>
  <si>
    <t>;4833120108805921=20102010000041900000?</t>
  </si>
  <si>
    <t>;4400662832488550=20032019010009400100?</t>
  </si>
  <si>
    <t>;5278540007019036=21062011142411407000?</t>
  </si>
  <si>
    <t>;4833120111593944=21012010000054700000?</t>
  </si>
  <si>
    <t>;4737023041477054=22042010000000660?</t>
  </si>
  <si>
    <t>770-402-2809   frankie_morgan@bellsouth.net</t>
  </si>
  <si>
    <t>;4400663190904360=20092019030032300100?</t>
  </si>
  <si>
    <t>paid 35 initially payed 10 for extra race</t>
  </si>
  <si>
    <t>;379596202121000=211020116106258400000?</t>
  </si>
  <si>
    <t>;372506777723004=200320115031306400000?</t>
  </si>
  <si>
    <t>above</t>
  </si>
  <si>
    <t>;4465420595048760=2109201101001529?</t>
  </si>
  <si>
    <t>;4744750067583776=19042010000000008084?</t>
  </si>
  <si>
    <t>;4147098217379403=180820117061083901?</t>
  </si>
  <si>
    <t>Comp</t>
  </si>
  <si>
    <t>;5465401502272369=19072010701075001000?</t>
  </si>
  <si>
    <t>;4270829052740914=19082011676992601?</t>
  </si>
  <si>
    <t>;4121851000536674=21022011319037301?</t>
  </si>
  <si>
    <t>;4355453703551196=19102015328243000000?</t>
  </si>
  <si>
    <t>;5424181329578665=2204201140020954?</t>
  </si>
  <si>
    <t>;4179030004124073=20112011800549402800?</t>
  </si>
  <si>
    <t>;4164620002636859=21012010815170100000?</t>
  </si>
  <si>
    <t>;4400668921267979=21072019010032600100?</t>
  </si>
  <si>
    <t>;4147400223689025=230620110000104?</t>
  </si>
  <si>
    <t>;5465401305206986=22052010862607502000?</t>
  </si>
  <si>
    <t>;4037100104416794=19082010000022900000?</t>
  </si>
  <si>
    <t>;4147202327085971=201020116901862?</t>
  </si>
  <si>
    <t>ZDBAM74</t>
  </si>
  <si>
    <t>;377298373825004=221220117127002700000?</t>
  </si>
  <si>
    <t>;377298373821011=210320116039947700000?</t>
  </si>
  <si>
    <t>;5588570031522940=2005201075017710?</t>
  </si>
  <si>
    <t>;5528519101531078=200720118033203901?</t>
  </si>
  <si>
    <t>;5466309471161985=200620117187882901?</t>
  </si>
  <si>
    <t>;379701704903000=210320116035032300000?</t>
  </si>
  <si>
    <t>.</t>
  </si>
  <si>
    <t>;372329576342003=210620116066579800000?</t>
  </si>
  <si>
    <t>one day paid, saw georgia license onyl charged 10$ instead of 15 for out of state TV</t>
  </si>
  <si>
    <t>;371750508834000=221020117100837700000?</t>
  </si>
  <si>
    <t>;4388576097674645=190420118643633?</t>
  </si>
  <si>
    <t>GF22981</t>
  </si>
  <si>
    <t>;4011710007393377=200920119003382?</t>
  </si>
  <si>
    <t>;4400662124907135=20012019020043500100?</t>
  </si>
  <si>
    <t>;379803527223002=230420118046644100000?</t>
  </si>
  <si>
    <t>;372720051642000=200120115019931200000?</t>
  </si>
  <si>
    <t>;371388689834000=211020116107544300000?</t>
  </si>
  <si>
    <t>;5424181191206411=2101201126010647?</t>
  </si>
  <si>
    <t>;4147400220237646=220820115332537?</t>
  </si>
  <si>
    <t>Wheeler</t>
  </si>
  <si>
    <t>William</t>
  </si>
  <si>
    <t xml:space="preserve">Ft Benning </t>
  </si>
  <si>
    <t>KEUVV43</t>
  </si>
  <si>
    <t>;4270825015814192=22032011485075901?</t>
  </si>
  <si>
    <t>;5105870000648112=19092010000072200000?</t>
  </si>
  <si>
    <t>CC</t>
  </si>
  <si>
    <t>;4147202314937739=220720110000819?</t>
  </si>
  <si>
    <t>;4400662737182076=19062019010055000100?</t>
  </si>
  <si>
    <t>;4270826002516238=18102011259534901?</t>
  </si>
  <si>
    <t>;4157839101234445=20102010349838200000?</t>
  </si>
  <si>
    <t>;4400663367753012=20022019020023700100?</t>
  </si>
  <si>
    <t>;4417128093964177=230920110000080?</t>
  </si>
  <si>
    <t>;5275200009329403=21032010000000008233?</t>
  </si>
  <si>
    <t>;4640182065423661=220820110000687?</t>
  </si>
  <si>
    <t>;4270829046015530=18112011922564301?</t>
  </si>
  <si>
    <t>owned</t>
  </si>
  <si>
    <t>;5581588683709406=190810118513062?</t>
  </si>
  <si>
    <t>;4465420344493895=2205201102001247?</t>
  </si>
  <si>
    <t>Cash</t>
  </si>
  <si>
    <t>;5275190072093517=22052010000000008401?</t>
  </si>
  <si>
    <t>;379729138776007=220120117014194300000?</t>
  </si>
  <si>
    <t>;4400665270069212=22112019020012100100?</t>
  </si>
  <si>
    <t>;4266841353473893=231020114352942?</t>
  </si>
  <si>
    <t>;5465401169474597=21112010289716103000?</t>
  </si>
  <si>
    <t>charged 10 for one day</t>
  </si>
  <si>
    <t>;4430473065429145=2012201101001284?</t>
  </si>
  <si>
    <t>;4635750060871683=19012010000000008419?</t>
  </si>
  <si>
    <t>;4400669480944859=21102019010040400100?</t>
  </si>
  <si>
    <t>charged 10 one day</t>
  </si>
  <si>
    <t>;379745025611008=190720114072101500000?</t>
  </si>
  <si>
    <t>;371291255561017=201220115124527100000?</t>
  </si>
  <si>
    <t>KEUVV69</t>
  </si>
  <si>
    <t>;379711659325000=221120117120677500000?</t>
  </si>
  <si>
    <t>;4737023031310737=20072010000000616?</t>
  </si>
  <si>
    <t>;374355100601703=210320116030468001000?</t>
  </si>
  <si>
    <t xml:space="preserve">98 for out of state </t>
  </si>
  <si>
    <t>;4072210295540298=1910201101001146?</t>
  </si>
  <si>
    <t>;6011006902493700=22122011000104964902?</t>
  </si>
  <si>
    <t>charged 35 on sunday for crit</t>
  </si>
  <si>
    <t>;5275190016766103=22062010000000008596?</t>
  </si>
  <si>
    <t>;377289152614008=230620118062612800000?</t>
  </si>
  <si>
    <t>;5196671106271670=20032010352552101000?</t>
  </si>
  <si>
    <t>;4356190033855140=20032010000000008116?</t>
  </si>
  <si>
    <t>;5474151939573199=21032010901074300000?</t>
  </si>
  <si>
    <t>moved to crit from RR</t>
  </si>
  <si>
    <t>;4765460009848691=2002201014412010?</t>
  </si>
  <si>
    <t>;5325111093302380=22102010000070700000?</t>
  </si>
  <si>
    <t>;376740351445009=211220116123879800000?</t>
  </si>
  <si>
    <t>D</t>
  </si>
  <si>
    <t>;4060493602729762=19102010000087100000?</t>
  </si>
  <si>
    <t>friend</t>
  </si>
  <si>
    <t>;5536941105060732=20102010351636602000?</t>
  </si>
  <si>
    <t>;5275190071634014=21102010000000008673?</t>
  </si>
  <si>
    <t>;4159770004531702=19072010249101557?</t>
  </si>
  <si>
    <t>;4737023963435783=21062010000000774?</t>
  </si>
  <si>
    <t>;5474151420638675=19032010901004900000?</t>
  </si>
  <si>
    <t>;4100390063871046=2112201317010750000?</t>
  </si>
  <si>
    <t>;4355440653451220=19092017726998000000?</t>
  </si>
  <si>
    <t>;4815820163984527=22052010000000008418?</t>
  </si>
  <si>
    <t>;4039951165475659=20081210000080200000?</t>
  </si>
  <si>
    <t>;4159770019197283=22012010086501613?</t>
  </si>
  <si>
    <t>second race of the day</t>
  </si>
  <si>
    <t>;4037840061050025=20042011273324002500?</t>
  </si>
  <si>
    <t>;4147400199287077=221220119312585?</t>
  </si>
  <si>
    <t>;4147099498937117=220720118081977901?</t>
  </si>
  <si>
    <t>owned, couldnt input bc page wouldnt load</t>
  </si>
  <si>
    <t>Charged</t>
  </si>
  <si>
    <t>;4147202359277389=230620118106510?</t>
  </si>
  <si>
    <t>charged 45</t>
  </si>
  <si>
    <t>;4586430756003623=221120192900?</t>
  </si>
  <si>
    <t>owes us $35</t>
  </si>
  <si>
    <t>;4661880040981083=20022010000001483?</t>
  </si>
  <si>
    <t>;4400669922021696=20082019010077600100?</t>
  </si>
  <si>
    <t>+5 for not GA just moved to athens 3 days ago</t>
  </si>
  <si>
    <t>charged 10</t>
  </si>
  <si>
    <t>;4586430843909626=2001201814?</t>
  </si>
  <si>
    <t>UXVUR48</t>
  </si>
  <si>
    <t>ZDAAG93</t>
  </si>
  <si>
    <t>;5424181321875408=2102201321010378?</t>
  </si>
  <si>
    <t>;5392770007841888=18102011962422103800?</t>
  </si>
  <si>
    <t>;5392770008513452=21012011602144802800?</t>
  </si>
  <si>
    <t>;4270826002440181=18112011413124101?</t>
  </si>
  <si>
    <t>;372558935498003=220420117047921300000?</t>
  </si>
  <si>
    <t>;372587409464019=201120115112604900000?</t>
  </si>
  <si>
    <t>Check</t>
  </si>
  <si>
    <t>Iphone X heck yeah!!</t>
  </si>
  <si>
    <t>0</t>
  </si>
  <si>
    <t>Bib #'s</t>
  </si>
  <si>
    <t>TT Start Order</t>
  </si>
  <si>
    <t>RACE</t>
  </si>
  <si>
    <t>CATEGORY</t>
  </si>
  <si>
    <t>200</t>
  </si>
  <si>
    <t>100</t>
  </si>
  <si>
    <t>400</t>
  </si>
  <si>
    <t>Jun 17-18</t>
  </si>
  <si>
    <t>000</t>
  </si>
  <si>
    <t>Race Flyer Link</t>
  </si>
  <si>
    <t>Omnium Points</t>
  </si>
  <si>
    <t>Order</t>
  </si>
  <si>
    <t>Start</t>
  </si>
  <si>
    <t>S/W</t>
  </si>
  <si>
    <t>Finish</t>
  </si>
  <si>
    <t>Elapsed</t>
  </si>
  <si>
    <t>DNS</t>
  </si>
  <si>
    <t>Name</t>
  </si>
  <si>
    <t>Style</t>
  </si>
  <si>
    <t>Adjusted Time</t>
  </si>
  <si>
    <t>Chip</t>
  </si>
  <si>
    <t>Lap</t>
  </si>
  <si>
    <t>Gap</t>
  </si>
  <si>
    <t>Start Time</t>
  </si>
  <si>
    <t>Lic #</t>
  </si>
  <si>
    <t>Bonus</t>
  </si>
  <si>
    <t>Total</t>
  </si>
  <si>
    <t>Awarded</t>
  </si>
  <si>
    <t>Bonus Points</t>
  </si>
  <si>
    <t xml:space="preserve">Bib </t>
  </si>
  <si>
    <t>Class</t>
  </si>
  <si>
    <t>Discipline</t>
  </si>
  <si>
    <t>Race Date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</si>
</sst>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h&quot;:&quot;mm&quot;:&quot;ss&quot;.&quot;0"/>
    <numFmt numFmtId="165" formatCode="m&quot;/&quot;d&quot;/&quot;yy"/>
    <numFmt numFmtId="166" formatCode="&quot;$&quot;#,##0"/>
    <numFmt numFmtId="167" formatCode="h&quot;:&quot;mm&quot;:&quot;ss&quot; &quot;"/>
    <numFmt numFmtId="168" formatCode="h&quot;:&quot;mm&quot;:&quot;ss&quot;.&quot;00"/>
    <numFmt numFmtId="169" formatCode="M/d/yyyy"/>
    <numFmt numFmtId="170" formatCode="m-d"/>
    <numFmt numFmtId="171" formatCode="mm&quot;:&quot;ss&quot;.&quot;0"/>
  </numFmts>
  <fonts count="20">
    <font>
      <sz val="10.0"/>
      <color rgb="FF000000"/>
      <name val="Arial"/>
    </font>
    <font>
      <b/>
      <color rgb="FF000000"/>
      <name val="Arial"/>
    </font>
    <font/>
    <font>
      <sz val="11.0"/>
      <color rgb="FF000000"/>
      <name val="Arial"/>
    </font>
    <font>
      <b/>
    </font>
    <font>
      <b/>
      <name val="Arial"/>
    </font>
    <font>
      <sz val="11.0"/>
      <color rgb="FF000000"/>
      <name val="Calibri"/>
    </font>
    <font>
      <color rgb="FF000000"/>
      <name val="Arial"/>
    </font>
    <font>
      <name val="Arial"/>
    </font>
    <font>
      <sz val="11.0"/>
      <name val="Calibri"/>
    </font>
    <font>
      <sz val="10.0"/>
      <name val="Arial"/>
    </font>
    <font>
      <u/>
      <color rgb="FF0000FF"/>
    </font>
    <font>
      <sz val="24.0"/>
    </font>
    <font>
      <b/>
      <sz val="12.0"/>
      <color rgb="FF000000"/>
      <name val="Arial"/>
    </font>
    <font>
      <b/>
      <sz val="12.0"/>
    </font>
    <font>
      <sz val="10.0"/>
    </font>
    <font>
      <b/>
      <sz val="12.0"/>
      <name val="Arial"/>
    </font>
    <font>
      <sz val="11.0"/>
      <color rgb="FF000000"/>
      <name val="Inconsolata"/>
    </font>
    <font>
      <color rgb="FF000000"/>
      <name val="Roboto"/>
    </font>
    <font>
      <b/>
      <sz val="11.0"/>
      <color rgb="FF000000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3F3F3"/>
        <bgColor rgb="FFF3F3F3"/>
      </patternFill>
    </fill>
    <fill>
      <patternFill patternType="solid">
        <fgColor rgb="FFFF0000"/>
        <bgColor rgb="FFFF0000"/>
      </patternFill>
    </fill>
    <fill>
      <patternFill patternType="solid">
        <fgColor rgb="FFF4CCCC"/>
        <bgColor rgb="FFF4CCCC"/>
      </patternFill>
    </fill>
    <fill>
      <patternFill patternType="solid">
        <fgColor rgb="FF000000"/>
        <bgColor rgb="FF0000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vertical="center"/>
    </xf>
    <xf borderId="1" fillId="0" fontId="1" numFmtId="0" xfId="0" applyAlignment="1" applyBorder="1" applyFont="1">
      <alignment horizontal="center" vertical="bottom"/>
    </xf>
    <xf borderId="2" fillId="0" fontId="1" numFmtId="0" xfId="0" applyAlignment="1" applyBorder="1" applyFont="1">
      <alignment vertical="bottom"/>
    </xf>
    <xf borderId="3" fillId="0" fontId="1" numFmtId="0" xfId="0" applyAlignment="1" applyBorder="1" applyFont="1">
      <alignment horizontal="left" vertical="center"/>
    </xf>
    <xf borderId="3" fillId="0" fontId="1" numFmtId="0" xfId="0" applyAlignment="1" applyBorder="1" applyFont="1">
      <alignment horizontal="left" vertical="bottom"/>
    </xf>
    <xf borderId="3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horizontal="center" vertical="center"/>
    </xf>
    <xf borderId="0" fillId="0" fontId="2" numFmtId="0" xfId="0" applyAlignment="1" applyFont="1">
      <alignment vertical="center"/>
    </xf>
    <xf borderId="3" fillId="0" fontId="1" numFmtId="0" xfId="0" applyAlignment="1" applyBorder="1" applyFont="1">
      <alignment horizontal="center" vertical="bottom"/>
    </xf>
    <xf borderId="2" fillId="0" fontId="1" numFmtId="0" xfId="0" applyAlignment="1" applyBorder="1" applyFont="1">
      <alignment horizontal="center" vertical="bottom"/>
    </xf>
    <xf borderId="0" fillId="0" fontId="3" numFmtId="0" xfId="0" applyAlignment="1" applyFont="1">
      <alignment horizontal="center"/>
    </xf>
    <xf borderId="0" fillId="0" fontId="4" numFmtId="0" xfId="0" applyAlignment="1" applyFont="1">
      <alignment readingOrder="0"/>
    </xf>
    <xf borderId="0" fillId="0" fontId="2" numFmtId="1" xfId="0" applyAlignment="1" applyFont="1" applyNumberFormat="1">
      <alignment horizontal="left"/>
    </xf>
    <xf borderId="0" fillId="0" fontId="2" numFmtId="0" xfId="0" applyAlignment="1" applyFont="1">
      <alignment horizontal="center"/>
    </xf>
    <xf borderId="0" fillId="0" fontId="0" numFmtId="0" xfId="0" applyAlignment="1" applyFont="1">
      <alignment horizontal="center"/>
    </xf>
    <xf borderId="0" fillId="2" fontId="0" numFmtId="0" xfId="0" applyAlignment="1" applyFill="1" applyFont="1">
      <alignment horizontal="center"/>
    </xf>
    <xf borderId="0" fillId="0" fontId="2" numFmtId="0" xfId="0" applyAlignment="1" applyFont="1">
      <alignment horizontal="left"/>
    </xf>
    <xf borderId="0" fillId="0" fontId="2" numFmtId="0" xfId="0" applyFont="1"/>
    <xf borderId="0" fillId="3" fontId="2" numFmtId="0" xfId="0" applyAlignment="1" applyFill="1" applyFont="1">
      <alignment horizontal="center"/>
    </xf>
    <xf borderId="0" fillId="3" fontId="2" numFmtId="0" xfId="0" applyFont="1"/>
    <xf borderId="0" fillId="3" fontId="2" numFmtId="0" xfId="0" applyAlignment="1" applyFont="1">
      <alignment horizontal="left"/>
    </xf>
    <xf borderId="1" fillId="4" fontId="1" numFmtId="49" xfId="0" applyAlignment="1" applyBorder="1" applyFill="1" applyFont="1" applyNumberFormat="1">
      <alignment horizontal="center" vertical="bottom"/>
    </xf>
    <xf borderId="2" fillId="4" fontId="1" numFmtId="0" xfId="0" applyAlignment="1" applyBorder="1" applyFont="1">
      <alignment horizontal="center" vertical="bottom"/>
    </xf>
    <xf borderId="2" fillId="4" fontId="1" numFmtId="164" xfId="0" applyAlignment="1" applyBorder="1" applyFont="1" applyNumberFormat="1">
      <alignment horizontal="center" vertical="bottom"/>
    </xf>
    <xf borderId="2" fillId="4" fontId="1" numFmtId="0" xfId="0" applyAlignment="1" applyBorder="1" applyFont="1">
      <alignment vertical="bottom"/>
    </xf>
    <xf borderId="3" fillId="4" fontId="5" numFmtId="0" xfId="0" applyAlignment="1" applyBorder="1" applyFont="1">
      <alignment horizontal="center" vertical="bottom"/>
    </xf>
    <xf borderId="4" fillId="4" fontId="5" numFmtId="0" xfId="0" applyAlignment="1" applyBorder="1" applyFont="1">
      <alignment horizontal="center" readingOrder="0" vertical="bottom"/>
    </xf>
    <xf borderId="0" fillId="0" fontId="6" numFmtId="0" xfId="0" applyAlignment="1" applyFont="1">
      <alignment horizontal="center" readingOrder="0" shrinkToFit="0" vertical="bottom" wrapText="0"/>
    </xf>
    <xf borderId="0" fillId="0" fontId="6" numFmtId="164" xfId="0" applyAlignment="1" applyFont="1" applyNumberFormat="1">
      <alignment horizontal="right" readingOrder="0" shrinkToFit="0" vertical="bottom" wrapText="0"/>
    </xf>
    <xf borderId="0" fillId="0" fontId="7" numFmtId="0" xfId="0" applyAlignment="1" applyFont="1">
      <alignment vertical="bottom"/>
    </xf>
    <xf borderId="1" fillId="4" fontId="1" numFmtId="0" xfId="0" applyAlignment="1" applyBorder="1" applyFont="1">
      <alignment horizontal="center" vertical="bottom"/>
    </xf>
    <xf borderId="0" fillId="0" fontId="7" numFmtId="0" xfId="0" applyAlignment="1" applyFont="1">
      <alignment horizontal="center" vertical="bottom"/>
    </xf>
    <xf borderId="2" fillId="4" fontId="1" numFmtId="0" xfId="0" applyAlignment="1" applyBorder="1" applyFont="1">
      <alignment horizontal="center" vertical="bottom"/>
    </xf>
    <xf borderId="2" fillId="4" fontId="1" numFmtId="21" xfId="0" applyAlignment="1" applyBorder="1" applyFont="1" applyNumberFormat="1">
      <alignment horizontal="center" vertical="bottom"/>
    </xf>
    <xf borderId="2" fillId="4" fontId="1" numFmtId="0" xfId="0" applyAlignment="1" applyBorder="1" applyFont="1">
      <alignment horizontal="left" vertical="bottom"/>
    </xf>
    <xf borderId="0" fillId="0" fontId="3" numFmtId="0" xfId="0" applyAlignment="1" applyFont="1">
      <alignment horizontal="center" shrinkToFit="0" wrapText="0"/>
    </xf>
    <xf borderId="0" fillId="0" fontId="8" numFmtId="0" xfId="0" applyAlignment="1" applyFont="1">
      <alignment horizontal="center" readingOrder="0" vertical="bottom"/>
    </xf>
    <xf borderId="0" fillId="0" fontId="8" numFmtId="21" xfId="0" applyAlignment="1" applyFont="1" applyNumberFormat="1">
      <alignment horizontal="center" readingOrder="0" vertical="bottom"/>
    </xf>
    <xf borderId="0" fillId="2" fontId="7" numFmtId="0" xfId="0" applyAlignment="1" applyFont="1">
      <alignment vertical="bottom"/>
    </xf>
    <xf borderId="0" fillId="0" fontId="7" numFmtId="0" xfId="0" applyAlignment="1" applyFont="1">
      <alignment vertical="bottom"/>
    </xf>
    <xf borderId="0" fillId="2" fontId="7" numFmtId="0" xfId="0" applyAlignment="1" applyFont="1">
      <alignment horizontal="center" vertical="bottom"/>
    </xf>
    <xf borderId="0" fillId="0" fontId="7" numFmtId="0" xfId="0" applyAlignment="1" applyFont="1">
      <alignment horizontal="left" vertical="bottom"/>
    </xf>
    <xf borderId="0" fillId="0" fontId="7" numFmtId="0" xfId="0" applyAlignment="1" applyFont="1">
      <alignment horizontal="center" vertical="bottom"/>
    </xf>
    <xf borderId="0" fillId="0" fontId="3" numFmtId="0" xfId="0" applyAlignment="1" applyFont="1">
      <alignment horizontal="center" shrinkToFit="0" wrapText="0"/>
    </xf>
    <xf borderId="0" fillId="0" fontId="9" numFmtId="21" xfId="0" applyAlignment="1" applyFont="1" applyNumberFormat="1">
      <alignment horizontal="center" readingOrder="0" vertical="bottom"/>
    </xf>
    <xf borderId="0" fillId="0" fontId="6" numFmtId="164" xfId="0" applyAlignment="1" applyFont="1" applyNumberFormat="1">
      <alignment horizontal="right" shrinkToFit="0" vertical="bottom" wrapText="0"/>
    </xf>
    <xf borderId="0" fillId="0" fontId="8" numFmtId="0" xfId="0" applyAlignment="1" applyFont="1">
      <alignment horizontal="center" vertical="bottom"/>
    </xf>
    <xf borderId="0" fillId="0" fontId="2" numFmtId="0" xfId="0" applyAlignment="1" applyFont="1">
      <alignment readingOrder="0"/>
    </xf>
    <xf borderId="0" fillId="0" fontId="2" numFmtId="21" xfId="0" applyAlignment="1" applyFont="1" applyNumberFormat="1">
      <alignment horizontal="center" readingOrder="0"/>
    </xf>
    <xf borderId="3" fillId="4" fontId="5" numFmtId="0" xfId="0" applyAlignment="1" applyBorder="1" applyFont="1">
      <alignment vertical="bottom"/>
    </xf>
    <xf borderId="4" fillId="4" fontId="5" numFmtId="0" xfId="0" applyAlignment="1" applyBorder="1" applyFont="1">
      <alignment readingOrder="0" vertical="bottom"/>
    </xf>
    <xf borderId="0" fillId="0" fontId="2" numFmtId="0" xfId="0" applyAlignment="1" applyFont="1">
      <alignment horizontal="center" readingOrder="0"/>
    </xf>
    <xf borderId="0" fillId="4" fontId="7" numFmtId="164" xfId="0" applyAlignment="1" applyFont="1" applyNumberFormat="1">
      <alignment horizontal="center" readingOrder="0" vertical="bottom"/>
    </xf>
    <xf borderId="0" fillId="5" fontId="7" numFmtId="0" xfId="0" applyAlignment="1" applyFill="1" applyFont="1">
      <alignment vertical="bottom"/>
    </xf>
    <xf borderId="0" fillId="2" fontId="2" numFmtId="0" xfId="0" applyAlignment="1" applyFont="1">
      <alignment horizontal="center" readingOrder="0"/>
    </xf>
    <xf borderId="0" fillId="0" fontId="9" numFmtId="164" xfId="0" applyAlignment="1" applyFont="1" applyNumberFormat="1">
      <alignment horizontal="center" readingOrder="0" vertical="bottom"/>
    </xf>
    <xf borderId="0" fillId="0" fontId="7" numFmtId="0" xfId="0" applyAlignment="1" applyFont="1">
      <alignment horizontal="center" readingOrder="0" vertical="bottom"/>
    </xf>
    <xf borderId="0" fillId="0" fontId="8" numFmtId="164" xfId="0" applyAlignment="1" applyFont="1" applyNumberFormat="1">
      <alignment horizontal="center" readingOrder="0" vertical="bottom"/>
    </xf>
    <xf borderId="0" fillId="0" fontId="10" numFmtId="164" xfId="0" applyAlignment="1" applyFont="1" applyNumberFormat="1">
      <alignment horizontal="center" readingOrder="0" vertical="bottom"/>
    </xf>
    <xf borderId="0" fillId="0" fontId="2" numFmtId="164" xfId="0" applyAlignment="1" applyFont="1" applyNumberFormat="1">
      <alignment horizontal="center" readingOrder="0"/>
    </xf>
    <xf borderId="0" fillId="0" fontId="2" numFmtId="164" xfId="0" applyFont="1" applyNumberFormat="1"/>
    <xf borderId="0" fillId="0" fontId="2" numFmtId="0" xfId="0" applyFont="1"/>
    <xf borderId="0" fillId="0" fontId="2" numFmtId="21" xfId="0" applyFont="1" applyNumberFormat="1"/>
    <xf borderId="0" fillId="0" fontId="8" numFmtId="21" xfId="0" applyAlignment="1" applyFont="1" applyNumberFormat="1">
      <alignment horizontal="center" vertical="bottom"/>
    </xf>
    <xf borderId="0" fillId="0" fontId="2" numFmtId="21" xfId="0" applyAlignment="1" applyFont="1" applyNumberFormat="1">
      <alignment horizontal="center"/>
    </xf>
    <xf borderId="0" fillId="0" fontId="2" numFmtId="0" xfId="0" applyAlignment="1" applyFont="1">
      <alignment horizontal="center"/>
    </xf>
    <xf borderId="0" fillId="0" fontId="9" numFmtId="164" xfId="0" applyAlignment="1" applyFont="1" applyNumberFormat="1">
      <alignment horizontal="center" vertical="bottom"/>
    </xf>
    <xf borderId="0" fillId="0" fontId="2" numFmtId="164" xfId="0" applyAlignment="1" applyFont="1" applyNumberFormat="1">
      <alignment horizontal="center"/>
    </xf>
    <xf borderId="0" fillId="0" fontId="6" numFmtId="164" xfId="0" applyAlignment="1" applyFont="1" applyNumberFormat="1">
      <alignment readingOrder="0" shrinkToFit="0" vertical="bottom" wrapText="0"/>
    </xf>
    <xf borderId="0" fillId="0" fontId="2" numFmtId="165" xfId="0" applyAlignment="1" applyFont="1" applyNumberFormat="1">
      <alignment horizontal="center"/>
    </xf>
    <xf borderId="0" fillId="0" fontId="2" numFmtId="166" xfId="0" applyAlignment="1" applyFont="1" applyNumberFormat="1">
      <alignment horizontal="center"/>
    </xf>
    <xf borderId="0" fillId="0" fontId="2" numFmtId="166" xfId="0" applyFont="1" applyNumberFormat="1"/>
    <xf borderId="0" fillId="0" fontId="2" numFmtId="49" xfId="0" applyAlignment="1" applyFont="1" applyNumberFormat="1">
      <alignment horizontal="center"/>
    </xf>
    <xf borderId="0" fillId="0" fontId="2" numFmtId="166" xfId="0" applyAlignment="1" applyFont="1" applyNumberFormat="1">
      <alignment horizontal="center"/>
    </xf>
    <xf borderId="0" fillId="0" fontId="2" numFmtId="1" xfId="0" applyAlignment="1" applyFont="1" applyNumberFormat="1">
      <alignment horizontal="center"/>
    </xf>
    <xf borderId="0" fillId="3" fontId="2" numFmtId="164" xfId="0" applyAlignment="1" applyFont="1" applyNumberFormat="1">
      <alignment horizontal="center"/>
    </xf>
    <xf borderId="0" fillId="2" fontId="3" numFmtId="0" xfId="0" applyAlignment="1" applyFont="1">
      <alignment horizontal="left"/>
    </xf>
    <xf borderId="0" fillId="0" fontId="11" numFmtId="49" xfId="0" applyAlignment="1" applyFont="1" applyNumberFormat="1">
      <alignment horizontal="center"/>
    </xf>
    <xf borderId="0" fillId="0" fontId="12" numFmtId="0" xfId="0" applyAlignment="1" applyFont="1">
      <alignment horizontal="center"/>
    </xf>
    <xf borderId="0" fillId="3" fontId="2" numFmtId="0" xfId="0" applyAlignment="1" applyFont="1">
      <alignment horizontal="center"/>
    </xf>
    <xf borderId="0" fillId="3" fontId="2" numFmtId="21" xfId="0" applyAlignment="1" applyFont="1" applyNumberFormat="1">
      <alignment horizontal="center"/>
    </xf>
    <xf borderId="0" fillId="3" fontId="2" numFmtId="0" xfId="0" applyFont="1"/>
    <xf borderId="0" fillId="5" fontId="3" numFmtId="0" xfId="0" applyAlignment="1" applyFont="1">
      <alignment horizontal="center"/>
    </xf>
    <xf borderId="0" fillId="0" fontId="2" numFmtId="167" xfId="0" applyAlignment="1" applyFont="1" applyNumberFormat="1">
      <alignment horizontal="center" readingOrder="0"/>
    </xf>
    <xf borderId="0" fillId="0" fontId="13" numFmtId="49" xfId="0" applyAlignment="1" applyFont="1" applyNumberFormat="1">
      <alignment horizontal="center"/>
    </xf>
    <xf borderId="0" fillId="0" fontId="14" numFmtId="0" xfId="0" applyFont="1"/>
    <xf borderId="0" fillId="0" fontId="2" numFmtId="167" xfId="0" applyAlignment="1" applyFont="1" applyNumberFormat="1">
      <alignment horizontal="center"/>
    </xf>
    <xf borderId="0" fillId="0" fontId="14" numFmtId="0" xfId="0" applyAlignment="1" applyFont="1">
      <alignment horizontal="center" readingOrder="0"/>
    </xf>
    <xf borderId="0" fillId="0" fontId="13" numFmtId="49" xfId="0" applyAlignment="1" applyFont="1" applyNumberFormat="1">
      <alignment horizontal="center" readingOrder="0"/>
    </xf>
    <xf borderId="0" fillId="0" fontId="0" numFmtId="21" xfId="0" applyAlignment="1" applyFont="1" applyNumberFormat="1">
      <alignment horizontal="center" readingOrder="0"/>
    </xf>
    <xf borderId="0" fillId="0" fontId="2" numFmtId="21" xfId="0" applyAlignment="1" applyFont="1" applyNumberFormat="1">
      <alignment horizontal="center" readingOrder="0"/>
    </xf>
    <xf borderId="0" fillId="0" fontId="2" numFmtId="21" xfId="0" applyAlignment="1" applyFont="1" applyNumberFormat="1">
      <alignment horizontal="center"/>
    </xf>
    <xf borderId="0" fillId="0" fontId="15" numFmtId="21" xfId="0" applyAlignment="1" applyFont="1" applyNumberFormat="1">
      <alignment horizontal="center" readingOrder="0"/>
    </xf>
    <xf borderId="0" fillId="2" fontId="0" numFmtId="46" xfId="0" applyAlignment="1" applyFont="1" applyNumberFormat="1">
      <alignment horizontal="center" readingOrder="0"/>
    </xf>
    <xf borderId="0" fillId="0" fontId="2" numFmtId="46" xfId="0" applyAlignment="1" applyFont="1" applyNumberFormat="1">
      <alignment horizontal="center"/>
    </xf>
    <xf borderId="0" fillId="0" fontId="2" numFmtId="46" xfId="0" applyAlignment="1" applyFont="1" applyNumberFormat="1">
      <alignment horizontal="center" readingOrder="0"/>
    </xf>
    <xf borderId="0" fillId="0" fontId="15" numFmtId="0" xfId="0" applyAlignment="1" applyFont="1">
      <alignment horizontal="center"/>
    </xf>
    <xf borderId="0" fillId="0" fontId="16" numFmtId="0" xfId="0" applyAlignment="1" applyFont="1">
      <alignment horizontal="center" vertical="bottom"/>
    </xf>
    <xf borderId="0" fillId="0" fontId="13" numFmtId="49" xfId="0" applyAlignment="1" applyFont="1" applyNumberFormat="1">
      <alignment horizontal="center" vertical="bottom"/>
    </xf>
    <xf borderId="0" fillId="0" fontId="16" numFmtId="0" xfId="0" applyAlignment="1" applyFont="1">
      <alignment vertical="bottom"/>
    </xf>
    <xf borderId="0" fillId="0" fontId="7" numFmtId="21" xfId="0" applyAlignment="1" applyFont="1" applyNumberFormat="1">
      <alignment horizontal="center" readingOrder="0" vertical="bottom"/>
    </xf>
    <xf borderId="0" fillId="0" fontId="8" numFmtId="21" xfId="0" applyAlignment="1" applyFont="1" applyNumberFormat="1">
      <alignment horizontal="center" vertical="bottom"/>
    </xf>
    <xf borderId="0" fillId="0" fontId="8" numFmtId="0" xfId="0" applyAlignment="1" applyFont="1">
      <alignment horizontal="center" vertical="bottom"/>
    </xf>
    <xf borderId="0" fillId="0" fontId="8" numFmtId="0" xfId="0" applyAlignment="1" applyFont="1">
      <alignment vertical="bottom"/>
    </xf>
    <xf borderId="0" fillId="0" fontId="2" numFmtId="21" xfId="0" applyAlignment="1" applyFont="1" applyNumberFormat="1">
      <alignment readingOrder="0"/>
    </xf>
    <xf borderId="0" fillId="0" fontId="8" numFmtId="21" xfId="0" applyAlignment="1" applyFont="1" applyNumberFormat="1">
      <alignment horizontal="center" readingOrder="0" vertical="bottom"/>
    </xf>
    <xf borderId="0" fillId="0" fontId="2" numFmtId="21" xfId="0" applyAlignment="1" applyFont="1" applyNumberFormat="1">
      <alignment readingOrder="0"/>
    </xf>
    <xf borderId="0" fillId="0" fontId="2" numFmtId="20" xfId="0" applyAlignment="1" applyFont="1" applyNumberFormat="1">
      <alignment readingOrder="0"/>
    </xf>
    <xf borderId="0" fillId="2" fontId="7" numFmtId="46" xfId="0" applyAlignment="1" applyFont="1" applyNumberFormat="1">
      <alignment horizontal="center" vertical="bottom"/>
    </xf>
    <xf borderId="0" fillId="0" fontId="8" numFmtId="46" xfId="0" applyAlignment="1" applyFont="1" applyNumberFormat="1">
      <alignment horizontal="center" vertical="bottom"/>
    </xf>
    <xf borderId="0" fillId="0" fontId="5" numFmtId="0" xfId="0" applyAlignment="1" applyFont="1">
      <alignment horizontal="center" vertical="bottom"/>
    </xf>
    <xf borderId="0" fillId="0" fontId="5" numFmtId="0" xfId="0" applyAlignment="1" applyFont="1">
      <alignment vertical="bottom"/>
    </xf>
    <xf borderId="0" fillId="0" fontId="5" numFmtId="0" xfId="0" applyAlignment="1" applyFont="1">
      <alignment horizontal="center" readingOrder="0" vertical="bottom"/>
    </xf>
    <xf borderId="0" fillId="0" fontId="5" numFmtId="164" xfId="0" applyAlignment="1" applyFont="1" applyNumberFormat="1">
      <alignment horizontal="center" vertical="bottom"/>
    </xf>
    <xf borderId="0" fillId="0" fontId="4" numFmtId="0" xfId="0" applyFont="1"/>
    <xf borderId="0" fillId="5" fontId="17" numFmtId="0" xfId="0" applyAlignment="1" applyFont="1">
      <alignment horizontal="center"/>
    </xf>
    <xf borderId="0" fillId="2" fontId="18" numFmtId="0" xfId="0" applyAlignment="1" applyFont="1">
      <alignment horizontal="left"/>
    </xf>
    <xf borderId="0" fillId="0" fontId="1" numFmtId="0" xfId="0" applyAlignment="1" applyFont="1">
      <alignment vertical="bottom"/>
    </xf>
    <xf borderId="0" fillId="4" fontId="7" numFmtId="0" xfId="0" applyAlignment="1" applyFont="1">
      <alignment horizontal="center" readingOrder="0" vertical="bottom"/>
    </xf>
    <xf borderId="1" fillId="3" fontId="19" numFmtId="0" xfId="0" applyAlignment="1" applyBorder="1" applyFont="1">
      <alignment horizontal="left" shrinkToFit="0" wrapText="0"/>
    </xf>
    <xf borderId="1" fillId="0" fontId="19" numFmtId="0" xfId="0" applyAlignment="1" applyBorder="1" applyFont="1">
      <alignment horizontal="left" readingOrder="0" shrinkToFit="0" wrapText="0"/>
    </xf>
    <xf borderId="1" fillId="0" fontId="19" numFmtId="0" xfId="0" applyAlignment="1" applyBorder="1" applyFont="1">
      <alignment horizontal="left" shrinkToFit="0" wrapText="0"/>
    </xf>
    <xf borderId="1" fillId="0" fontId="19" numFmtId="1" xfId="0" applyAlignment="1" applyBorder="1" applyFont="1" applyNumberFormat="1">
      <alignment horizontal="center" readingOrder="0" shrinkToFit="0" wrapText="0"/>
    </xf>
    <xf borderId="1" fillId="0" fontId="19" numFmtId="0" xfId="0" applyAlignment="1" applyBorder="1" applyFont="1">
      <alignment horizontal="center" readingOrder="0" shrinkToFit="0" wrapText="0"/>
    </xf>
    <xf borderId="0" fillId="0" fontId="3" numFmtId="0" xfId="0" applyAlignment="1" applyFont="1">
      <alignment shrinkToFit="0" wrapText="0"/>
    </xf>
    <xf borderId="0" fillId="0" fontId="3" numFmtId="0" xfId="0" applyAlignment="1" applyFont="1">
      <alignment horizontal="left" readingOrder="0" shrinkToFit="0" wrapText="0"/>
    </xf>
    <xf borderId="0" fillId="0" fontId="3" numFmtId="0" xfId="0" applyAlignment="1" applyFont="1">
      <alignment horizontal="left" shrinkToFit="0" wrapText="0"/>
    </xf>
    <xf borderId="0" fillId="2" fontId="3" numFmtId="1" xfId="0" applyAlignment="1" applyFont="1" applyNumberFormat="1">
      <alignment horizontal="center" readingOrder="0"/>
    </xf>
    <xf borderId="0" fillId="0" fontId="3" numFmtId="1" xfId="0" applyAlignment="1" applyFont="1" applyNumberFormat="1">
      <alignment horizontal="center" shrinkToFit="0" wrapText="0"/>
    </xf>
    <xf borderId="1" fillId="0" fontId="19" numFmtId="168" xfId="0" applyAlignment="1" applyBorder="1" applyFont="1" applyNumberFormat="1">
      <alignment horizontal="center" readingOrder="0" shrinkToFit="0" wrapText="0"/>
    </xf>
    <xf borderId="0" fillId="0" fontId="19" numFmtId="0" xfId="0" applyAlignment="1" applyFont="1">
      <alignment horizontal="center" readingOrder="0" shrinkToFit="0" wrapText="0"/>
    </xf>
    <xf borderId="0" fillId="0" fontId="2" numFmtId="1" xfId="0" applyAlignment="1" applyFont="1" applyNumberFormat="1">
      <alignment horizontal="center"/>
    </xf>
    <xf borderId="0" fillId="3" fontId="2" numFmtId="0" xfId="0" applyAlignment="1" applyFont="1">
      <alignment horizontal="center" readingOrder="0"/>
    </xf>
    <xf borderId="0" fillId="6" fontId="2" numFmtId="0" xfId="0" applyAlignment="1" applyFill="1" applyFont="1">
      <alignment horizontal="center" readingOrder="0"/>
    </xf>
    <xf borderId="0" fillId="3" fontId="8" numFmtId="49" xfId="0" applyAlignment="1" applyFont="1" applyNumberFormat="1">
      <alignment horizontal="center" readingOrder="0"/>
    </xf>
    <xf borderId="0" fillId="6" fontId="2" numFmtId="0" xfId="0" applyAlignment="1" applyFont="1">
      <alignment horizontal="left" readingOrder="0"/>
    </xf>
    <xf borderId="0" fillId="0" fontId="2" numFmtId="49" xfId="0" applyAlignment="1" applyFont="1" applyNumberFormat="1">
      <alignment horizontal="center" readingOrder="0"/>
    </xf>
    <xf borderId="0" fillId="0" fontId="2" numFmtId="0" xfId="0" applyFont="1"/>
    <xf borderId="0" fillId="2" fontId="3" numFmtId="49" xfId="0" applyAlignment="1" applyFont="1" applyNumberFormat="1">
      <alignment horizontal="center"/>
    </xf>
    <xf borderId="0" fillId="3" fontId="2" numFmtId="49" xfId="0" applyAlignment="1" applyFont="1" applyNumberFormat="1">
      <alignment horizontal="center"/>
    </xf>
    <xf borderId="0" fillId="0" fontId="3" numFmtId="0" xfId="0" applyAlignment="1" applyFont="1">
      <alignment readingOrder="0" shrinkToFit="0" wrapText="0"/>
    </xf>
    <xf borderId="0" fillId="6" fontId="17" numFmtId="0" xfId="0" applyAlignment="1" applyFont="1">
      <alignment horizontal="center" readingOrder="0"/>
    </xf>
    <xf borderId="2" fillId="4" fontId="1" numFmtId="0" xfId="0" applyAlignment="1" applyBorder="1" applyFont="1">
      <alignment horizontal="center" readingOrder="0" vertical="bottom"/>
    </xf>
    <xf borderId="3" fillId="4" fontId="5" numFmtId="0" xfId="0" applyAlignment="1" applyBorder="1" applyFont="1">
      <alignment horizontal="center" readingOrder="0" vertical="bottom"/>
    </xf>
    <xf borderId="0" fillId="4" fontId="5" numFmtId="0" xfId="0" applyAlignment="1" applyFont="1">
      <alignment horizontal="center" readingOrder="0" vertical="bottom"/>
    </xf>
    <xf borderId="0" fillId="4" fontId="5" numFmtId="169" xfId="0" applyAlignment="1" applyFont="1" applyNumberFormat="1">
      <alignment horizontal="center" readingOrder="0" vertical="bottom"/>
    </xf>
    <xf borderId="0" fillId="0" fontId="7" numFmtId="0" xfId="0" applyAlignment="1" applyFont="1">
      <alignment horizontal="center" readingOrder="0" vertical="bottom"/>
    </xf>
    <xf borderId="0" fillId="0" fontId="2" numFmtId="169" xfId="0" applyAlignment="1" applyFont="1" applyNumberFormat="1">
      <alignment readingOrder="0"/>
    </xf>
    <xf borderId="0" fillId="0" fontId="7" numFmtId="170" xfId="0" applyAlignment="1" applyFont="1" applyNumberFormat="1">
      <alignment horizontal="center" readingOrder="0" vertical="bottom"/>
    </xf>
    <xf borderId="0" fillId="2" fontId="7" numFmtId="0" xfId="0" applyAlignment="1" applyFont="1">
      <alignment horizontal="left" vertical="bottom"/>
    </xf>
    <xf borderId="0" fillId="0" fontId="7" numFmtId="0" xfId="0" applyAlignment="1" applyFont="1">
      <alignment readingOrder="0" vertical="bottom"/>
    </xf>
    <xf borderId="0" fillId="6" fontId="2" numFmtId="0" xfId="0" applyAlignment="1" applyFont="1">
      <alignment horizontal="center"/>
    </xf>
    <xf borderId="0" fillId="0" fontId="9" numFmtId="0" xfId="0" applyAlignment="1" applyFont="1">
      <alignment horizontal="center" readingOrder="0" vertical="bottom"/>
    </xf>
    <xf borderId="0" fillId="0" fontId="8" numFmtId="49" xfId="0" applyAlignment="1" applyFont="1" applyNumberFormat="1">
      <alignment horizontal="center"/>
    </xf>
    <xf borderId="0" fillId="4" fontId="7" numFmtId="171" xfId="0" applyAlignment="1" applyFont="1" applyNumberFormat="1">
      <alignment horizontal="center" readingOrder="0" vertical="bottom"/>
    </xf>
    <xf borderId="0" fillId="2" fontId="7" numFmtId="0" xfId="0" applyAlignment="1" applyFont="1">
      <alignment horizontal="center" readingOrder="0" vertical="bottom"/>
    </xf>
    <xf borderId="0" fillId="2" fontId="9" numFmtId="171" xfId="0" applyAlignment="1" applyFont="1" applyNumberFormat="1">
      <alignment horizontal="center" readingOrder="0" vertical="bottom"/>
    </xf>
    <xf borderId="0" fillId="0" fontId="9" numFmtId="171" xfId="0" applyAlignment="1" applyFont="1" applyNumberFormat="1">
      <alignment horizontal="center" readingOrder="0" vertical="bottom"/>
    </xf>
    <xf borderId="0" fillId="0" fontId="10" numFmtId="171" xfId="0" applyAlignment="1" applyFont="1" applyNumberFormat="1">
      <alignment horizontal="center" readingOrder="0" vertical="bottom"/>
    </xf>
    <xf borderId="0" fillId="0" fontId="9" numFmtId="21" xfId="0" applyAlignment="1" applyFont="1" applyNumberFormat="1">
      <alignment horizontal="center" readingOrder="0" vertical="bottom"/>
    </xf>
    <xf borderId="0" fillId="6" fontId="2" numFmtId="0" xfId="0" applyAlignment="1" applyFont="1">
      <alignment horizontal="left"/>
    </xf>
    <xf borderId="0" fillId="0" fontId="2" numFmtId="171" xfId="0" applyAlignment="1" applyFont="1" applyNumberFormat="1">
      <alignment horizontal="center" readingOrder="0"/>
    </xf>
    <xf borderId="0" fillId="7" fontId="2" numFmtId="0" xfId="0" applyAlignment="1" applyFill="1" applyFont="1">
      <alignment horizontal="center"/>
    </xf>
    <xf borderId="0" fillId="7" fontId="8" numFmtId="49" xfId="0" applyAlignment="1" applyFont="1" applyNumberFormat="1">
      <alignment horizontal="center"/>
    </xf>
    <xf borderId="0" fillId="7" fontId="2" numFmtId="0" xfId="0" applyFont="1"/>
    <xf borderId="0" fillId="0" fontId="3" numFmtId="1" xfId="0" applyAlignment="1" applyFont="1" applyNumberFormat="1">
      <alignment horizontal="left" shrinkToFit="0" wrapText="0"/>
    </xf>
    <xf borderId="0" fillId="0" fontId="8" numFmtId="171" xfId="0" applyAlignment="1" applyFont="1" applyNumberFormat="1">
      <alignment horizontal="center" readingOrder="0" vertical="bottom"/>
    </xf>
    <xf borderId="0" fillId="0" fontId="6" numFmtId="21" xfId="0" applyAlignment="1" applyFont="1" applyNumberFormat="1">
      <alignment horizontal="right" readingOrder="0" shrinkToFit="0" vertical="bottom" wrapText="0"/>
    </xf>
    <xf borderId="0" fillId="0" fontId="7" numFmtId="169" xfId="0" applyAlignment="1" applyFont="1" applyNumberFormat="1">
      <alignment horizontal="center" readingOrder="0" vertical="bottom"/>
    </xf>
    <xf borderId="0" fillId="0" fontId="6" numFmtId="0" xfId="0" applyAlignment="1" applyFont="1">
      <alignment horizontal="right" readingOrder="0" shrinkToFit="0" vertical="bottom" wrapText="0"/>
    </xf>
    <xf borderId="0" fillId="0" fontId="2" numFmtId="169" xfId="0" applyFont="1" applyNumberFormat="1"/>
    <xf borderId="0" fillId="7" fontId="3" numFmtId="0" xfId="0" applyAlignment="1" applyFont="1">
      <alignment horizontal="left" shrinkToFit="0" wrapText="0"/>
    </xf>
    <xf borderId="0" fillId="7" fontId="3" numFmtId="1" xfId="0" applyAlignment="1" applyFont="1" applyNumberFormat="1">
      <alignment horizontal="center" readingOrder="0"/>
    </xf>
    <xf borderId="0" fillId="7" fontId="3" numFmtId="0" xfId="0" applyAlignment="1" applyFont="1">
      <alignment horizontal="center" shrinkToFit="0" wrapText="0"/>
    </xf>
    <xf borderId="0" fillId="7" fontId="3" numFmtId="1" xfId="0" applyAlignment="1" applyFont="1" applyNumberFormat="1">
      <alignment horizontal="center" shrinkToFit="0" wrapText="0"/>
    </xf>
    <xf borderId="0" fillId="7" fontId="3" numFmtId="0" xfId="0" applyAlignment="1" applyFont="1">
      <alignment shrinkToFit="0" wrapText="0"/>
    </xf>
    <xf borderId="0" fillId="7" fontId="3" numFmtId="0" xfId="0" applyAlignment="1" applyFont="1">
      <alignment horizontal="left" readingOrder="0" shrinkToFit="0" wrapText="0"/>
    </xf>
  </cellXfs>
  <cellStyles count="1">
    <cellStyle xfId="0" name="Normal" builtinId="0"/>
  </cellStyles>
  <dxfs count="6">
    <dxf>
      <font/>
      <fill>
        <patternFill patternType="solid">
          <fgColor rgb="FFFFFF00"/>
          <bgColor rgb="FFFFFF00"/>
        </patternFill>
      </fill>
      <border/>
    </dxf>
    <dxf>
      <font>
        <color rgb="FF000000"/>
      </font>
      <fill>
        <patternFill patternType="solid">
          <fgColor rgb="FFFFFF00"/>
          <bgColor rgb="FFFFFF00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  <tableStyles count="11">
    <tableStyle count="2" pivot="0" name="R-RR-style">
      <tableStyleElement dxfId="3" type="firstRowStripe"/>
      <tableStyleElement dxfId="4" type="secondRowStripe"/>
    </tableStyle>
    <tableStyle count="2" pivot="0" name="R-RR-style 2">
      <tableStyleElement dxfId="3" type="firstRowStripe"/>
      <tableStyleElement dxfId="4" type="secondRowStripe"/>
    </tableStyle>
    <tableStyle count="2" pivot="0" name="R-CT-style">
      <tableStyleElement dxfId="3" type="firstRowStripe"/>
      <tableStyleElement dxfId="4" type="secondRowStripe"/>
    </tableStyle>
    <tableStyle count="2" pivot="0" name="R-TT-style">
      <tableStyleElement dxfId="3" type="firstRowStripe"/>
      <tableStyleElement dxfId="4" type="secondRowStripe"/>
    </tableStyle>
    <tableStyle count="2" pivot="0" name="R-TT-style 2">
      <tableStyleElement dxfId="3" type="firstRowStripe"/>
      <tableStyleElement dxfId="4" type="secondRowStripe"/>
    </tableStyle>
    <tableStyle count="2" pivot="0" name="TTExport-style">
      <tableStyleElement dxfId="4" type="firstRowStripe"/>
      <tableStyleElement dxfId="3" type="secondRowStripe"/>
    </tableStyle>
    <tableStyle count="2" pivot="0" name="USACUpload-style">
      <tableStyleElement dxfId="4" type="firstRowStripe"/>
      <tableStyleElement dxfId="3" type="secondRowStripe"/>
    </tableStyle>
    <tableStyle count="2" pivot="0" name="USACUpload-style 2">
      <tableStyleElement dxfId="3" type="firstRowStripe"/>
      <tableStyleElement dxfId="4" type="secondRowStripe"/>
    </tableStyle>
    <tableStyle count="2" pivot="0" name="USACUpload-style 3">
      <tableStyleElement dxfId="3" type="firstRowStripe"/>
      <tableStyleElement dxfId="4" type="secondRowStripe"/>
    </tableStyle>
    <tableStyle count="2" pivot="0" name="USACUpload-style 4">
      <tableStyleElement dxfId="4" type="firstRowStripe"/>
      <tableStyleElement dxfId="3" type="secondRowStripe"/>
    </tableStyle>
    <tableStyle count="2" pivot="0" name="USACUpload-style 5">
      <tableStyleElement dxfId="3" type="firstRowStripe"/>
      <tableStyleElement dxfId="4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8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21" Type="http://schemas.openxmlformats.org/officeDocument/2006/relationships/worksheet" Target="worksheets/sheet19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19" Type="http://schemas.openxmlformats.org/officeDocument/2006/relationships/worksheet" Target="worksheets/sheet17.xml"/><Relationship Id="rId6" Type="http://schemas.openxmlformats.org/officeDocument/2006/relationships/worksheet" Target="worksheets/sheet4.xml"/><Relationship Id="rId18" Type="http://schemas.openxmlformats.org/officeDocument/2006/relationships/worksheet" Target="worksheets/sheet16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12</xdr:col>
      <xdr:colOff>19050</xdr:colOff>
      <xdr:row>0</xdr:row>
      <xdr:rowOff>19050</xdr:rowOff>
    </xdr:from>
    <xdr:ext cx="2028825" cy="514350"/>
    <xdr:sp>
      <xdr:nvSpPr>
        <xdr:cNvPr id="3" name="Shape 3"/>
        <xdr:cNvSpPr txBox="1"/>
      </xdr:nvSpPr>
      <xdr:spPr>
        <a:xfrm>
          <a:off x="1009650" y="418050"/>
          <a:ext cx="2009700" cy="4953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No edits on this page.</a:t>
          </a:r>
          <a:endParaRPr sz="1400"/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10</xdr:col>
      <xdr:colOff>361950</xdr:colOff>
      <xdr:row>0</xdr:row>
      <xdr:rowOff>66675</xdr:rowOff>
    </xdr:from>
    <xdr:ext cx="5505450" cy="1371600"/>
    <xdr:sp>
      <xdr:nvSpPr>
        <xdr:cNvPr id="7" name="Shape 7"/>
        <xdr:cNvSpPr txBox="1"/>
      </xdr:nvSpPr>
      <xdr:spPr>
        <a:xfrm>
          <a:off x="1209675" y="780000"/>
          <a:ext cx="5486400" cy="12477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page pulls TT Data from TTExport.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If working a Merckx Advantage Race</a:t>
          </a:r>
          <a:br>
            <a:rPr lang="en-US" sz="1400"/>
          </a:br>
          <a:r>
            <a:rPr lang="en-US" sz="1400"/>
            <a:t>You must enter the full word Aero or Merckx in Column H.</a:t>
          </a:r>
          <a:br>
            <a:rPr lang="en-US" sz="1400"/>
          </a:br>
          <a:r>
            <a:rPr lang="en-US" sz="1400"/>
            <a:t>The advantage is set in Column M. </a:t>
          </a:r>
          <a:br>
            <a:rPr lang="en-US" sz="1400"/>
          </a:br>
          <a:r>
            <a:rPr lang="en-US" sz="1400"/>
            <a:t>For Standard TT’s - Hide Column H-I</a:t>
          </a:r>
          <a:endParaRPr sz="1400"/>
        </a:p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11</xdr:col>
      <xdr:colOff>66675</xdr:colOff>
      <xdr:row>0</xdr:row>
      <xdr:rowOff>66675</xdr:rowOff>
    </xdr:from>
    <xdr:ext cx="4791075" cy="942975"/>
    <xdr:sp>
      <xdr:nvSpPr>
        <xdr:cNvPr id="8" name="Shape 8"/>
        <xdr:cNvSpPr txBox="1"/>
      </xdr:nvSpPr>
      <xdr:spPr>
        <a:xfrm>
          <a:off x="1876425" y="799050"/>
          <a:ext cx="4772100" cy="7620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/>
            <a:t>This is the Race Result Export File.</a:t>
          </a:r>
          <a:endParaRPr sz="18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800"/>
            <a:t>Columns must match for formulas to work. </a:t>
          </a:r>
          <a:endParaRPr sz="1800"/>
        </a:p>
        <a:p>
          <a:pPr indent="0" lvl="0" marL="0" rtl="0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800"/>
        </a:p>
      </xdr:txBody>
    </xdr:sp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9</xdr:col>
      <xdr:colOff>704850</xdr:colOff>
      <xdr:row>499</xdr:row>
      <xdr:rowOff>171450</xdr:rowOff>
    </xdr:from>
    <xdr:ext cx="5505450" cy="1447800"/>
    <xdr:sp>
      <xdr:nvSpPr>
        <xdr:cNvPr id="9" name="Shape 9"/>
        <xdr:cNvSpPr txBox="1"/>
      </xdr:nvSpPr>
      <xdr:spPr>
        <a:xfrm>
          <a:off x="1733550" y="789525"/>
          <a:ext cx="5486400" cy="14289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pulls from MasterSS to check that the rider was registered for all stages. If yes, the rider is displayed.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H, I, J check the riders time from the R-RR, R-TT &amp; R-CT tabs. If a time is missing there check the correct tab.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K is for Points/Time Primes that pulls from the Primes Tab.</a:t>
          </a:r>
          <a:endParaRPr sz="1400"/>
        </a:p>
      </xdr:txBody>
    </xdr:sp>
    <xdr:clientData fLocksWithSheet="0"/>
  </xdr:oneCellAnchor>
  <xdr:oneCellAnchor>
    <xdr:from>
      <xdr:col>12</xdr:col>
      <xdr:colOff>104775</xdr:colOff>
      <xdr:row>1</xdr:row>
      <xdr:rowOff>66675</xdr:rowOff>
    </xdr:from>
    <xdr:ext cx="3962400" cy="1876425"/>
    <xdr:sp>
      <xdr:nvSpPr>
        <xdr:cNvPr id="10" name="Shape 10"/>
        <xdr:cNvSpPr txBox="1"/>
      </xdr:nvSpPr>
      <xdr:spPr>
        <a:xfrm>
          <a:off x="1685925" y="370425"/>
          <a:ext cx="3943200" cy="18573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page checks MasterSS to see that a </a:t>
          </a:r>
          <a:br>
            <a:rPr lang="en-US" sz="1400"/>
          </a:br>
          <a:r>
            <a:rPr lang="en-US" sz="1400"/>
            <a:t>rider is registered for all stages. </a:t>
          </a:r>
          <a:br>
            <a:rPr lang="en-US" sz="1400"/>
          </a:br>
          <a:r>
            <a:rPr lang="en-US" sz="1400"/>
            <a:t>If yes, the rider is displayed.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H, I, J then pulls the rider time from the R-RR,TT Results Aero/Merckx &amp; R-CT tabs.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Column K displays the primes/time bonuses as assigned on the Primes Tab. </a:t>
          </a:r>
          <a:endParaRPr sz="1400"/>
        </a:p>
      </xdr:txBody>
    </xdr:sp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12</xdr:col>
      <xdr:colOff>133350</xdr:colOff>
      <xdr:row>0</xdr:row>
      <xdr:rowOff>47625</xdr:rowOff>
    </xdr:from>
    <xdr:ext cx="3981450" cy="2114550"/>
    <xdr:sp>
      <xdr:nvSpPr>
        <xdr:cNvPr id="11" name="Shape 11"/>
        <xdr:cNvSpPr txBox="1"/>
      </xdr:nvSpPr>
      <xdr:spPr>
        <a:xfrm>
          <a:off x="1428750" y="884775"/>
          <a:ext cx="3962400" cy="20955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pulls from SRWorksheet.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It sorts by category then lowest Overall Time.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To print GC results, use Filter on the </a:t>
          </a:r>
          <a:br>
            <a:rPr lang="en-US" sz="1400"/>
          </a:br>
          <a:r>
            <a:rPr lang="en-US" sz="1400"/>
            <a:t>Category column. Add places after </a:t>
          </a:r>
          <a:br>
            <a:rPr lang="en-US" sz="1400"/>
          </a:br>
          <a:r>
            <a:rPr lang="en-US" sz="1400"/>
            <a:t>filter is applied. Print Landscape. Print Only “Selected Cells” to avoid printing this Note.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If a rider does not have a time in each stage then EXCLUDE that rider from the printout.  </a:t>
          </a:r>
          <a:endParaRPr sz="1400"/>
        </a:p>
      </xdr:txBody>
    </xdr:sp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7</xdr:col>
      <xdr:colOff>190500</xdr:colOff>
      <xdr:row>1</xdr:row>
      <xdr:rowOff>47625</xdr:rowOff>
    </xdr:from>
    <xdr:ext cx="3629025" cy="1676400"/>
    <xdr:sp>
      <xdr:nvSpPr>
        <xdr:cNvPr id="12" name="Shape 12"/>
        <xdr:cNvSpPr txBox="1"/>
      </xdr:nvSpPr>
      <xdr:spPr>
        <a:xfrm>
          <a:off x="1819275" y="551400"/>
          <a:ext cx="3609900" cy="16572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page is for Omnium events.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Input Bib # in Column B &amp;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Use dropdown in Column D to </a:t>
          </a:r>
          <a:endParaRPr sz="1400"/>
        </a:p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Choose where the prime was awarded.</a:t>
          </a:r>
          <a:br>
            <a:rPr lang="en-US" sz="1400"/>
          </a:br>
          <a:r>
            <a:rPr lang="en-US" sz="1400"/>
            <a:t>If using Bib #’s higher than 600 add those numbers at the bottom of Column E. </a:t>
          </a:r>
          <a:br>
            <a:rPr lang="en-US" sz="1400"/>
          </a:br>
          <a:r>
            <a:rPr lang="en-US" sz="1400"/>
            <a:t>Do not edit E or F.</a:t>
          </a:r>
          <a:endParaRPr sz="1400"/>
        </a:p>
      </xdr:txBody>
    </xdr:sp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12</xdr:col>
      <xdr:colOff>133350</xdr:colOff>
      <xdr:row>0</xdr:row>
      <xdr:rowOff>0</xdr:rowOff>
    </xdr:from>
    <xdr:ext cx="1962150" cy="542925"/>
    <xdr:sp>
      <xdr:nvSpPr>
        <xdr:cNvPr id="5" name="Shape 5"/>
        <xdr:cNvSpPr txBox="1"/>
      </xdr:nvSpPr>
      <xdr:spPr>
        <a:xfrm>
          <a:off x="809625" y="656175"/>
          <a:ext cx="1943100" cy="5238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br>
            <a:rPr lang="en-US" sz="1400"/>
          </a:b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13</xdr:col>
      <xdr:colOff>76200</xdr:colOff>
      <xdr:row>0</xdr:row>
      <xdr:rowOff>0</xdr:rowOff>
    </xdr:from>
    <xdr:ext cx="1943100" cy="457200"/>
    <xdr:sp>
      <xdr:nvSpPr>
        <xdr:cNvPr id="4" name="Shape 4"/>
        <xdr:cNvSpPr txBox="1"/>
      </xdr:nvSpPr>
      <xdr:spPr>
        <a:xfrm>
          <a:off x="990600" y="741900"/>
          <a:ext cx="1923900" cy="4383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oneCellAnchor>
    <xdr:from>
      <xdr:col>13</xdr:col>
      <xdr:colOff>114300</xdr:colOff>
      <xdr:row>0</xdr:row>
      <xdr:rowOff>0</xdr:rowOff>
    </xdr:from>
    <xdr:ext cx="4476750" cy="952500"/>
    <xdr:sp>
      <xdr:nvSpPr>
        <xdr:cNvPr id="6" name="Shape 6"/>
        <xdr:cNvSpPr txBox="1"/>
      </xdr:nvSpPr>
      <xdr:spPr>
        <a:xfrm>
          <a:off x="1143000" y="684750"/>
          <a:ext cx="4457700" cy="828600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No edits on this page. </a:t>
          </a:r>
          <a:endParaRPr sz="1400"/>
        </a:p>
        <a:p>
          <a:pPr indent="0" lvl="0" marL="0" rtl="0" algn="ctr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This pulls from S-TT and sorts by </a:t>
          </a:r>
          <a:br>
            <a:rPr lang="en-US" sz="1400"/>
          </a:br>
          <a:r>
            <a:rPr lang="en-US" sz="1400"/>
            <a:t>TT Start Order 1st and then by License Number.</a:t>
          </a:r>
          <a:endParaRPr sz="1400"/>
        </a:p>
        <a:p>
          <a:pPr indent="0" lvl="0" mar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ables/table1.xml><?xml version="1.0" encoding="utf-8"?>
<table xmlns="http://schemas.openxmlformats.org/spreadsheetml/2006/main" headerRowCount="0" ref="A1:K2" displayName="Table_1" id="1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R-RR-style" showColumnStripes="0" showFirstColumn="1" showLastColumn="1" showRowStripes="1"/>
</table>
</file>

<file path=xl/tables/table10.xml><?xml version="1.0" encoding="utf-8"?>
<table xmlns="http://schemas.openxmlformats.org/spreadsheetml/2006/main" headerRowCount="0" ref="A64:L65" displayName="Table_10" id="10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USACUpload-style 4" showColumnStripes="0" showFirstColumn="1" showLastColumn="1" showRowStripes="1"/>
</table>
</file>

<file path=xl/tables/table11.xml><?xml version="1.0" encoding="utf-8"?>
<table xmlns="http://schemas.openxmlformats.org/spreadsheetml/2006/main" headerRowCount="0" ref="A1:L1" displayName="Table_11" id="11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USACUpload-style 5" showColumnStripes="0" showFirstColumn="1" showLastColumn="1" showRowStripes="1"/>
</table>
</file>

<file path=xl/tables/table2.xml><?xml version="1.0" encoding="utf-8"?>
<table xmlns="http://schemas.openxmlformats.org/spreadsheetml/2006/main" headerRowCount="0" ref="D3:J3" displayName="Table_2" id="2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R-RR-style 2" showColumnStripes="0" showFirstColumn="1" showLastColumn="1" showRowStripes="1"/>
</table>
</file>

<file path=xl/tables/table3.xml><?xml version="1.0" encoding="utf-8"?>
<table xmlns="http://schemas.openxmlformats.org/spreadsheetml/2006/main" headerRowCount="0" ref="D3:J3" displayName="Table_4" id="4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R-TT-style" showColumnStripes="0" showFirstColumn="1" showLastColumn="1" showRowStripes="1"/>
</table>
</file>

<file path=xl/tables/table4.xml><?xml version="1.0" encoding="utf-8"?>
<table xmlns="http://schemas.openxmlformats.org/spreadsheetml/2006/main" headerRowCount="0" ref="A1:K2" displayName="Table_5" id="5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R-TT-style 2" showColumnStripes="0" showFirstColumn="1" showLastColumn="1" showRowStripes="1"/>
</table>
</file>

<file path=xl/tables/table5.xml><?xml version="1.0" encoding="utf-8"?>
<table xmlns="http://schemas.openxmlformats.org/spreadsheetml/2006/main" headerRowCount="0" ref="A1:K3" displayName="Table_3" id="3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R-CT-style" showColumnStripes="0" showFirstColumn="1" showLastColumn="1" showRowStripes="1"/>
</table>
</file>

<file path=xl/tables/table6.xml><?xml version="1.0" encoding="utf-8"?>
<table xmlns="http://schemas.openxmlformats.org/spreadsheetml/2006/main" headerRowCount="0" ref="B3" displayName="Table_6" id="6">
  <tableColumns count="1">
    <tableColumn name="Column1" id="1"/>
  </tableColumns>
  <tableStyleInfo name="TTExport-style" showColumnStripes="0" showFirstColumn="1" showLastColumn="1" showRowStripes="1"/>
</table>
</file>

<file path=xl/tables/table7.xml><?xml version="1.0" encoding="utf-8"?>
<table xmlns="http://schemas.openxmlformats.org/spreadsheetml/2006/main" headerRowCount="0" ref="A179:L179" displayName="Table_7" id="7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USACUpload-style" showColumnStripes="0" showFirstColumn="1" showLastColumn="1" showRowStripes="1"/>
</table>
</file>

<file path=xl/tables/table8.xml><?xml version="1.0" encoding="utf-8"?>
<table xmlns="http://schemas.openxmlformats.org/spreadsheetml/2006/main" headerRowCount="0" ref="D2:L2" displayName="Table_8" id="8">
  <tableColumns count="9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</tableColumns>
  <tableStyleInfo name="USACUpload-style 2" showColumnStripes="0" showFirstColumn="1" showLastColumn="1" showRowStripes="1"/>
</table>
</file>

<file path=xl/tables/table9.xml><?xml version="1.0" encoding="utf-8"?>
<table xmlns="http://schemas.openxmlformats.org/spreadsheetml/2006/main" headerRowCount="0" ref="D180:J180" displayName="Table_9" id="9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USACUpload-style 3" showColumnStripes="0" showFirstColumn="1" showLastColumn="1" showRowStripes="1"/>
</tabl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Relationship Id="rId3" Type="http://schemas.openxmlformats.org/officeDocument/2006/relationships/table" Target="../tables/table6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Relationship Id="rId11" Type="http://schemas.openxmlformats.org/officeDocument/2006/relationships/table" Target="../tables/table11.xml"/><Relationship Id="rId10" Type="http://schemas.openxmlformats.org/officeDocument/2006/relationships/table" Target="../tables/table10.xml"/><Relationship Id="rId9" Type="http://schemas.openxmlformats.org/officeDocument/2006/relationships/table" Target="../tables/table9.xml"/><Relationship Id="rId7" Type="http://schemas.openxmlformats.org/officeDocument/2006/relationships/table" Target="../tables/table7.xml"/><Relationship Id="rId8" Type="http://schemas.openxmlformats.org/officeDocument/2006/relationships/table" Target="../tables/table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4" Type="http://schemas.openxmlformats.org/officeDocument/2006/relationships/table" Target="../tables/table3.xml"/><Relationship Id="rId5" Type="http://schemas.openxmlformats.org/officeDocument/2006/relationships/table" Target="../tables/table4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5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legacy.usacycling.org/events/getflyer.php?permit=2018-2114" TargetMode="External"/><Relationship Id="rId2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14"/>
    <col customWidth="1" min="4" max="4" width="16.71"/>
    <col customWidth="1" min="5" max="5" width="8.0"/>
    <col customWidth="1" min="10" max="11" width="8.86"/>
    <col customWidth="1" min="12" max="12" width="9.0"/>
    <col customWidth="1" min="13" max="13" width="31.71"/>
  </cols>
  <sheetData>
    <row r="1" ht="45.0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5" t="s">
        <v>8</v>
      </c>
      <c r="J1" s="7" t="s">
        <v>9</v>
      </c>
      <c r="K1" s="8" t="s">
        <v>10</v>
      </c>
      <c r="L1" s="2" t="s">
        <v>11</v>
      </c>
      <c r="M1" s="9"/>
    </row>
    <row r="2">
      <c r="A2" s="12">
        <f>IFERROR(__xludf.DUMMYFUNCTION("query(importrange(""1Q4aMf9OaD-RoLTRc0uWky0zWDjFimwpabxHt2O_ggLQ"",""MasterSS!A2:AB600""),""select Col2, Col3, Col4, Col6, Col7, Col5, Col12, Col27, Col1, Col11, Col10 where Col18 = 'x'"")"),"277")</f>
        <v>277</v>
      </c>
      <c r="B2" t="s">
        <v>20</v>
      </c>
      <c r="C2" t="s">
        <v>21</v>
      </c>
      <c r="D2" t="s">
        <v>22</v>
      </c>
      <c r="E2" t="s">
        <v>16</v>
      </c>
      <c r="F2" t="s">
        <v>23</v>
      </c>
      <c r="G2" t="s">
        <v>24</v>
      </c>
      <c r="H2" t="s">
        <v>26</v>
      </c>
      <c r="I2" s="14">
        <v>342374.0</v>
      </c>
      <c r="J2" s="15" t="s">
        <v>31</v>
      </c>
      <c r="K2" s="15">
        <v>34.0</v>
      </c>
      <c r="L2" s="17" t="str">
        <f>IFERROR(VLOOKUP($G2,Contest!$A$2:$D$18,4,FALSE),"")</f>
        <v/>
      </c>
    </row>
    <row r="3">
      <c r="A3" s="15">
        <v>157.0</v>
      </c>
      <c r="B3" t="s">
        <v>32</v>
      </c>
      <c r="C3" t="s">
        <v>33</v>
      </c>
      <c r="D3" t="s">
        <v>34</v>
      </c>
      <c r="E3" t="s">
        <v>16</v>
      </c>
      <c r="F3" t="s">
        <v>35</v>
      </c>
      <c r="G3" t="s">
        <v>36</v>
      </c>
      <c r="H3" t="s">
        <v>37</v>
      </c>
      <c r="I3" s="14">
        <v>428206.0</v>
      </c>
      <c r="J3" s="15" t="s">
        <v>31</v>
      </c>
      <c r="K3" s="15">
        <v>42.0</v>
      </c>
      <c r="L3" s="17" t="str">
        <f t="shared" ref="L3:L299" si="1">IFERROR(VLOOKUP(G3,Contest!$A$2:$D$16,4,FALSE),"")</f>
        <v/>
      </c>
    </row>
    <row r="4">
      <c r="A4" s="15">
        <v>678.0</v>
      </c>
      <c r="B4" t="s">
        <v>38</v>
      </c>
      <c r="C4" t="s">
        <v>39</v>
      </c>
      <c r="D4" t="s">
        <v>28</v>
      </c>
      <c r="E4" t="s">
        <v>16</v>
      </c>
      <c r="F4" t="s">
        <v>40</v>
      </c>
      <c r="G4" t="s">
        <v>17</v>
      </c>
      <c r="H4" t="s">
        <v>41</v>
      </c>
      <c r="I4" s="14">
        <v>552042.0</v>
      </c>
      <c r="J4" s="15" t="s">
        <v>19</v>
      </c>
      <c r="K4" s="15">
        <v>45.0</v>
      </c>
      <c r="L4" s="17" t="str">
        <f t="shared" si="1"/>
        <v/>
      </c>
    </row>
    <row r="5">
      <c r="A5" s="15">
        <v>679.0</v>
      </c>
      <c r="B5" t="s">
        <v>42</v>
      </c>
      <c r="C5" t="s">
        <v>43</v>
      </c>
      <c r="D5" t="s">
        <v>44</v>
      </c>
      <c r="E5" t="s">
        <v>16</v>
      </c>
      <c r="F5" t="s">
        <v>45</v>
      </c>
      <c r="G5" t="s">
        <v>17</v>
      </c>
      <c r="H5" t="s">
        <v>46</v>
      </c>
      <c r="I5" s="14">
        <v>513726.0</v>
      </c>
      <c r="J5" s="15" t="s">
        <v>19</v>
      </c>
      <c r="K5" s="15">
        <v>54.0</v>
      </c>
      <c r="L5" s="17" t="str">
        <f t="shared" si="1"/>
        <v/>
      </c>
    </row>
    <row r="6">
      <c r="A6" s="15">
        <v>158.0</v>
      </c>
      <c r="B6" t="s">
        <v>66</v>
      </c>
      <c r="C6" t="s">
        <v>67</v>
      </c>
      <c r="D6" t="s">
        <v>68</v>
      </c>
      <c r="E6" t="s">
        <v>16</v>
      </c>
      <c r="F6" t="s">
        <v>40</v>
      </c>
      <c r="G6" t="s">
        <v>69</v>
      </c>
      <c r="H6" t="s">
        <v>71</v>
      </c>
      <c r="I6" s="14">
        <v>247741.0</v>
      </c>
      <c r="J6" s="15" t="s">
        <v>31</v>
      </c>
      <c r="K6" s="15">
        <v>38.0</v>
      </c>
      <c r="L6" s="17" t="str">
        <f t="shared" si="1"/>
        <v/>
      </c>
    </row>
    <row r="7">
      <c r="A7" s="15">
        <v>567.0</v>
      </c>
      <c r="B7" t="s">
        <v>57</v>
      </c>
      <c r="C7" t="s">
        <v>58</v>
      </c>
      <c r="D7" t="s">
        <v>49</v>
      </c>
      <c r="E7" t="s">
        <v>16</v>
      </c>
      <c r="G7" t="s">
        <v>29</v>
      </c>
      <c r="H7" t="s">
        <v>59</v>
      </c>
      <c r="I7" s="14">
        <v>47406.0</v>
      </c>
      <c r="J7" s="15" t="s">
        <v>31</v>
      </c>
      <c r="K7" s="15">
        <v>57.0</v>
      </c>
      <c r="L7" s="17" t="str">
        <f t="shared" si="1"/>
        <v/>
      </c>
    </row>
    <row r="8">
      <c r="A8" s="15">
        <v>681.0</v>
      </c>
      <c r="B8" t="s">
        <v>64</v>
      </c>
      <c r="C8" t="s">
        <v>65</v>
      </c>
      <c r="D8" t="s">
        <v>22</v>
      </c>
      <c r="E8" t="s">
        <v>16</v>
      </c>
      <c r="G8" t="s">
        <v>17</v>
      </c>
      <c r="H8" t="s">
        <v>70</v>
      </c>
      <c r="I8" s="14">
        <v>320212.0</v>
      </c>
      <c r="J8" s="15" t="s">
        <v>19</v>
      </c>
      <c r="K8" s="15">
        <v>27.0</v>
      </c>
      <c r="L8" s="17" t="str">
        <f t="shared" si="1"/>
        <v/>
      </c>
    </row>
    <row r="9">
      <c r="A9" s="15">
        <v>569.0</v>
      </c>
      <c r="B9" t="s">
        <v>72</v>
      </c>
      <c r="C9" t="s">
        <v>73</v>
      </c>
      <c r="D9" t="s">
        <v>74</v>
      </c>
      <c r="E9" t="s">
        <v>75</v>
      </c>
      <c r="F9" t="s">
        <v>76</v>
      </c>
      <c r="G9" t="s">
        <v>29</v>
      </c>
      <c r="H9" t="s">
        <v>77</v>
      </c>
      <c r="I9" s="14">
        <v>439254.0</v>
      </c>
      <c r="J9" s="15" t="s">
        <v>31</v>
      </c>
      <c r="K9" s="15">
        <v>63.0</v>
      </c>
      <c r="L9" s="17" t="str">
        <f t="shared" si="1"/>
        <v/>
      </c>
    </row>
    <row r="10">
      <c r="A10" s="15">
        <v>160.0</v>
      </c>
      <c r="B10" t="s">
        <v>92</v>
      </c>
      <c r="C10" t="s">
        <v>93</v>
      </c>
      <c r="D10" t="s">
        <v>68</v>
      </c>
      <c r="E10" t="s">
        <v>16</v>
      </c>
      <c r="G10" t="s">
        <v>69</v>
      </c>
      <c r="H10" t="s">
        <v>95</v>
      </c>
      <c r="I10" s="14">
        <v>354256.0</v>
      </c>
      <c r="J10" s="15" t="s">
        <v>19</v>
      </c>
      <c r="K10" s="15">
        <v>36.0</v>
      </c>
      <c r="L10" s="17" t="str">
        <f t="shared" si="1"/>
        <v/>
      </c>
    </row>
    <row r="11">
      <c r="A11" s="15">
        <v>682.0</v>
      </c>
      <c r="B11" t="s">
        <v>99</v>
      </c>
      <c r="C11" t="s">
        <v>100</v>
      </c>
      <c r="D11" t="s">
        <v>101</v>
      </c>
      <c r="E11" t="s">
        <v>16</v>
      </c>
      <c r="F11" t="s">
        <v>102</v>
      </c>
      <c r="G11" t="s">
        <v>17</v>
      </c>
      <c r="H11" t="s">
        <v>104</v>
      </c>
      <c r="I11" s="14">
        <v>526970.0</v>
      </c>
      <c r="J11" s="15" t="s">
        <v>19</v>
      </c>
      <c r="K11" s="15">
        <v>42.0</v>
      </c>
      <c r="L11" s="17" t="str">
        <f t="shared" si="1"/>
        <v/>
      </c>
    </row>
    <row r="12">
      <c r="A12" s="15">
        <v>65.0</v>
      </c>
      <c r="B12" t="s">
        <v>109</v>
      </c>
      <c r="C12" t="s">
        <v>112</v>
      </c>
      <c r="D12" t="s">
        <v>68</v>
      </c>
      <c r="E12" t="s">
        <v>16</v>
      </c>
      <c r="F12" t="s">
        <v>115</v>
      </c>
      <c r="G12" t="s">
        <v>50</v>
      </c>
      <c r="H12" t="s">
        <v>117</v>
      </c>
      <c r="I12" s="14">
        <v>352948.0</v>
      </c>
      <c r="J12" s="15" t="s">
        <v>31</v>
      </c>
      <c r="K12" s="15">
        <v>39.0</v>
      </c>
      <c r="L12" s="17" t="str">
        <f t="shared" si="1"/>
        <v/>
      </c>
    </row>
    <row r="13">
      <c r="A13" s="15">
        <v>161.0</v>
      </c>
      <c r="B13" t="s">
        <v>83</v>
      </c>
      <c r="C13" t="s">
        <v>84</v>
      </c>
      <c r="D13" t="s">
        <v>85</v>
      </c>
      <c r="E13" t="s">
        <v>16</v>
      </c>
      <c r="F13" t="s">
        <v>62</v>
      </c>
      <c r="G13" t="s">
        <v>86</v>
      </c>
      <c r="H13" t="s">
        <v>87</v>
      </c>
      <c r="I13" s="14">
        <v>540902.0</v>
      </c>
      <c r="J13" s="15" t="s">
        <v>31</v>
      </c>
      <c r="K13" s="15">
        <v>13.0</v>
      </c>
      <c r="L13" s="17" t="str">
        <f t="shared" si="1"/>
        <v/>
      </c>
    </row>
    <row r="14">
      <c r="A14" s="15">
        <v>457.0</v>
      </c>
      <c r="B14" t="s">
        <v>105</v>
      </c>
      <c r="C14" t="s">
        <v>106</v>
      </c>
      <c r="D14" t="s">
        <v>15</v>
      </c>
      <c r="E14" t="s">
        <v>16</v>
      </c>
      <c r="G14" t="s">
        <v>55</v>
      </c>
      <c r="H14" t="s">
        <v>107</v>
      </c>
      <c r="I14" s="14">
        <v>561300.0</v>
      </c>
      <c r="J14" s="15" t="s">
        <v>31</v>
      </c>
      <c r="K14" s="15">
        <v>27.0</v>
      </c>
      <c r="L14" s="17" t="str">
        <f t="shared" si="1"/>
        <v/>
      </c>
    </row>
    <row r="15">
      <c r="A15" s="15">
        <v>458.0</v>
      </c>
      <c r="B15" t="s">
        <v>111</v>
      </c>
      <c r="C15" t="s">
        <v>113</v>
      </c>
      <c r="D15" t="s">
        <v>114</v>
      </c>
      <c r="E15" t="s">
        <v>16</v>
      </c>
      <c r="G15" t="s">
        <v>55</v>
      </c>
      <c r="H15" t="s">
        <v>116</v>
      </c>
      <c r="I15" s="14">
        <v>523294.0</v>
      </c>
      <c r="J15" s="15" t="s">
        <v>31</v>
      </c>
      <c r="K15" s="15">
        <v>37.0</v>
      </c>
      <c r="L15" s="17" t="str">
        <f t="shared" si="1"/>
        <v/>
      </c>
    </row>
    <row r="16">
      <c r="A16" s="15">
        <v>571.0</v>
      </c>
      <c r="B16" t="s">
        <v>134</v>
      </c>
      <c r="C16" t="s">
        <v>135</v>
      </c>
      <c r="D16" t="s">
        <v>136</v>
      </c>
      <c r="E16" t="s">
        <v>16</v>
      </c>
      <c r="G16" t="s">
        <v>29</v>
      </c>
      <c r="H16" t="s">
        <v>137</v>
      </c>
      <c r="I16" s="14">
        <v>554550.0</v>
      </c>
      <c r="J16" s="15" t="s">
        <v>31</v>
      </c>
      <c r="K16" s="15">
        <v>60.0</v>
      </c>
      <c r="L16" s="17" t="str">
        <f t="shared" si="1"/>
        <v/>
      </c>
    </row>
    <row r="17">
      <c r="A17" s="15">
        <v>162.0</v>
      </c>
      <c r="B17" t="s">
        <v>118</v>
      </c>
      <c r="C17" t="s">
        <v>119</v>
      </c>
      <c r="D17" t="s">
        <v>120</v>
      </c>
      <c r="E17" t="s">
        <v>75</v>
      </c>
      <c r="F17" t="s">
        <v>121</v>
      </c>
      <c r="G17" t="s">
        <v>69</v>
      </c>
      <c r="H17" t="s">
        <v>122</v>
      </c>
      <c r="I17" s="14">
        <v>502008.0</v>
      </c>
      <c r="J17" s="15" t="s">
        <v>31</v>
      </c>
      <c r="K17" s="15">
        <v>35.0</v>
      </c>
      <c r="L17" s="17" t="str">
        <f t="shared" si="1"/>
        <v/>
      </c>
    </row>
    <row r="18">
      <c r="A18" s="15">
        <v>459.0</v>
      </c>
      <c r="B18" t="s">
        <v>123</v>
      </c>
      <c r="C18" t="s">
        <v>124</v>
      </c>
      <c r="D18" t="s">
        <v>22</v>
      </c>
      <c r="E18" t="s">
        <v>16</v>
      </c>
      <c r="G18" t="s">
        <v>81</v>
      </c>
      <c r="H18" t="s">
        <v>125</v>
      </c>
      <c r="I18" s="14">
        <v>295438.0</v>
      </c>
      <c r="J18" s="15" t="s">
        <v>31</v>
      </c>
      <c r="K18" s="15">
        <v>44.0</v>
      </c>
      <c r="L18" s="17" t="str">
        <f t="shared" si="1"/>
        <v/>
      </c>
    </row>
    <row r="19">
      <c r="A19" s="15">
        <v>164.0</v>
      </c>
      <c r="B19" t="s">
        <v>126</v>
      </c>
      <c r="C19" t="s">
        <v>130</v>
      </c>
      <c r="D19" t="s">
        <v>131</v>
      </c>
      <c r="E19" t="s">
        <v>16</v>
      </c>
      <c r="F19" t="s">
        <v>132</v>
      </c>
      <c r="G19" t="s">
        <v>36</v>
      </c>
      <c r="H19" t="s">
        <v>133</v>
      </c>
      <c r="I19" s="14">
        <v>369051.0</v>
      </c>
      <c r="J19" s="15" t="s">
        <v>31</v>
      </c>
      <c r="K19" s="15">
        <v>42.0</v>
      </c>
      <c r="L19" s="17" t="str">
        <f t="shared" si="1"/>
        <v/>
      </c>
    </row>
    <row r="20">
      <c r="A20" s="15">
        <v>279.0</v>
      </c>
      <c r="B20" t="s">
        <v>141</v>
      </c>
      <c r="C20" t="s">
        <v>142</v>
      </c>
      <c r="D20" t="s">
        <v>143</v>
      </c>
      <c r="E20" t="s">
        <v>16</v>
      </c>
      <c r="F20" t="s">
        <v>144</v>
      </c>
      <c r="G20" t="s">
        <v>24</v>
      </c>
      <c r="H20" t="s">
        <v>145</v>
      </c>
      <c r="I20" s="14">
        <v>440366.0</v>
      </c>
      <c r="J20" s="15" t="s">
        <v>31</v>
      </c>
      <c r="K20" s="15">
        <v>25.0</v>
      </c>
      <c r="L20" s="17" t="str">
        <f t="shared" si="1"/>
        <v/>
      </c>
    </row>
    <row r="21">
      <c r="A21" s="15">
        <v>280.0</v>
      </c>
      <c r="B21" t="s">
        <v>146</v>
      </c>
      <c r="C21" t="s">
        <v>147</v>
      </c>
      <c r="D21" t="s">
        <v>148</v>
      </c>
      <c r="E21" t="s">
        <v>16</v>
      </c>
      <c r="F21" t="s">
        <v>149</v>
      </c>
      <c r="G21" t="s">
        <v>24</v>
      </c>
      <c r="H21" t="s">
        <v>150</v>
      </c>
      <c r="I21" s="14">
        <v>541253.0</v>
      </c>
      <c r="J21" s="15" t="s">
        <v>31</v>
      </c>
      <c r="K21" s="15">
        <v>24.0</v>
      </c>
      <c r="L21" s="17" t="str">
        <f t="shared" si="1"/>
        <v/>
      </c>
    </row>
    <row r="22">
      <c r="A22" s="15">
        <v>461.0</v>
      </c>
      <c r="B22" t="s">
        <v>170</v>
      </c>
      <c r="C22" t="s">
        <v>79</v>
      </c>
      <c r="D22" t="s">
        <v>49</v>
      </c>
      <c r="E22" t="s">
        <v>16</v>
      </c>
      <c r="F22" t="s">
        <v>40</v>
      </c>
      <c r="G22" t="s">
        <v>55</v>
      </c>
      <c r="H22" t="s">
        <v>171</v>
      </c>
      <c r="I22" s="14">
        <v>402554.0</v>
      </c>
      <c r="J22" s="15" t="s">
        <v>31</v>
      </c>
      <c r="K22" s="15">
        <v>42.0</v>
      </c>
      <c r="L22" s="17" t="str">
        <f t="shared" si="1"/>
        <v/>
      </c>
    </row>
    <row r="23">
      <c r="A23" s="15">
        <v>685.0</v>
      </c>
      <c r="B23" t="s">
        <v>174</v>
      </c>
      <c r="C23" t="s">
        <v>175</v>
      </c>
      <c r="D23" t="s">
        <v>176</v>
      </c>
      <c r="E23" t="s">
        <v>16</v>
      </c>
      <c r="G23" t="s">
        <v>17</v>
      </c>
      <c r="H23" t="s">
        <v>177</v>
      </c>
      <c r="I23" s="14">
        <v>371218.0</v>
      </c>
      <c r="J23" s="15" t="s">
        <v>19</v>
      </c>
      <c r="K23" s="15">
        <v>48.0</v>
      </c>
      <c r="L23" s="17" t="str">
        <f t="shared" si="1"/>
        <v/>
      </c>
    </row>
    <row r="24">
      <c r="A24" s="15">
        <v>66.0</v>
      </c>
      <c r="B24" t="s">
        <v>161</v>
      </c>
      <c r="C24" t="s">
        <v>162</v>
      </c>
      <c r="D24" t="s">
        <v>163</v>
      </c>
      <c r="E24" t="s">
        <v>16</v>
      </c>
      <c r="F24" t="s">
        <v>45</v>
      </c>
      <c r="G24" t="s">
        <v>164</v>
      </c>
      <c r="H24" t="s">
        <v>165</v>
      </c>
      <c r="I24" s="14">
        <v>413524.0</v>
      </c>
      <c r="J24" s="15" t="s">
        <v>19</v>
      </c>
      <c r="K24" s="15">
        <v>42.0</v>
      </c>
      <c r="L24" s="17" t="str">
        <f t="shared" si="1"/>
        <v/>
      </c>
    </row>
    <row r="25">
      <c r="A25" s="15">
        <v>167.0</v>
      </c>
      <c r="B25" t="s">
        <v>178</v>
      </c>
      <c r="C25" t="s">
        <v>179</v>
      </c>
      <c r="D25" t="s">
        <v>114</v>
      </c>
      <c r="E25" t="s">
        <v>16</v>
      </c>
      <c r="F25" t="s">
        <v>180</v>
      </c>
      <c r="G25" t="s">
        <v>36</v>
      </c>
      <c r="H25" t="s">
        <v>181</v>
      </c>
      <c r="I25" s="14">
        <v>279537.0</v>
      </c>
      <c r="J25" s="15" t="s">
        <v>31</v>
      </c>
      <c r="K25" s="15">
        <v>46.0</v>
      </c>
      <c r="L25" s="17" t="str">
        <f t="shared" si="1"/>
        <v/>
      </c>
    </row>
    <row r="26">
      <c r="A26" s="15">
        <v>67.0</v>
      </c>
      <c r="B26" t="s">
        <v>182</v>
      </c>
      <c r="C26" t="s">
        <v>183</v>
      </c>
      <c r="D26" t="s">
        <v>22</v>
      </c>
      <c r="E26" t="s">
        <v>16</v>
      </c>
      <c r="F26" t="s">
        <v>45</v>
      </c>
      <c r="G26" t="s">
        <v>164</v>
      </c>
      <c r="H26" t="s">
        <v>184</v>
      </c>
      <c r="I26" s="14">
        <v>513000.0</v>
      </c>
      <c r="J26" s="15" t="s">
        <v>19</v>
      </c>
      <c r="K26" s="15">
        <v>28.0</v>
      </c>
      <c r="L26" s="17" t="str">
        <f t="shared" si="1"/>
        <v/>
      </c>
    </row>
    <row r="27">
      <c r="A27" s="15">
        <v>68.0</v>
      </c>
      <c r="B27" t="s">
        <v>194</v>
      </c>
      <c r="C27" t="s">
        <v>197</v>
      </c>
      <c r="D27" t="s">
        <v>22</v>
      </c>
      <c r="E27" t="s">
        <v>16</v>
      </c>
      <c r="F27" t="s">
        <v>198</v>
      </c>
      <c r="G27" t="s">
        <v>50</v>
      </c>
      <c r="H27" t="s">
        <v>200</v>
      </c>
      <c r="I27" s="14">
        <v>377954.0</v>
      </c>
      <c r="J27" s="15" t="s">
        <v>31</v>
      </c>
      <c r="K27" s="15">
        <v>21.0</v>
      </c>
      <c r="L27" s="17" t="str">
        <f t="shared" si="1"/>
        <v/>
      </c>
    </row>
    <row r="28">
      <c r="A28" s="15">
        <v>168.0</v>
      </c>
      <c r="B28" t="s">
        <v>185</v>
      </c>
      <c r="C28" t="s">
        <v>186</v>
      </c>
      <c r="D28" t="s">
        <v>49</v>
      </c>
      <c r="E28" t="s">
        <v>16</v>
      </c>
      <c r="G28" t="s">
        <v>69</v>
      </c>
      <c r="H28" t="s">
        <v>187</v>
      </c>
      <c r="I28" s="14">
        <v>325024.0</v>
      </c>
      <c r="J28" s="15" t="s">
        <v>31</v>
      </c>
      <c r="K28" s="15">
        <v>35.0</v>
      </c>
      <c r="L28" s="17" t="str">
        <f t="shared" si="1"/>
        <v/>
      </c>
    </row>
    <row r="29">
      <c r="A29" s="15">
        <v>282.0</v>
      </c>
      <c r="B29" t="s">
        <v>188</v>
      </c>
      <c r="C29" t="s">
        <v>189</v>
      </c>
      <c r="D29" t="s">
        <v>22</v>
      </c>
      <c r="E29" t="s">
        <v>16</v>
      </c>
      <c r="G29" t="s">
        <v>24</v>
      </c>
      <c r="H29" t="s">
        <v>190</v>
      </c>
      <c r="I29" s="14">
        <v>526092.0</v>
      </c>
      <c r="J29" s="15" t="s">
        <v>31</v>
      </c>
      <c r="K29" s="15">
        <v>29.0</v>
      </c>
      <c r="L29" s="17" t="str">
        <f t="shared" si="1"/>
        <v/>
      </c>
    </row>
    <row r="30">
      <c r="A30" s="15">
        <v>686.0</v>
      </c>
      <c r="B30" t="s">
        <v>191</v>
      </c>
      <c r="C30" t="s">
        <v>192</v>
      </c>
      <c r="D30" t="s">
        <v>15</v>
      </c>
      <c r="E30" t="s">
        <v>16</v>
      </c>
      <c r="G30" t="s">
        <v>17</v>
      </c>
      <c r="H30" t="s">
        <v>199</v>
      </c>
      <c r="I30" s="14">
        <v>561892.0</v>
      </c>
      <c r="J30" s="15" t="s">
        <v>19</v>
      </c>
      <c r="K30" s="15">
        <v>32.0</v>
      </c>
      <c r="L30" s="17" t="str">
        <f t="shared" si="1"/>
        <v/>
      </c>
    </row>
    <row r="31">
      <c r="A31" s="15">
        <v>466.0</v>
      </c>
      <c r="B31" t="s">
        <v>214</v>
      </c>
      <c r="C31" t="s">
        <v>216</v>
      </c>
      <c r="D31" t="s">
        <v>85</v>
      </c>
      <c r="E31" t="s">
        <v>16</v>
      </c>
      <c r="G31" t="s">
        <v>55</v>
      </c>
      <c r="H31" t="s">
        <v>219</v>
      </c>
      <c r="I31" s="14">
        <v>1.9840616E7</v>
      </c>
      <c r="J31" s="15" t="s">
        <v>31</v>
      </c>
      <c r="K31" s="15">
        <v>34.0</v>
      </c>
      <c r="L31" s="17" t="str">
        <f t="shared" si="1"/>
        <v/>
      </c>
    </row>
    <row r="32">
      <c r="A32" s="15">
        <v>1467.0</v>
      </c>
      <c r="B32" t="s">
        <v>209</v>
      </c>
      <c r="C32" t="s">
        <v>210</v>
      </c>
      <c r="D32" t="s">
        <v>211</v>
      </c>
      <c r="E32" t="s">
        <v>16</v>
      </c>
      <c r="F32" t="s">
        <v>35</v>
      </c>
      <c r="G32" t="s">
        <v>81</v>
      </c>
      <c r="H32" t="s">
        <v>212</v>
      </c>
      <c r="I32" s="14">
        <v>314218.0</v>
      </c>
      <c r="J32" s="15" t="s">
        <v>31</v>
      </c>
      <c r="K32" s="15">
        <v>48.0</v>
      </c>
      <c r="L32" s="17" t="str">
        <f t="shared" si="1"/>
        <v/>
      </c>
    </row>
    <row r="33">
      <c r="A33" s="15">
        <v>467.0</v>
      </c>
      <c r="B33" t="s">
        <v>209</v>
      </c>
      <c r="C33" t="s">
        <v>210</v>
      </c>
      <c r="D33" t="s">
        <v>211</v>
      </c>
      <c r="E33" t="s">
        <v>16</v>
      </c>
      <c r="F33" t="s">
        <v>35</v>
      </c>
      <c r="G33" t="s">
        <v>24</v>
      </c>
      <c r="H33" t="s">
        <v>212</v>
      </c>
      <c r="I33" s="14">
        <v>314218.0</v>
      </c>
      <c r="J33" s="15" t="s">
        <v>31</v>
      </c>
      <c r="K33" s="15">
        <v>48.0</v>
      </c>
      <c r="L33" s="17" t="str">
        <f t="shared" si="1"/>
        <v/>
      </c>
    </row>
    <row r="34">
      <c r="A34" s="15">
        <v>468.0</v>
      </c>
      <c r="B34" t="s">
        <v>234</v>
      </c>
      <c r="C34" t="s">
        <v>235</v>
      </c>
      <c r="D34" t="s">
        <v>168</v>
      </c>
      <c r="E34" t="s">
        <v>16</v>
      </c>
      <c r="G34" t="s">
        <v>55</v>
      </c>
      <c r="H34" t="s">
        <v>236</v>
      </c>
      <c r="I34" s="14">
        <v>500488.0</v>
      </c>
      <c r="J34" s="15" t="s">
        <v>31</v>
      </c>
      <c r="K34" s="15">
        <v>39.0</v>
      </c>
      <c r="L34" s="17" t="str">
        <f t="shared" si="1"/>
        <v/>
      </c>
    </row>
    <row r="35">
      <c r="A35" s="15">
        <v>284.0</v>
      </c>
      <c r="B35" t="s">
        <v>213</v>
      </c>
      <c r="C35" t="s">
        <v>215</v>
      </c>
      <c r="D35" t="s">
        <v>217</v>
      </c>
      <c r="E35" t="s">
        <v>16</v>
      </c>
      <c r="G35" t="s">
        <v>24</v>
      </c>
      <c r="H35" t="s">
        <v>218</v>
      </c>
      <c r="I35" s="14">
        <v>500735.0</v>
      </c>
      <c r="J35" s="15" t="s">
        <v>31</v>
      </c>
      <c r="K35" s="15">
        <v>34.0</v>
      </c>
      <c r="L35" s="17" t="str">
        <f t="shared" si="1"/>
        <v/>
      </c>
    </row>
    <row r="36">
      <c r="A36" s="15">
        <v>469.0</v>
      </c>
      <c r="B36" t="s">
        <v>244</v>
      </c>
      <c r="C36" t="s">
        <v>245</v>
      </c>
      <c r="D36" t="s">
        <v>15</v>
      </c>
      <c r="E36" t="s">
        <v>16</v>
      </c>
      <c r="G36" t="s">
        <v>81</v>
      </c>
      <c r="H36" t="s">
        <v>247</v>
      </c>
      <c r="I36" s="14">
        <v>1.9661229E7</v>
      </c>
      <c r="J36" s="15" t="s">
        <v>31</v>
      </c>
      <c r="K36" s="15">
        <v>51.0</v>
      </c>
      <c r="L36" s="17" t="str">
        <f t="shared" si="1"/>
        <v/>
      </c>
    </row>
    <row r="37">
      <c r="A37" s="15">
        <v>470.0</v>
      </c>
      <c r="B37" t="s">
        <v>244</v>
      </c>
      <c r="C37" t="s">
        <v>245</v>
      </c>
      <c r="D37" t="s">
        <v>15</v>
      </c>
      <c r="E37" t="s">
        <v>16</v>
      </c>
      <c r="G37" t="s">
        <v>55</v>
      </c>
      <c r="H37" t="s">
        <v>247</v>
      </c>
      <c r="I37" s="14">
        <v>1.9661229E7</v>
      </c>
      <c r="J37" s="15" t="s">
        <v>31</v>
      </c>
      <c r="K37" s="15">
        <v>51.0</v>
      </c>
      <c r="L37" s="17" t="str">
        <f t="shared" si="1"/>
        <v/>
      </c>
    </row>
    <row r="38">
      <c r="A38" s="15">
        <v>573.0</v>
      </c>
      <c r="B38" t="s">
        <v>220</v>
      </c>
      <c r="C38" t="s">
        <v>189</v>
      </c>
      <c r="D38" t="s">
        <v>114</v>
      </c>
      <c r="E38" t="s">
        <v>16</v>
      </c>
      <c r="F38" t="s">
        <v>180</v>
      </c>
      <c r="G38" t="s">
        <v>29</v>
      </c>
      <c r="H38" t="s">
        <v>221</v>
      </c>
      <c r="I38" s="14">
        <v>56523.0</v>
      </c>
      <c r="J38" s="15" t="s">
        <v>31</v>
      </c>
      <c r="K38" s="15">
        <v>55.0</v>
      </c>
      <c r="L38" s="17" t="str">
        <f t="shared" si="1"/>
        <v/>
      </c>
    </row>
    <row r="39">
      <c r="A39" s="15">
        <v>169.0</v>
      </c>
      <c r="B39" t="s">
        <v>220</v>
      </c>
      <c r="C39" t="s">
        <v>189</v>
      </c>
      <c r="D39" t="s">
        <v>114</v>
      </c>
      <c r="E39" t="s">
        <v>16</v>
      </c>
      <c r="F39" t="s">
        <v>180</v>
      </c>
      <c r="G39" t="s">
        <v>69</v>
      </c>
      <c r="H39" t="s">
        <v>221</v>
      </c>
      <c r="I39" s="14">
        <v>56523.0</v>
      </c>
      <c r="J39" s="15" t="s">
        <v>31</v>
      </c>
      <c r="K39" s="15">
        <v>55.0</v>
      </c>
      <c r="L39" s="17" t="str">
        <f t="shared" si="1"/>
        <v/>
      </c>
    </row>
    <row r="40">
      <c r="A40" s="15">
        <v>472.0</v>
      </c>
      <c r="B40" t="s">
        <v>237</v>
      </c>
      <c r="C40" t="s">
        <v>238</v>
      </c>
      <c r="D40" t="s">
        <v>239</v>
      </c>
      <c r="E40" t="s">
        <v>240</v>
      </c>
      <c r="F40" t="s">
        <v>241</v>
      </c>
      <c r="G40" t="s">
        <v>55</v>
      </c>
      <c r="H40" t="s">
        <v>242</v>
      </c>
      <c r="I40" s="14">
        <v>490455.0</v>
      </c>
      <c r="J40" s="15" t="s">
        <v>31</v>
      </c>
      <c r="K40" s="15">
        <v>51.0</v>
      </c>
      <c r="L40" s="17" t="str">
        <f t="shared" si="1"/>
        <v/>
      </c>
    </row>
    <row r="41">
      <c r="A41" s="15">
        <v>473.0</v>
      </c>
      <c r="B41" t="s">
        <v>264</v>
      </c>
      <c r="C41" t="s">
        <v>265</v>
      </c>
      <c r="D41" t="s">
        <v>266</v>
      </c>
      <c r="E41" t="s">
        <v>16</v>
      </c>
      <c r="F41" t="s">
        <v>267</v>
      </c>
      <c r="G41" t="s">
        <v>81</v>
      </c>
      <c r="H41" t="s">
        <v>268</v>
      </c>
      <c r="I41" s="14">
        <v>53461.0</v>
      </c>
      <c r="J41" s="15" t="s">
        <v>31</v>
      </c>
      <c r="K41" s="15">
        <v>46.0</v>
      </c>
      <c r="L41" s="17" t="str">
        <f t="shared" si="1"/>
        <v/>
      </c>
    </row>
    <row r="42">
      <c r="A42" s="15">
        <v>70.0</v>
      </c>
      <c r="B42" t="s">
        <v>248</v>
      </c>
      <c r="C42" t="s">
        <v>249</v>
      </c>
      <c r="D42" t="s">
        <v>250</v>
      </c>
      <c r="E42" t="s">
        <v>16</v>
      </c>
      <c r="F42" t="s">
        <v>144</v>
      </c>
      <c r="G42" t="s">
        <v>50</v>
      </c>
      <c r="H42" t="s">
        <v>251</v>
      </c>
      <c r="I42" s="14">
        <v>428099.0</v>
      </c>
      <c r="J42" s="15" t="s">
        <v>31</v>
      </c>
      <c r="K42" s="15">
        <v>24.0</v>
      </c>
      <c r="L42" s="17" t="str">
        <f t="shared" si="1"/>
        <v/>
      </c>
    </row>
    <row r="43">
      <c r="A43" s="15">
        <v>474.0</v>
      </c>
      <c r="B43" t="s">
        <v>252</v>
      </c>
      <c r="C43" t="s">
        <v>253</v>
      </c>
      <c r="D43" t="s">
        <v>254</v>
      </c>
      <c r="E43" t="s">
        <v>16</v>
      </c>
      <c r="G43" t="s">
        <v>55</v>
      </c>
      <c r="H43" t="s">
        <v>255</v>
      </c>
      <c r="I43" s="14">
        <v>497764.0</v>
      </c>
      <c r="J43" s="15" t="s">
        <v>31</v>
      </c>
      <c r="K43" s="15">
        <v>40.0</v>
      </c>
      <c r="L43" s="17" t="str">
        <f t="shared" si="1"/>
        <v/>
      </c>
    </row>
    <row r="44">
      <c r="A44" s="15">
        <v>172.0</v>
      </c>
      <c r="B44" t="s">
        <v>256</v>
      </c>
      <c r="C44" t="s">
        <v>257</v>
      </c>
      <c r="D44" t="s">
        <v>258</v>
      </c>
      <c r="E44" t="s">
        <v>240</v>
      </c>
      <c r="F44" t="s">
        <v>259</v>
      </c>
      <c r="G44" t="s">
        <v>36</v>
      </c>
      <c r="H44" t="s">
        <v>260</v>
      </c>
      <c r="I44" s="14">
        <v>275885.0</v>
      </c>
      <c r="J44" s="15" t="s">
        <v>31</v>
      </c>
      <c r="K44" s="15">
        <v>39.0</v>
      </c>
      <c r="L44" s="17" t="str">
        <f t="shared" si="1"/>
        <v/>
      </c>
    </row>
    <row r="45">
      <c r="A45" s="15">
        <v>71.0</v>
      </c>
      <c r="B45" t="s">
        <v>261</v>
      </c>
      <c r="C45" t="s">
        <v>93</v>
      </c>
      <c r="D45" t="s">
        <v>262</v>
      </c>
      <c r="E45" t="s">
        <v>16</v>
      </c>
      <c r="F45" t="s">
        <v>45</v>
      </c>
      <c r="G45" t="s">
        <v>164</v>
      </c>
      <c r="H45" t="s">
        <v>263</v>
      </c>
      <c r="I45" s="14">
        <v>373219.0</v>
      </c>
      <c r="J45" s="15" t="s">
        <v>19</v>
      </c>
      <c r="K45" s="15">
        <v>61.0</v>
      </c>
      <c r="L45" s="17" t="str">
        <f t="shared" si="1"/>
        <v/>
      </c>
    </row>
    <row r="46">
      <c r="A46" s="15">
        <v>575.0</v>
      </c>
      <c r="B46" t="s">
        <v>269</v>
      </c>
      <c r="C46" t="s">
        <v>270</v>
      </c>
      <c r="D46" t="s">
        <v>22</v>
      </c>
      <c r="E46" t="s">
        <v>16</v>
      </c>
      <c r="F46" t="s">
        <v>23</v>
      </c>
      <c r="G46" t="s">
        <v>29</v>
      </c>
      <c r="H46" t="s">
        <v>271</v>
      </c>
      <c r="I46" s="14">
        <v>59628.0</v>
      </c>
      <c r="J46" s="15" t="s">
        <v>31</v>
      </c>
      <c r="K46" s="15">
        <v>56.0</v>
      </c>
      <c r="L46" s="17" t="str">
        <f t="shared" si="1"/>
        <v/>
      </c>
    </row>
    <row r="47">
      <c r="A47" s="15">
        <v>475.0</v>
      </c>
      <c r="B47" t="s">
        <v>274</v>
      </c>
      <c r="C47" t="s">
        <v>275</v>
      </c>
      <c r="D47" t="s">
        <v>276</v>
      </c>
      <c r="E47" t="s">
        <v>277</v>
      </c>
      <c r="G47" t="s">
        <v>55</v>
      </c>
      <c r="H47" t="s">
        <v>278</v>
      </c>
      <c r="I47" s="14">
        <v>399653.0</v>
      </c>
      <c r="J47" s="15" t="s">
        <v>31</v>
      </c>
      <c r="K47" s="15">
        <v>29.0</v>
      </c>
      <c r="L47" s="17" t="str">
        <f t="shared" si="1"/>
        <v/>
      </c>
    </row>
    <row r="48">
      <c r="A48" s="15">
        <v>174.0</v>
      </c>
      <c r="B48" t="s">
        <v>279</v>
      </c>
      <c r="C48" t="s">
        <v>280</v>
      </c>
      <c r="D48" t="s">
        <v>22</v>
      </c>
      <c r="E48" t="s">
        <v>16</v>
      </c>
      <c r="F48" t="s">
        <v>62</v>
      </c>
      <c r="G48" t="s">
        <v>69</v>
      </c>
      <c r="H48" t="s">
        <v>281</v>
      </c>
      <c r="I48" s="14">
        <v>423530.0</v>
      </c>
      <c r="J48" s="15" t="s">
        <v>31</v>
      </c>
      <c r="K48" s="15">
        <v>15.0</v>
      </c>
      <c r="L48" s="17" t="str">
        <f t="shared" si="1"/>
        <v/>
      </c>
    </row>
    <row r="49">
      <c r="A49" s="15">
        <v>477.0</v>
      </c>
      <c r="B49" t="s">
        <v>299</v>
      </c>
      <c r="C49" t="s">
        <v>301</v>
      </c>
      <c r="D49" t="s">
        <v>302</v>
      </c>
      <c r="E49" t="s">
        <v>16</v>
      </c>
      <c r="F49" t="s">
        <v>304</v>
      </c>
      <c r="G49" t="s">
        <v>55</v>
      </c>
      <c r="H49" t="s">
        <v>305</v>
      </c>
      <c r="I49" s="14">
        <v>526693.0</v>
      </c>
      <c r="J49" s="15" t="s">
        <v>31</v>
      </c>
      <c r="K49" s="15">
        <v>45.0</v>
      </c>
      <c r="L49" s="17" t="str">
        <f t="shared" si="1"/>
        <v/>
      </c>
    </row>
    <row r="50">
      <c r="A50" s="15">
        <v>478.0</v>
      </c>
      <c r="B50" t="s">
        <v>307</v>
      </c>
      <c r="C50" t="s">
        <v>308</v>
      </c>
      <c r="D50" t="s">
        <v>310</v>
      </c>
      <c r="E50" t="s">
        <v>16</v>
      </c>
      <c r="G50" t="s">
        <v>55</v>
      </c>
      <c r="H50" t="s">
        <v>312</v>
      </c>
      <c r="I50" s="14">
        <v>551457.0</v>
      </c>
      <c r="J50" s="15" t="s">
        <v>31</v>
      </c>
      <c r="K50" s="15">
        <v>16.0</v>
      </c>
      <c r="L50" s="17" t="str">
        <f t="shared" si="1"/>
        <v/>
      </c>
    </row>
    <row r="51">
      <c r="A51" s="15">
        <v>285.0</v>
      </c>
      <c r="B51" t="s">
        <v>306</v>
      </c>
      <c r="C51" t="s">
        <v>314</v>
      </c>
      <c r="D51" t="s">
        <v>315</v>
      </c>
      <c r="E51" t="s">
        <v>16</v>
      </c>
      <c r="F51" t="s">
        <v>316</v>
      </c>
      <c r="G51" t="s">
        <v>24</v>
      </c>
      <c r="H51" t="s">
        <v>317</v>
      </c>
      <c r="I51" s="14">
        <v>366937.0</v>
      </c>
      <c r="J51" s="15" t="s">
        <v>31</v>
      </c>
      <c r="K51" s="15">
        <v>29.0</v>
      </c>
      <c r="L51" s="17" t="str">
        <f t="shared" si="1"/>
        <v/>
      </c>
    </row>
    <row r="52">
      <c r="A52" s="15">
        <v>176.0</v>
      </c>
      <c r="B52" t="s">
        <v>306</v>
      </c>
      <c r="C52" t="s">
        <v>318</v>
      </c>
      <c r="D52" t="s">
        <v>22</v>
      </c>
      <c r="E52" t="s">
        <v>16</v>
      </c>
      <c r="G52" t="s">
        <v>69</v>
      </c>
      <c r="H52" t="s">
        <v>319</v>
      </c>
      <c r="I52" s="14">
        <v>392099.0</v>
      </c>
      <c r="J52" s="15" t="s">
        <v>31</v>
      </c>
      <c r="K52" s="15">
        <v>31.0</v>
      </c>
      <c r="L52" s="17" t="str">
        <f t="shared" si="1"/>
        <v/>
      </c>
    </row>
    <row r="53">
      <c r="A53" s="15">
        <v>178.0</v>
      </c>
      <c r="B53" t="s">
        <v>320</v>
      </c>
      <c r="C53" t="s">
        <v>321</v>
      </c>
      <c r="D53" t="s">
        <v>22</v>
      </c>
      <c r="E53" t="s">
        <v>16</v>
      </c>
      <c r="F53" t="s">
        <v>144</v>
      </c>
      <c r="G53" t="s">
        <v>69</v>
      </c>
      <c r="H53" t="s">
        <v>324</v>
      </c>
      <c r="I53" s="14">
        <v>484937.0</v>
      </c>
      <c r="J53" s="15" t="s">
        <v>31</v>
      </c>
      <c r="K53" s="15">
        <v>32.0</v>
      </c>
      <c r="L53" s="17" t="str">
        <f t="shared" si="1"/>
        <v/>
      </c>
    </row>
    <row r="54">
      <c r="A54" s="15">
        <v>179.0</v>
      </c>
      <c r="B54" t="s">
        <v>326</v>
      </c>
      <c r="C54" t="s">
        <v>231</v>
      </c>
      <c r="D54" t="s">
        <v>22</v>
      </c>
      <c r="E54" t="s">
        <v>16</v>
      </c>
      <c r="G54" t="s">
        <v>36</v>
      </c>
      <c r="H54" t="s">
        <v>327</v>
      </c>
      <c r="I54" s="14">
        <v>400334.0</v>
      </c>
      <c r="J54" s="15" t="s">
        <v>31</v>
      </c>
      <c r="K54" s="15">
        <v>43.0</v>
      </c>
      <c r="L54" s="17" t="str">
        <f t="shared" si="1"/>
        <v/>
      </c>
    </row>
    <row r="55">
      <c r="A55" s="15">
        <v>180.0</v>
      </c>
      <c r="B55" t="s">
        <v>330</v>
      </c>
      <c r="C55" t="s">
        <v>331</v>
      </c>
      <c r="D55" t="s">
        <v>22</v>
      </c>
      <c r="E55" t="s">
        <v>16</v>
      </c>
      <c r="G55" t="s">
        <v>69</v>
      </c>
      <c r="H55" t="s">
        <v>332</v>
      </c>
      <c r="I55" s="14">
        <v>327308.0</v>
      </c>
      <c r="J55" s="15" t="s">
        <v>31</v>
      </c>
      <c r="K55" s="15">
        <v>41.0</v>
      </c>
      <c r="L55" s="17" t="str">
        <f t="shared" si="1"/>
        <v/>
      </c>
    </row>
    <row r="56">
      <c r="A56" s="15">
        <v>689.0</v>
      </c>
      <c r="B56" t="s">
        <v>333</v>
      </c>
      <c r="C56" t="s">
        <v>334</v>
      </c>
      <c r="D56" t="s">
        <v>335</v>
      </c>
      <c r="E56" t="s">
        <v>16</v>
      </c>
      <c r="G56" t="s">
        <v>17</v>
      </c>
      <c r="H56" t="s">
        <v>336</v>
      </c>
      <c r="I56" s="14">
        <v>534847.0</v>
      </c>
      <c r="J56" s="15" t="s">
        <v>19</v>
      </c>
      <c r="K56" s="15">
        <v>60.0</v>
      </c>
      <c r="L56" s="17" t="str">
        <f t="shared" si="1"/>
        <v/>
      </c>
    </row>
    <row r="57">
      <c r="A57" s="15">
        <v>73.0</v>
      </c>
      <c r="B57" t="s">
        <v>337</v>
      </c>
      <c r="C57" t="s">
        <v>338</v>
      </c>
      <c r="D57" t="s">
        <v>339</v>
      </c>
      <c r="E57" t="s">
        <v>75</v>
      </c>
      <c r="F57" t="s">
        <v>340</v>
      </c>
      <c r="G57" t="s">
        <v>164</v>
      </c>
      <c r="H57" t="s">
        <v>341</v>
      </c>
      <c r="I57" s="14">
        <v>261249.0</v>
      </c>
      <c r="J57" s="15" t="s">
        <v>19</v>
      </c>
      <c r="K57" s="15">
        <v>41.0</v>
      </c>
      <c r="L57" s="17" t="str">
        <f t="shared" si="1"/>
        <v/>
      </c>
    </row>
    <row r="58">
      <c r="A58" s="15">
        <v>690.0</v>
      </c>
      <c r="B58" t="s">
        <v>342</v>
      </c>
      <c r="C58" t="s">
        <v>53</v>
      </c>
      <c r="D58" t="s">
        <v>131</v>
      </c>
      <c r="E58" t="s">
        <v>16</v>
      </c>
      <c r="F58" t="s">
        <v>345</v>
      </c>
      <c r="G58" t="s">
        <v>347</v>
      </c>
      <c r="H58" t="s">
        <v>349</v>
      </c>
      <c r="I58" s="14">
        <v>45926.0</v>
      </c>
      <c r="J58" s="15" t="s">
        <v>31</v>
      </c>
      <c r="K58" s="15">
        <v>68.0</v>
      </c>
      <c r="L58" s="17" t="str">
        <f t="shared" si="1"/>
        <v/>
      </c>
    </row>
    <row r="59">
      <c r="A59" s="15">
        <v>286.0</v>
      </c>
      <c r="B59" t="s">
        <v>351</v>
      </c>
      <c r="C59" t="s">
        <v>352</v>
      </c>
      <c r="D59" t="s">
        <v>353</v>
      </c>
      <c r="E59" t="s">
        <v>16</v>
      </c>
      <c r="F59" t="s">
        <v>62</v>
      </c>
      <c r="G59" t="s">
        <v>24</v>
      </c>
      <c r="H59" t="s">
        <v>354</v>
      </c>
      <c r="I59" s="14">
        <v>478579.0</v>
      </c>
      <c r="J59" s="15" t="s">
        <v>31</v>
      </c>
      <c r="K59" s="15">
        <v>13.0</v>
      </c>
      <c r="L59" s="17" t="str">
        <f t="shared" si="1"/>
        <v/>
      </c>
    </row>
    <row r="60">
      <c r="A60" s="15">
        <v>576.0</v>
      </c>
      <c r="B60" t="s">
        <v>355</v>
      </c>
      <c r="C60" t="s">
        <v>356</v>
      </c>
      <c r="D60" t="s">
        <v>357</v>
      </c>
      <c r="E60" t="s">
        <v>75</v>
      </c>
      <c r="G60" t="s">
        <v>29</v>
      </c>
      <c r="H60" t="s">
        <v>358</v>
      </c>
      <c r="I60" s="14">
        <v>438237.0</v>
      </c>
      <c r="J60" s="15" t="s">
        <v>31</v>
      </c>
      <c r="K60" s="15">
        <v>58.0</v>
      </c>
      <c r="L60" s="17" t="str">
        <f t="shared" si="1"/>
        <v/>
      </c>
    </row>
    <row r="61">
      <c r="A61" s="15">
        <v>578.0</v>
      </c>
      <c r="B61" t="s">
        <v>363</v>
      </c>
      <c r="C61" t="s">
        <v>135</v>
      </c>
      <c r="D61" t="s">
        <v>364</v>
      </c>
      <c r="E61" t="s">
        <v>16</v>
      </c>
      <c r="F61" t="s">
        <v>365</v>
      </c>
      <c r="G61" t="s">
        <v>29</v>
      </c>
      <c r="H61" t="s">
        <v>366</v>
      </c>
      <c r="I61" s="14">
        <v>274153.0</v>
      </c>
      <c r="J61" s="15" t="s">
        <v>31</v>
      </c>
      <c r="K61" s="15">
        <v>55.0</v>
      </c>
      <c r="L61" s="17" t="str">
        <f t="shared" si="1"/>
        <v/>
      </c>
    </row>
    <row r="62">
      <c r="A62" s="15">
        <v>691.0</v>
      </c>
      <c r="B62" t="s">
        <v>367</v>
      </c>
      <c r="C62" t="s">
        <v>223</v>
      </c>
      <c r="D62" t="s">
        <v>22</v>
      </c>
      <c r="E62" t="s">
        <v>16</v>
      </c>
      <c r="G62" t="s">
        <v>347</v>
      </c>
      <c r="H62" t="s">
        <v>370</v>
      </c>
      <c r="I62" s="14">
        <v>155467.0</v>
      </c>
      <c r="J62" s="15" t="s">
        <v>31</v>
      </c>
      <c r="K62" s="15">
        <v>65.0</v>
      </c>
      <c r="L62" s="17" t="str">
        <f t="shared" si="1"/>
        <v/>
      </c>
    </row>
    <row r="63">
      <c r="A63" s="15">
        <v>484.0</v>
      </c>
      <c r="B63" t="s">
        <v>372</v>
      </c>
      <c r="C63" t="s">
        <v>135</v>
      </c>
      <c r="D63" t="s">
        <v>22</v>
      </c>
      <c r="E63" t="s">
        <v>16</v>
      </c>
      <c r="F63" t="s">
        <v>144</v>
      </c>
      <c r="G63" t="s">
        <v>81</v>
      </c>
      <c r="H63" t="s">
        <v>373</v>
      </c>
      <c r="I63" s="14">
        <v>311255.0</v>
      </c>
      <c r="J63" s="15" t="s">
        <v>31</v>
      </c>
      <c r="K63" s="15">
        <v>45.0</v>
      </c>
      <c r="L63" s="17" t="str">
        <f t="shared" si="1"/>
        <v/>
      </c>
    </row>
    <row r="64">
      <c r="A64" s="15">
        <v>287.0</v>
      </c>
      <c r="B64" t="s">
        <v>377</v>
      </c>
      <c r="C64" t="s">
        <v>257</v>
      </c>
      <c r="D64" t="s">
        <v>379</v>
      </c>
      <c r="E64" t="s">
        <v>16</v>
      </c>
      <c r="F64" t="s">
        <v>380</v>
      </c>
      <c r="G64" t="s">
        <v>24</v>
      </c>
      <c r="H64" t="s">
        <v>381</v>
      </c>
      <c r="I64" s="14">
        <v>308291.0</v>
      </c>
      <c r="J64" s="15" t="s">
        <v>31</v>
      </c>
      <c r="K64" s="15">
        <v>48.0</v>
      </c>
      <c r="L64" s="17" t="str">
        <f t="shared" si="1"/>
        <v/>
      </c>
    </row>
    <row r="65">
      <c r="A65" s="15">
        <v>692.0</v>
      </c>
      <c r="B65" t="s">
        <v>377</v>
      </c>
      <c r="C65" t="s">
        <v>383</v>
      </c>
      <c r="D65" t="s">
        <v>386</v>
      </c>
      <c r="E65" t="s">
        <v>16</v>
      </c>
      <c r="F65" t="s">
        <v>388</v>
      </c>
      <c r="G65" t="s">
        <v>17</v>
      </c>
      <c r="H65" t="s">
        <v>390</v>
      </c>
      <c r="I65" s="14">
        <v>559640.0</v>
      </c>
      <c r="J65" s="15" t="s">
        <v>19</v>
      </c>
      <c r="K65" s="15">
        <v>15.0</v>
      </c>
      <c r="L65" s="17" t="str">
        <f t="shared" si="1"/>
        <v/>
      </c>
    </row>
    <row r="66">
      <c r="A66" s="15">
        <v>470.0</v>
      </c>
      <c r="B66" t="s">
        <v>392</v>
      </c>
      <c r="C66" t="s">
        <v>223</v>
      </c>
      <c r="D66" t="s">
        <v>136</v>
      </c>
      <c r="E66" t="s">
        <v>16</v>
      </c>
      <c r="G66" t="s">
        <v>55</v>
      </c>
      <c r="H66" t="s">
        <v>393</v>
      </c>
      <c r="I66" s="14">
        <v>561983.0</v>
      </c>
      <c r="J66" s="15" t="s">
        <v>31</v>
      </c>
      <c r="K66" s="15">
        <v>37.0</v>
      </c>
      <c r="L66" s="17" t="str">
        <f t="shared" si="1"/>
        <v/>
      </c>
    </row>
    <row r="67">
      <c r="A67" s="15">
        <v>493.0</v>
      </c>
      <c r="B67" t="s">
        <v>397</v>
      </c>
      <c r="C67" t="s">
        <v>301</v>
      </c>
      <c r="D67" t="s">
        <v>262</v>
      </c>
      <c r="E67" t="s">
        <v>16</v>
      </c>
      <c r="F67" t="s">
        <v>398</v>
      </c>
      <c r="G67" t="s">
        <v>81</v>
      </c>
      <c r="H67" t="s">
        <v>399</v>
      </c>
      <c r="I67" s="14">
        <v>473812.0</v>
      </c>
      <c r="J67" s="15" t="s">
        <v>31</v>
      </c>
      <c r="K67" s="15">
        <v>45.0</v>
      </c>
      <c r="L67" s="17" t="str">
        <f t="shared" si="1"/>
        <v/>
      </c>
    </row>
    <row r="68">
      <c r="A68" s="15">
        <v>495.0</v>
      </c>
      <c r="B68" t="s">
        <v>404</v>
      </c>
      <c r="C68" t="s">
        <v>405</v>
      </c>
      <c r="D68" t="s">
        <v>262</v>
      </c>
      <c r="E68" t="s">
        <v>16</v>
      </c>
      <c r="F68" t="s">
        <v>398</v>
      </c>
      <c r="G68" t="s">
        <v>81</v>
      </c>
      <c r="H68" t="s">
        <v>406</v>
      </c>
      <c r="I68" s="14">
        <v>264605.0</v>
      </c>
      <c r="J68" s="15" t="s">
        <v>31</v>
      </c>
      <c r="K68" s="15">
        <v>45.0</v>
      </c>
      <c r="L68" s="17" t="str">
        <f t="shared" si="1"/>
        <v/>
      </c>
    </row>
    <row r="69">
      <c r="A69" s="15">
        <v>1495.0</v>
      </c>
      <c r="B69" t="s">
        <v>404</v>
      </c>
      <c r="C69" t="s">
        <v>405</v>
      </c>
      <c r="D69" t="s">
        <v>262</v>
      </c>
      <c r="E69" t="s">
        <v>16</v>
      </c>
      <c r="F69" t="s">
        <v>398</v>
      </c>
      <c r="G69" t="s">
        <v>24</v>
      </c>
      <c r="H69" t="s">
        <v>406</v>
      </c>
      <c r="I69" s="14">
        <v>264605.0</v>
      </c>
      <c r="J69" s="15" t="s">
        <v>31</v>
      </c>
      <c r="K69" s="15">
        <v>45.0</v>
      </c>
      <c r="L69" s="17" t="str">
        <f t="shared" si="1"/>
        <v/>
      </c>
    </row>
    <row r="70">
      <c r="A70" s="15">
        <v>695.0</v>
      </c>
      <c r="B70" t="s">
        <v>363</v>
      </c>
      <c r="C70" t="s">
        <v>407</v>
      </c>
      <c r="D70" t="s">
        <v>408</v>
      </c>
      <c r="E70" t="s">
        <v>16</v>
      </c>
      <c r="G70" t="s">
        <v>17</v>
      </c>
      <c r="H70" t="s">
        <v>409</v>
      </c>
      <c r="I70" s="14">
        <v>533091.0</v>
      </c>
      <c r="J70" s="15" t="s">
        <v>19</v>
      </c>
      <c r="K70" s="15">
        <v>28.0</v>
      </c>
      <c r="L70" s="17" t="str">
        <f t="shared" si="1"/>
        <v/>
      </c>
    </row>
    <row r="71">
      <c r="A71" s="15">
        <v>187.0</v>
      </c>
      <c r="B71" t="s">
        <v>392</v>
      </c>
      <c r="C71" t="s">
        <v>410</v>
      </c>
      <c r="D71" t="s">
        <v>217</v>
      </c>
      <c r="E71" t="s">
        <v>16</v>
      </c>
      <c r="F71" t="s">
        <v>411</v>
      </c>
      <c r="G71" t="s">
        <v>36</v>
      </c>
      <c r="H71" t="s">
        <v>412</v>
      </c>
      <c r="I71" s="14">
        <v>151968.0</v>
      </c>
      <c r="J71" s="15" t="s">
        <v>31</v>
      </c>
      <c r="K71" s="15">
        <v>44.0</v>
      </c>
      <c r="L71" s="17" t="str">
        <f t="shared" si="1"/>
        <v/>
      </c>
    </row>
    <row r="72">
      <c r="A72" s="15">
        <v>189.0</v>
      </c>
      <c r="B72" t="s">
        <v>417</v>
      </c>
      <c r="C72" t="s">
        <v>418</v>
      </c>
      <c r="D72" t="s">
        <v>22</v>
      </c>
      <c r="E72" t="s">
        <v>16</v>
      </c>
      <c r="F72" t="s">
        <v>62</v>
      </c>
      <c r="G72" t="s">
        <v>36</v>
      </c>
      <c r="H72" t="s">
        <v>419</v>
      </c>
      <c r="I72" s="14">
        <v>222021.0</v>
      </c>
      <c r="J72" s="15" t="s">
        <v>31</v>
      </c>
      <c r="K72" s="15">
        <v>43.0</v>
      </c>
      <c r="L72" s="17" t="str">
        <f t="shared" si="1"/>
        <v/>
      </c>
    </row>
    <row r="73">
      <c r="A73" s="15">
        <v>190.0</v>
      </c>
      <c r="B73" t="s">
        <v>420</v>
      </c>
      <c r="C73" t="s">
        <v>421</v>
      </c>
      <c r="D73" t="s">
        <v>422</v>
      </c>
      <c r="E73" t="s">
        <v>225</v>
      </c>
      <c r="F73" t="s">
        <v>241</v>
      </c>
      <c r="G73" t="s">
        <v>69</v>
      </c>
      <c r="H73" t="s">
        <v>423</v>
      </c>
      <c r="I73" s="14">
        <v>422609.0</v>
      </c>
      <c r="J73" s="15" t="s">
        <v>31</v>
      </c>
      <c r="K73" s="15">
        <v>34.0</v>
      </c>
      <c r="L73" s="17" t="str">
        <f t="shared" si="1"/>
        <v/>
      </c>
    </row>
    <row r="74">
      <c r="A74" s="15">
        <v>288.0</v>
      </c>
      <c r="B74" t="s">
        <v>427</v>
      </c>
      <c r="C74" t="s">
        <v>79</v>
      </c>
      <c r="D74" t="s">
        <v>428</v>
      </c>
      <c r="E74" t="s">
        <v>16</v>
      </c>
      <c r="F74" t="s">
        <v>429</v>
      </c>
      <c r="G74" t="s">
        <v>24</v>
      </c>
      <c r="H74" t="s">
        <v>430</v>
      </c>
      <c r="I74" s="14">
        <v>510080.0</v>
      </c>
      <c r="J74" s="15" t="s">
        <v>31</v>
      </c>
      <c r="K74" s="15">
        <v>36.0</v>
      </c>
      <c r="L74" s="17" t="str">
        <f t="shared" si="1"/>
        <v/>
      </c>
    </row>
    <row r="75">
      <c r="A75" s="15">
        <v>75.0</v>
      </c>
      <c r="B75" t="s">
        <v>433</v>
      </c>
      <c r="C75" t="s">
        <v>434</v>
      </c>
      <c r="D75" t="s">
        <v>262</v>
      </c>
      <c r="E75" t="s">
        <v>16</v>
      </c>
      <c r="F75" t="s">
        <v>398</v>
      </c>
      <c r="G75" t="s">
        <v>50</v>
      </c>
      <c r="H75" t="s">
        <v>435</v>
      </c>
      <c r="I75" s="14">
        <v>123734.0</v>
      </c>
      <c r="J75" s="15" t="s">
        <v>31</v>
      </c>
      <c r="K75" s="15">
        <v>36.0</v>
      </c>
      <c r="L75" s="17" t="str">
        <f t="shared" si="1"/>
        <v/>
      </c>
    </row>
    <row r="76">
      <c r="A76" s="15">
        <v>191.0</v>
      </c>
      <c r="B76" t="s">
        <v>436</v>
      </c>
      <c r="C76" t="s">
        <v>437</v>
      </c>
      <c r="D76" t="s">
        <v>438</v>
      </c>
      <c r="E76" t="s">
        <v>16</v>
      </c>
      <c r="F76" t="s">
        <v>144</v>
      </c>
      <c r="G76" t="s">
        <v>81</v>
      </c>
      <c r="H76" t="s">
        <v>439</v>
      </c>
      <c r="I76" s="14">
        <v>59074.0</v>
      </c>
      <c r="J76" s="15" t="s">
        <v>31</v>
      </c>
      <c r="K76" s="15">
        <v>46.0</v>
      </c>
      <c r="L76" s="17" t="str">
        <f t="shared" si="1"/>
        <v/>
      </c>
    </row>
    <row r="77">
      <c r="A77" s="15">
        <v>289.0</v>
      </c>
      <c r="B77" t="s">
        <v>440</v>
      </c>
      <c r="C77" t="s">
        <v>106</v>
      </c>
      <c r="D77" t="s">
        <v>262</v>
      </c>
      <c r="E77" t="s">
        <v>16</v>
      </c>
      <c r="G77" t="s">
        <v>24</v>
      </c>
      <c r="H77" t="s">
        <v>441</v>
      </c>
      <c r="I77" s="14">
        <v>198892.0</v>
      </c>
      <c r="J77" s="15" t="s">
        <v>31</v>
      </c>
      <c r="K77" s="15">
        <v>29.0</v>
      </c>
      <c r="L77" s="17" t="str">
        <f t="shared" si="1"/>
        <v/>
      </c>
    </row>
    <row r="78">
      <c r="A78" s="15">
        <v>290.0</v>
      </c>
      <c r="B78" t="s">
        <v>442</v>
      </c>
      <c r="C78" t="s">
        <v>443</v>
      </c>
      <c r="D78" t="s">
        <v>22</v>
      </c>
      <c r="E78" t="s">
        <v>16</v>
      </c>
      <c r="F78" t="s">
        <v>144</v>
      </c>
      <c r="G78" t="s">
        <v>24</v>
      </c>
      <c r="H78" t="s">
        <v>444</v>
      </c>
      <c r="I78" s="14">
        <v>528166.0</v>
      </c>
      <c r="J78" s="15" t="s">
        <v>31</v>
      </c>
      <c r="K78" s="15">
        <v>19.0</v>
      </c>
      <c r="L78" s="17" t="str">
        <f t="shared" si="1"/>
        <v/>
      </c>
    </row>
    <row r="79">
      <c r="A79" s="15">
        <v>77.0</v>
      </c>
      <c r="B79" t="s">
        <v>445</v>
      </c>
      <c r="C79" t="s">
        <v>323</v>
      </c>
      <c r="D79" t="s">
        <v>22</v>
      </c>
      <c r="E79" t="s">
        <v>16</v>
      </c>
      <c r="F79" t="s">
        <v>398</v>
      </c>
      <c r="G79" t="s">
        <v>50</v>
      </c>
      <c r="H79" t="s">
        <v>446</v>
      </c>
      <c r="I79" s="14">
        <v>137731.0</v>
      </c>
      <c r="J79" s="15" t="s">
        <v>31</v>
      </c>
      <c r="K79" s="15">
        <v>44.0</v>
      </c>
      <c r="L79" s="17" t="str">
        <f t="shared" si="1"/>
        <v/>
      </c>
    </row>
    <row r="80">
      <c r="A80" s="15">
        <v>1077.0</v>
      </c>
      <c r="B80" t="s">
        <v>445</v>
      </c>
      <c r="C80" t="s">
        <v>323</v>
      </c>
      <c r="D80" t="s">
        <v>22</v>
      </c>
      <c r="E80" t="s">
        <v>16</v>
      </c>
      <c r="F80" t="s">
        <v>398</v>
      </c>
      <c r="G80" t="s">
        <v>81</v>
      </c>
      <c r="H80" t="s">
        <v>446</v>
      </c>
      <c r="I80" s="14">
        <v>137731.0</v>
      </c>
      <c r="J80" s="15" t="s">
        <v>31</v>
      </c>
      <c r="K80" s="15">
        <v>44.0</v>
      </c>
      <c r="L80" s="17" t="str">
        <f t="shared" si="1"/>
        <v/>
      </c>
    </row>
    <row r="81">
      <c r="A81" s="15">
        <v>193.0</v>
      </c>
      <c r="B81" t="s">
        <v>450</v>
      </c>
      <c r="C81" t="s">
        <v>451</v>
      </c>
      <c r="D81" t="s">
        <v>452</v>
      </c>
      <c r="E81" t="s">
        <v>16</v>
      </c>
      <c r="G81" t="s">
        <v>69</v>
      </c>
      <c r="H81" t="s">
        <v>453</v>
      </c>
      <c r="I81" s="14">
        <v>401512.0</v>
      </c>
      <c r="J81" s="15" t="s">
        <v>31</v>
      </c>
      <c r="K81" s="15">
        <v>36.0</v>
      </c>
      <c r="L81" s="17" t="str">
        <f t="shared" si="1"/>
        <v/>
      </c>
    </row>
    <row r="82">
      <c r="A82" s="15">
        <v>292.0</v>
      </c>
      <c r="B82" t="s">
        <v>454</v>
      </c>
      <c r="C82" t="s">
        <v>455</v>
      </c>
      <c r="D82" t="s">
        <v>456</v>
      </c>
      <c r="E82" t="s">
        <v>16</v>
      </c>
      <c r="F82" t="s">
        <v>365</v>
      </c>
      <c r="G82" t="s">
        <v>24</v>
      </c>
      <c r="H82" t="s">
        <v>457</v>
      </c>
      <c r="I82" s="14">
        <v>64313.0</v>
      </c>
      <c r="J82" s="15" t="s">
        <v>31</v>
      </c>
      <c r="K82" s="15">
        <v>53.0</v>
      </c>
      <c r="L82" s="17" t="str">
        <f t="shared" si="1"/>
        <v/>
      </c>
    </row>
    <row r="83">
      <c r="A83" s="15">
        <v>79.0</v>
      </c>
      <c r="B83" t="s">
        <v>458</v>
      </c>
      <c r="C83" t="s">
        <v>79</v>
      </c>
      <c r="D83" t="s">
        <v>459</v>
      </c>
      <c r="E83" t="s">
        <v>277</v>
      </c>
      <c r="F83" t="s">
        <v>460</v>
      </c>
      <c r="G83" t="s">
        <v>69</v>
      </c>
      <c r="H83" t="s">
        <v>461</v>
      </c>
      <c r="I83" s="14">
        <v>494696.0</v>
      </c>
      <c r="J83" s="15" t="s">
        <v>31</v>
      </c>
      <c r="K83" s="15">
        <v>24.0</v>
      </c>
      <c r="L83" s="17" t="str">
        <f t="shared" si="1"/>
        <v/>
      </c>
    </row>
    <row r="84">
      <c r="A84" s="15">
        <v>293.0</v>
      </c>
      <c r="B84" t="s">
        <v>465</v>
      </c>
      <c r="C84" t="s">
        <v>466</v>
      </c>
      <c r="D84" t="s">
        <v>467</v>
      </c>
      <c r="E84" t="s">
        <v>16</v>
      </c>
      <c r="G84" t="s">
        <v>24</v>
      </c>
      <c r="H84" t="s">
        <v>468</v>
      </c>
      <c r="I84" s="14">
        <v>528195.0</v>
      </c>
      <c r="J84" s="15" t="s">
        <v>31</v>
      </c>
      <c r="K84" s="15">
        <v>22.0</v>
      </c>
      <c r="L84" s="17" t="str">
        <f t="shared" si="1"/>
        <v/>
      </c>
    </row>
    <row r="85">
      <c r="A85" s="15">
        <v>698.0</v>
      </c>
      <c r="B85" t="s">
        <v>472</v>
      </c>
      <c r="C85" t="s">
        <v>473</v>
      </c>
      <c r="D85" t="s">
        <v>85</v>
      </c>
      <c r="E85" t="s">
        <v>16</v>
      </c>
      <c r="F85" t="s">
        <v>474</v>
      </c>
      <c r="G85" t="s">
        <v>17</v>
      </c>
      <c r="H85" t="s">
        <v>475</v>
      </c>
      <c r="I85" s="14">
        <v>549745.0</v>
      </c>
      <c r="J85" s="15" t="s">
        <v>19</v>
      </c>
      <c r="K85" s="15">
        <v>19.0</v>
      </c>
      <c r="L85" s="17" t="str">
        <f t="shared" si="1"/>
        <v/>
      </c>
    </row>
    <row r="86">
      <c r="A86" s="15">
        <v>194.0</v>
      </c>
      <c r="B86" t="s">
        <v>480</v>
      </c>
      <c r="C86" t="s">
        <v>481</v>
      </c>
      <c r="D86" t="s">
        <v>387</v>
      </c>
      <c r="E86" t="s">
        <v>16</v>
      </c>
      <c r="F86" t="s">
        <v>62</v>
      </c>
      <c r="G86" t="s">
        <v>69</v>
      </c>
      <c r="H86" t="s">
        <v>482</v>
      </c>
      <c r="I86" s="14">
        <v>408616.0</v>
      </c>
      <c r="J86" s="15" t="s">
        <v>31</v>
      </c>
      <c r="K86" s="15">
        <v>48.0</v>
      </c>
      <c r="L86" s="17" t="str">
        <f t="shared" si="1"/>
        <v/>
      </c>
    </row>
    <row r="87">
      <c r="A87" s="15">
        <v>585.0</v>
      </c>
      <c r="B87" t="s">
        <v>486</v>
      </c>
      <c r="C87" t="s">
        <v>487</v>
      </c>
      <c r="D87" t="s">
        <v>488</v>
      </c>
      <c r="E87" t="s">
        <v>16</v>
      </c>
      <c r="F87" t="s">
        <v>40</v>
      </c>
      <c r="G87" t="s">
        <v>17</v>
      </c>
      <c r="H87" t="s">
        <v>491</v>
      </c>
      <c r="I87" s="14">
        <v>524288.0</v>
      </c>
      <c r="J87" s="15" t="s">
        <v>19</v>
      </c>
      <c r="K87" s="15">
        <v>46.0</v>
      </c>
      <c r="L87" s="17" t="str">
        <f t="shared" si="1"/>
        <v/>
      </c>
    </row>
    <row r="88">
      <c r="A88" s="15">
        <v>586.0</v>
      </c>
      <c r="B88" t="s">
        <v>493</v>
      </c>
      <c r="C88" t="s">
        <v>494</v>
      </c>
      <c r="D88" t="s">
        <v>495</v>
      </c>
      <c r="E88" t="s">
        <v>16</v>
      </c>
      <c r="G88" t="s">
        <v>55</v>
      </c>
      <c r="H88" t="s">
        <v>496</v>
      </c>
      <c r="I88" s="14">
        <v>1.9681128E7</v>
      </c>
      <c r="J88" s="15" t="s">
        <v>31</v>
      </c>
      <c r="K88" s="15">
        <v>50.0</v>
      </c>
      <c r="L88" s="17" t="str">
        <f t="shared" si="1"/>
        <v/>
      </c>
    </row>
    <row r="89">
      <c r="A89" s="15">
        <v>587.0</v>
      </c>
      <c r="B89" t="s">
        <v>497</v>
      </c>
      <c r="C89" t="s">
        <v>498</v>
      </c>
      <c r="D89" t="s">
        <v>68</v>
      </c>
      <c r="E89" t="s">
        <v>16</v>
      </c>
      <c r="G89" t="s">
        <v>55</v>
      </c>
      <c r="H89" t="s">
        <v>500</v>
      </c>
      <c r="I89" s="14">
        <v>1.971091E7</v>
      </c>
      <c r="J89" s="15" t="s">
        <v>31</v>
      </c>
      <c r="K89" s="15">
        <v>47.0</v>
      </c>
      <c r="L89" s="17" t="str">
        <f t="shared" si="1"/>
        <v/>
      </c>
    </row>
    <row r="90">
      <c r="A90" s="15">
        <v>588.0</v>
      </c>
      <c r="B90" t="s">
        <v>502</v>
      </c>
      <c r="C90" t="s">
        <v>503</v>
      </c>
      <c r="D90" t="s">
        <v>114</v>
      </c>
      <c r="E90" t="s">
        <v>16</v>
      </c>
      <c r="G90" t="s">
        <v>55</v>
      </c>
      <c r="H90" t="s">
        <v>504</v>
      </c>
      <c r="I90" s="14">
        <v>523292.0</v>
      </c>
      <c r="J90" s="15" t="s">
        <v>31</v>
      </c>
      <c r="K90" s="15">
        <v>48.0</v>
      </c>
      <c r="L90" s="17" t="str">
        <f t="shared" si="1"/>
        <v/>
      </c>
    </row>
    <row r="91">
      <c r="A91" s="15">
        <v>589.0</v>
      </c>
      <c r="B91" t="s">
        <v>462</v>
      </c>
      <c r="C91" t="s">
        <v>463</v>
      </c>
      <c r="D91" t="s">
        <v>375</v>
      </c>
      <c r="E91" t="s">
        <v>16</v>
      </c>
      <c r="G91" t="s">
        <v>55</v>
      </c>
      <c r="H91" t="s">
        <v>506</v>
      </c>
      <c r="I91" s="14">
        <v>515963.0</v>
      </c>
      <c r="J91" s="15" t="s">
        <v>31</v>
      </c>
      <c r="K91" s="15">
        <v>35.0</v>
      </c>
      <c r="L91" s="17" t="str">
        <f t="shared" si="1"/>
        <v/>
      </c>
    </row>
    <row r="92">
      <c r="A92" s="15">
        <v>195.0</v>
      </c>
      <c r="B92" t="s">
        <v>508</v>
      </c>
      <c r="C92" t="s">
        <v>509</v>
      </c>
      <c r="D92" t="s">
        <v>510</v>
      </c>
      <c r="E92" t="s">
        <v>16</v>
      </c>
      <c r="G92" t="s">
        <v>69</v>
      </c>
      <c r="H92" t="s">
        <v>511</v>
      </c>
      <c r="I92" s="14">
        <v>425169.0</v>
      </c>
      <c r="J92" s="15" t="s">
        <v>31</v>
      </c>
      <c r="K92" s="15">
        <v>47.0</v>
      </c>
      <c r="L92" s="17" t="str">
        <f t="shared" si="1"/>
        <v/>
      </c>
    </row>
    <row r="93">
      <c r="A93" s="15">
        <v>590.0</v>
      </c>
      <c r="B93" t="s">
        <v>270</v>
      </c>
      <c r="C93" t="s">
        <v>512</v>
      </c>
      <c r="D93" t="s">
        <v>514</v>
      </c>
      <c r="E93" t="s">
        <v>516</v>
      </c>
      <c r="G93" t="s">
        <v>55</v>
      </c>
      <c r="H93" t="s">
        <v>517</v>
      </c>
      <c r="I93" s="14">
        <v>530521.0</v>
      </c>
      <c r="J93" s="15" t="s">
        <v>31</v>
      </c>
      <c r="K93" s="15">
        <v>31.0</v>
      </c>
      <c r="L93" s="17" t="str">
        <f t="shared" si="1"/>
        <v/>
      </c>
    </row>
    <row r="94">
      <c r="A94" s="15">
        <v>591.0</v>
      </c>
      <c r="B94" t="s">
        <v>520</v>
      </c>
      <c r="C94" t="s">
        <v>466</v>
      </c>
      <c r="D94" t="s">
        <v>22</v>
      </c>
      <c r="E94" t="s">
        <v>16</v>
      </c>
      <c r="F94" t="s">
        <v>521</v>
      </c>
      <c r="G94" t="s">
        <v>55</v>
      </c>
      <c r="H94" t="s">
        <v>522</v>
      </c>
      <c r="I94" s="14">
        <v>511060.0</v>
      </c>
      <c r="J94" s="15" t="s">
        <v>31</v>
      </c>
      <c r="K94" s="15">
        <v>15.0</v>
      </c>
      <c r="L94" s="17" t="str">
        <f t="shared" si="1"/>
        <v/>
      </c>
    </row>
    <row r="95">
      <c r="A95" s="15">
        <v>592.0</v>
      </c>
      <c r="B95" t="s">
        <v>465</v>
      </c>
      <c r="C95" t="s">
        <v>356</v>
      </c>
      <c r="D95" t="s">
        <v>530</v>
      </c>
      <c r="E95" t="s">
        <v>16</v>
      </c>
      <c r="G95" t="s">
        <v>55</v>
      </c>
      <c r="H95" t="s">
        <v>532</v>
      </c>
      <c r="I95" s="14">
        <v>534177.0</v>
      </c>
      <c r="J95" s="15" t="s">
        <v>31</v>
      </c>
      <c r="K95" s="15">
        <v>46.0</v>
      </c>
      <c r="L95" s="17" t="str">
        <f t="shared" si="1"/>
        <v/>
      </c>
    </row>
    <row r="96">
      <c r="A96" s="15">
        <v>1571.0</v>
      </c>
      <c r="B96" t="s">
        <v>134</v>
      </c>
      <c r="C96" t="s">
        <v>135</v>
      </c>
      <c r="D96" t="s">
        <v>136</v>
      </c>
      <c r="E96" t="s">
        <v>16</v>
      </c>
      <c r="G96" t="s">
        <v>55</v>
      </c>
      <c r="H96" t="s">
        <v>137</v>
      </c>
      <c r="I96" s="14">
        <v>554550.0</v>
      </c>
      <c r="J96" s="15" t="s">
        <v>31</v>
      </c>
      <c r="K96" s="15">
        <v>60.0</v>
      </c>
      <c r="L96" s="17" t="str">
        <f t="shared" si="1"/>
        <v/>
      </c>
    </row>
    <row r="97">
      <c r="A97" s="15">
        <v>593.0</v>
      </c>
      <c r="B97" t="s">
        <v>539</v>
      </c>
      <c r="C97" t="s">
        <v>135</v>
      </c>
      <c r="D97" t="s">
        <v>540</v>
      </c>
      <c r="E97" t="s">
        <v>277</v>
      </c>
      <c r="G97" t="s">
        <v>55</v>
      </c>
      <c r="H97" t="s">
        <v>542</v>
      </c>
      <c r="I97" s="14">
        <v>405915.0</v>
      </c>
      <c r="J97" s="15" t="s">
        <v>31</v>
      </c>
      <c r="K97" s="15">
        <v>27.0</v>
      </c>
      <c r="L97" s="17" t="str">
        <f t="shared" si="1"/>
        <v/>
      </c>
    </row>
    <row r="98">
      <c r="A98" s="15">
        <v>2190.0</v>
      </c>
      <c r="B98" t="s">
        <v>544</v>
      </c>
      <c r="C98" t="s">
        <v>545</v>
      </c>
      <c r="D98" t="s">
        <v>369</v>
      </c>
      <c r="E98" t="s">
        <v>16</v>
      </c>
      <c r="F98" t="s">
        <v>180</v>
      </c>
      <c r="G98" t="s">
        <v>36</v>
      </c>
      <c r="H98" t="s">
        <v>547</v>
      </c>
      <c r="I98" s="14">
        <v>550094.0</v>
      </c>
      <c r="J98" s="15" t="s">
        <v>31</v>
      </c>
      <c r="K98" s="15">
        <v>42.0</v>
      </c>
      <c r="L98" s="17" t="str">
        <f t="shared" si="1"/>
        <v/>
      </c>
    </row>
    <row r="99">
      <c r="A99" s="15">
        <v>1190.0</v>
      </c>
      <c r="B99" t="s">
        <v>544</v>
      </c>
      <c r="C99" t="s">
        <v>545</v>
      </c>
      <c r="D99" t="s">
        <v>369</v>
      </c>
      <c r="E99" t="s">
        <v>16</v>
      </c>
      <c r="F99" t="s">
        <v>180</v>
      </c>
      <c r="G99" t="s">
        <v>55</v>
      </c>
      <c r="H99" t="s">
        <v>547</v>
      </c>
      <c r="I99" s="14">
        <v>550094.0</v>
      </c>
      <c r="J99" s="15" t="s">
        <v>31</v>
      </c>
      <c r="K99" s="15">
        <v>42.0</v>
      </c>
      <c r="L99" s="17" t="str">
        <f t="shared" si="1"/>
        <v/>
      </c>
    </row>
    <row r="100">
      <c r="A100" s="15">
        <v>197.0</v>
      </c>
      <c r="B100" t="s">
        <v>483</v>
      </c>
      <c r="C100" t="s">
        <v>499</v>
      </c>
      <c r="D100" t="s">
        <v>49</v>
      </c>
      <c r="E100" t="s">
        <v>16</v>
      </c>
      <c r="G100" t="s">
        <v>69</v>
      </c>
      <c r="H100" t="s">
        <v>501</v>
      </c>
      <c r="I100" s="14">
        <v>364750.0</v>
      </c>
      <c r="J100" s="15" t="s">
        <v>31</v>
      </c>
      <c r="K100" s="15">
        <v>43.0</v>
      </c>
      <c r="L100" s="17" t="str">
        <f t="shared" si="1"/>
        <v/>
      </c>
    </row>
    <row r="101">
      <c r="A101" s="15">
        <v>597.0</v>
      </c>
      <c r="B101" t="s">
        <v>559</v>
      </c>
      <c r="C101" t="s">
        <v>560</v>
      </c>
      <c r="D101" t="s">
        <v>15</v>
      </c>
      <c r="E101" t="s">
        <v>16</v>
      </c>
      <c r="G101" t="s">
        <v>55</v>
      </c>
      <c r="H101" t="s">
        <v>561</v>
      </c>
      <c r="I101" s="14">
        <v>420116.0</v>
      </c>
      <c r="J101" s="15" t="s">
        <v>31</v>
      </c>
      <c r="K101" s="15">
        <v>29.0</v>
      </c>
      <c r="L101" s="17" t="str">
        <f t="shared" si="1"/>
        <v/>
      </c>
    </row>
    <row r="102">
      <c r="A102" s="15">
        <v>198.0</v>
      </c>
      <c r="B102" t="s">
        <v>562</v>
      </c>
      <c r="C102" t="s">
        <v>563</v>
      </c>
      <c r="D102" t="s">
        <v>564</v>
      </c>
      <c r="E102" t="s">
        <v>16</v>
      </c>
      <c r="G102" t="s">
        <v>69</v>
      </c>
      <c r="H102" t="s">
        <v>566</v>
      </c>
      <c r="I102" s="14">
        <v>235305.0</v>
      </c>
      <c r="J102" s="15" t="s">
        <v>31</v>
      </c>
      <c r="K102" s="15">
        <v>33.0</v>
      </c>
      <c r="L102" s="17" t="str">
        <f t="shared" si="1"/>
        <v/>
      </c>
    </row>
    <row r="103">
      <c r="A103" s="15">
        <v>1173.0</v>
      </c>
      <c r="B103" t="s">
        <v>272</v>
      </c>
      <c r="C103" t="s">
        <v>79</v>
      </c>
      <c r="D103" t="s">
        <v>114</v>
      </c>
      <c r="E103" t="s">
        <v>16</v>
      </c>
      <c r="F103" t="s">
        <v>180</v>
      </c>
      <c r="G103" t="s">
        <v>29</v>
      </c>
      <c r="H103" t="s">
        <v>273</v>
      </c>
      <c r="I103" s="14">
        <v>440820.0</v>
      </c>
      <c r="J103" s="15" t="s">
        <v>31</v>
      </c>
      <c r="K103" s="15">
        <v>55.0</v>
      </c>
      <c r="L103" s="17" t="str">
        <f t="shared" si="1"/>
        <v/>
      </c>
    </row>
    <row r="104">
      <c r="A104" s="15">
        <v>81.0</v>
      </c>
      <c r="B104" t="s">
        <v>513</v>
      </c>
      <c r="C104" t="s">
        <v>515</v>
      </c>
      <c r="D104" t="s">
        <v>518</v>
      </c>
      <c r="E104" t="s">
        <v>16</v>
      </c>
      <c r="F104" t="s">
        <v>398</v>
      </c>
      <c r="G104" t="s">
        <v>50</v>
      </c>
      <c r="H104" t="s">
        <v>572</v>
      </c>
      <c r="I104" s="14">
        <v>144524.0</v>
      </c>
      <c r="J104" s="15" t="s">
        <v>31</v>
      </c>
      <c r="K104" s="15">
        <v>47.0</v>
      </c>
      <c r="L104" s="17" t="str">
        <f t="shared" si="1"/>
        <v/>
      </c>
    </row>
    <row r="105">
      <c r="A105" s="15">
        <v>82.0</v>
      </c>
      <c r="B105" t="s">
        <v>578</v>
      </c>
      <c r="C105" t="s">
        <v>579</v>
      </c>
      <c r="D105" t="s">
        <v>580</v>
      </c>
      <c r="E105" t="s">
        <v>16</v>
      </c>
      <c r="F105" t="s">
        <v>365</v>
      </c>
      <c r="G105" t="s">
        <v>50</v>
      </c>
      <c r="H105" t="s">
        <v>581</v>
      </c>
      <c r="I105" s="14">
        <v>400727.0</v>
      </c>
      <c r="J105" s="15" t="s">
        <v>31</v>
      </c>
      <c r="K105" s="15">
        <v>29.0</v>
      </c>
      <c r="L105" s="17" t="str">
        <f t="shared" si="1"/>
        <v/>
      </c>
    </row>
    <row r="106">
      <c r="A106" s="15">
        <v>1080.0</v>
      </c>
      <c r="B106" t="s">
        <v>569</v>
      </c>
      <c r="C106" t="s">
        <v>582</v>
      </c>
      <c r="D106" t="s">
        <v>583</v>
      </c>
      <c r="E106" t="s">
        <v>16</v>
      </c>
      <c r="G106" t="s">
        <v>50</v>
      </c>
      <c r="H106" t="s">
        <v>584</v>
      </c>
      <c r="I106" s="14">
        <v>228341.0</v>
      </c>
      <c r="J106" s="15" t="s">
        <v>31</v>
      </c>
      <c r="K106" s="15">
        <v>37.0</v>
      </c>
      <c r="L106" s="17" t="str">
        <f t="shared" si="1"/>
        <v/>
      </c>
    </row>
    <row r="107">
      <c r="A107" s="15">
        <v>296.0</v>
      </c>
      <c r="B107" t="s">
        <v>585</v>
      </c>
      <c r="C107" t="s">
        <v>301</v>
      </c>
      <c r="D107" t="s">
        <v>49</v>
      </c>
      <c r="E107" t="s">
        <v>16</v>
      </c>
      <c r="G107" t="s">
        <v>24</v>
      </c>
      <c r="H107" t="s">
        <v>586</v>
      </c>
      <c r="I107" s="14">
        <v>219066.0</v>
      </c>
      <c r="J107" s="15" t="s">
        <v>31</v>
      </c>
      <c r="K107" s="15">
        <v>34.0</v>
      </c>
      <c r="L107" s="17" t="str">
        <f t="shared" si="1"/>
        <v/>
      </c>
    </row>
    <row r="108">
      <c r="A108" s="15">
        <v>1296.0</v>
      </c>
      <c r="B108" t="s">
        <v>585</v>
      </c>
      <c r="C108" t="s">
        <v>301</v>
      </c>
      <c r="D108" t="s">
        <v>49</v>
      </c>
      <c r="E108" t="s">
        <v>16</v>
      </c>
      <c r="G108" t="s">
        <v>36</v>
      </c>
      <c r="H108" t="s">
        <v>586</v>
      </c>
      <c r="I108" s="14">
        <v>219066.0</v>
      </c>
      <c r="J108" s="15" t="s">
        <v>31</v>
      </c>
      <c r="K108" s="15">
        <v>34.0</v>
      </c>
      <c r="L108" s="17" t="str">
        <f t="shared" si="1"/>
        <v/>
      </c>
    </row>
    <row r="109">
      <c r="A109" s="15">
        <v>297.0</v>
      </c>
      <c r="B109" t="s">
        <v>592</v>
      </c>
      <c r="C109" t="s">
        <v>593</v>
      </c>
      <c r="D109" t="s">
        <v>594</v>
      </c>
      <c r="E109" t="s">
        <v>277</v>
      </c>
      <c r="G109" t="s">
        <v>24</v>
      </c>
      <c r="H109" t="s">
        <v>595</v>
      </c>
      <c r="I109" s="14">
        <v>263595.0</v>
      </c>
      <c r="J109" s="15" t="s">
        <v>31</v>
      </c>
      <c r="K109" s="15">
        <v>22.0</v>
      </c>
      <c r="L109" s="17" t="str">
        <f t="shared" si="1"/>
        <v/>
      </c>
    </row>
    <row r="110">
      <c r="A110" s="15">
        <v>1189.0</v>
      </c>
      <c r="B110" t="s">
        <v>417</v>
      </c>
      <c r="C110" t="s">
        <v>418</v>
      </c>
      <c r="D110" t="s">
        <v>22</v>
      </c>
      <c r="E110" t="s">
        <v>16</v>
      </c>
      <c r="F110" t="s">
        <v>62</v>
      </c>
      <c r="G110" t="s">
        <v>50</v>
      </c>
      <c r="H110" t="s">
        <v>419</v>
      </c>
      <c r="I110" s="14">
        <v>222021.0</v>
      </c>
      <c r="J110" s="15" t="s">
        <v>31</v>
      </c>
      <c r="K110" s="15">
        <v>43.0</v>
      </c>
      <c r="L110" s="17" t="str">
        <f t="shared" si="1"/>
        <v/>
      </c>
    </row>
    <row r="111">
      <c r="A111" s="15">
        <v>1283.0</v>
      </c>
      <c r="B111" t="s">
        <v>589</v>
      </c>
      <c r="C111" t="s">
        <v>590</v>
      </c>
      <c r="D111" t="s">
        <v>15</v>
      </c>
      <c r="E111" t="s">
        <v>16</v>
      </c>
      <c r="G111" t="s">
        <v>50</v>
      </c>
      <c r="H111" t="s">
        <v>591</v>
      </c>
      <c r="I111" s="14">
        <v>1.0015869988E10</v>
      </c>
      <c r="J111" s="15" t="s">
        <v>31</v>
      </c>
      <c r="K111" s="15">
        <v>17.0</v>
      </c>
      <c r="L111" s="17" t="str">
        <f t="shared" si="1"/>
        <v/>
      </c>
    </row>
    <row r="112">
      <c r="A112" s="15">
        <v>298.0</v>
      </c>
      <c r="B112" t="s">
        <v>600</v>
      </c>
      <c r="C112" t="s">
        <v>295</v>
      </c>
      <c r="D112" t="s">
        <v>22</v>
      </c>
      <c r="E112" t="s">
        <v>16</v>
      </c>
      <c r="F112" t="s">
        <v>601</v>
      </c>
      <c r="G112" t="s">
        <v>24</v>
      </c>
      <c r="H112" t="s">
        <v>602</v>
      </c>
      <c r="I112" s="14">
        <v>378432.0</v>
      </c>
      <c r="J112" s="15" t="s">
        <v>31</v>
      </c>
      <c r="K112" s="15">
        <v>34.0</v>
      </c>
      <c r="L112" s="17" t="str">
        <f t="shared" si="1"/>
        <v/>
      </c>
    </row>
    <row r="113">
      <c r="A113" s="15">
        <v>299.0</v>
      </c>
      <c r="B113" t="s">
        <v>603</v>
      </c>
      <c r="C113" t="s">
        <v>604</v>
      </c>
      <c r="D113" t="s">
        <v>97</v>
      </c>
      <c r="E113" t="s">
        <v>16</v>
      </c>
      <c r="G113" t="s">
        <v>24</v>
      </c>
      <c r="H113" t="s">
        <v>605</v>
      </c>
      <c r="I113" s="14">
        <v>525181.0</v>
      </c>
      <c r="J113" s="15" t="s">
        <v>31</v>
      </c>
      <c r="K113" s="15">
        <v>29.0</v>
      </c>
      <c r="L113" s="17" t="str">
        <f t="shared" si="1"/>
        <v/>
      </c>
    </row>
    <row r="114">
      <c r="A114" s="15">
        <v>1081.0</v>
      </c>
      <c r="B114" t="s">
        <v>513</v>
      </c>
      <c r="C114" t="s">
        <v>515</v>
      </c>
      <c r="D114" t="s">
        <v>518</v>
      </c>
      <c r="E114" t="s">
        <v>16</v>
      </c>
      <c r="F114" t="s">
        <v>398</v>
      </c>
      <c r="G114" t="s">
        <v>81</v>
      </c>
      <c r="H114" t="s">
        <v>572</v>
      </c>
      <c r="I114" s="14">
        <v>144524.0</v>
      </c>
      <c r="J114" s="15" t="s">
        <v>31</v>
      </c>
      <c r="K114" s="15">
        <v>47.0</v>
      </c>
      <c r="L114" s="17" t="str">
        <f t="shared" si="1"/>
        <v/>
      </c>
    </row>
    <row r="115">
      <c r="A115" s="15">
        <v>200.0</v>
      </c>
      <c r="B115" t="s">
        <v>174</v>
      </c>
      <c r="C115" t="s">
        <v>606</v>
      </c>
      <c r="D115" t="s">
        <v>456</v>
      </c>
      <c r="E115" t="s">
        <v>16</v>
      </c>
      <c r="F115" t="s">
        <v>132</v>
      </c>
      <c r="G115" t="s">
        <v>24</v>
      </c>
      <c r="H115" t="s">
        <v>607</v>
      </c>
      <c r="I115" s="14">
        <v>433330.0</v>
      </c>
      <c r="J115" s="15" t="s">
        <v>31</v>
      </c>
      <c r="K115" s="15">
        <v>33.0</v>
      </c>
      <c r="L115" s="17" t="str">
        <f t="shared" si="1"/>
        <v/>
      </c>
    </row>
    <row r="116">
      <c r="A116" s="15">
        <v>595.0</v>
      </c>
      <c r="B116" t="s">
        <v>608</v>
      </c>
      <c r="C116" t="s">
        <v>609</v>
      </c>
      <c r="D116" t="s">
        <v>217</v>
      </c>
      <c r="E116" t="s">
        <v>16</v>
      </c>
      <c r="F116" t="s">
        <v>612</v>
      </c>
      <c r="G116" t="s">
        <v>81</v>
      </c>
      <c r="H116" t="s">
        <v>613</v>
      </c>
      <c r="I116" s="14">
        <v>240265.0</v>
      </c>
      <c r="J116" s="15" t="s">
        <v>31</v>
      </c>
      <c r="K116" s="15">
        <v>53.0</v>
      </c>
      <c r="L116" s="17" t="str">
        <f t="shared" si="1"/>
        <v/>
      </c>
    </row>
    <row r="117">
      <c r="A117" s="15">
        <v>596.0</v>
      </c>
      <c r="B117" t="s">
        <v>616</v>
      </c>
      <c r="C117" t="s">
        <v>617</v>
      </c>
      <c r="D117" t="s">
        <v>618</v>
      </c>
      <c r="E117" t="s">
        <v>16</v>
      </c>
      <c r="G117" t="s">
        <v>81</v>
      </c>
      <c r="H117" t="s">
        <v>619</v>
      </c>
      <c r="I117" s="14">
        <v>40483.0</v>
      </c>
      <c r="J117" s="15" t="s">
        <v>31</v>
      </c>
      <c r="K117" s="15">
        <v>46.0</v>
      </c>
      <c r="L117" s="17" t="str">
        <f t="shared" si="1"/>
        <v/>
      </c>
    </row>
    <row r="118">
      <c r="A118" s="15">
        <v>84.0</v>
      </c>
      <c r="B118" t="s">
        <v>363</v>
      </c>
      <c r="C118" t="s">
        <v>620</v>
      </c>
      <c r="D118" t="s">
        <v>428</v>
      </c>
      <c r="E118" t="s">
        <v>16</v>
      </c>
      <c r="F118" t="s">
        <v>411</v>
      </c>
      <c r="G118" t="s">
        <v>36</v>
      </c>
      <c r="H118" t="s">
        <v>621</v>
      </c>
      <c r="I118" s="14">
        <v>275823.0</v>
      </c>
      <c r="J118" s="15" t="s">
        <v>31</v>
      </c>
      <c r="K118" s="15">
        <v>38.0</v>
      </c>
      <c r="L118" s="17" t="str">
        <f t="shared" si="1"/>
        <v/>
      </c>
    </row>
    <row r="119">
      <c r="A119" s="15">
        <v>597.0</v>
      </c>
      <c r="B119" t="s">
        <v>624</v>
      </c>
      <c r="C119" t="s">
        <v>625</v>
      </c>
      <c r="D119" t="s">
        <v>114</v>
      </c>
      <c r="E119" t="s">
        <v>16</v>
      </c>
      <c r="G119" t="s">
        <v>81</v>
      </c>
      <c r="H119" t="s">
        <v>627</v>
      </c>
      <c r="I119" s="14">
        <v>103976.0</v>
      </c>
      <c r="J119" s="15" t="s">
        <v>31</v>
      </c>
      <c r="K119" s="15">
        <v>45.0</v>
      </c>
      <c r="L119" s="17" t="str">
        <f t="shared" si="1"/>
        <v/>
      </c>
    </row>
    <row r="120">
      <c r="A120" s="15">
        <v>85.0</v>
      </c>
      <c r="B120" t="s">
        <v>628</v>
      </c>
      <c r="C120" t="s">
        <v>331</v>
      </c>
      <c r="D120" t="s">
        <v>22</v>
      </c>
      <c r="E120" t="s">
        <v>16</v>
      </c>
      <c r="F120" t="s">
        <v>144</v>
      </c>
      <c r="G120" t="s">
        <v>36</v>
      </c>
      <c r="H120" t="s">
        <v>629</v>
      </c>
      <c r="I120" s="14">
        <v>404606.0</v>
      </c>
      <c r="J120" s="15" t="s">
        <v>31</v>
      </c>
      <c r="K120" s="15">
        <v>34.0</v>
      </c>
      <c r="L120" s="17" t="str">
        <f t="shared" si="1"/>
        <v/>
      </c>
    </row>
    <row r="121">
      <c r="A121" s="15">
        <v>598.0</v>
      </c>
      <c r="B121" t="s">
        <v>630</v>
      </c>
      <c r="C121" t="s">
        <v>631</v>
      </c>
      <c r="D121" t="s">
        <v>22</v>
      </c>
      <c r="E121" t="s">
        <v>16</v>
      </c>
      <c r="F121" t="s">
        <v>80</v>
      </c>
      <c r="G121" t="s">
        <v>81</v>
      </c>
      <c r="H121" t="s">
        <v>632</v>
      </c>
      <c r="I121" s="14">
        <v>30036.0</v>
      </c>
      <c r="J121" s="15" t="s">
        <v>31</v>
      </c>
      <c r="K121" s="15">
        <v>50.0</v>
      </c>
      <c r="L121" s="17" t="str">
        <f t="shared" si="1"/>
        <v/>
      </c>
    </row>
    <row r="122">
      <c r="A122" s="15">
        <v>599.0</v>
      </c>
      <c r="B122" t="s">
        <v>633</v>
      </c>
      <c r="C122" t="s">
        <v>401</v>
      </c>
      <c r="D122" t="s">
        <v>15</v>
      </c>
      <c r="E122" t="s">
        <v>16</v>
      </c>
      <c r="F122" t="s">
        <v>80</v>
      </c>
      <c r="G122" t="s">
        <v>36</v>
      </c>
      <c r="H122" t="s">
        <v>634</v>
      </c>
      <c r="I122" s="14">
        <v>423167.0</v>
      </c>
      <c r="J122" s="15" t="s">
        <v>31</v>
      </c>
      <c r="K122" s="15">
        <v>36.0</v>
      </c>
      <c r="L122" s="17" t="str">
        <f t="shared" si="1"/>
        <v/>
      </c>
    </row>
    <row r="123">
      <c r="A123" s="15">
        <v>600.0</v>
      </c>
      <c r="B123" t="s">
        <v>635</v>
      </c>
      <c r="C123" t="s">
        <v>636</v>
      </c>
      <c r="D123" t="s">
        <v>114</v>
      </c>
      <c r="E123" t="s">
        <v>16</v>
      </c>
      <c r="F123" t="s">
        <v>23</v>
      </c>
      <c r="G123" t="s">
        <v>81</v>
      </c>
      <c r="H123" t="s">
        <v>637</v>
      </c>
      <c r="I123" s="14">
        <v>145781.0</v>
      </c>
      <c r="J123" s="15" t="s">
        <v>31</v>
      </c>
      <c r="K123" s="15">
        <v>49.0</v>
      </c>
      <c r="L123" s="17" t="str">
        <f t="shared" si="1"/>
        <v/>
      </c>
    </row>
    <row r="124">
      <c r="A124" s="15">
        <v>1193.0</v>
      </c>
      <c r="B124" t="s">
        <v>450</v>
      </c>
      <c r="C124" t="s">
        <v>451</v>
      </c>
      <c r="D124" t="s">
        <v>452</v>
      </c>
      <c r="E124" t="s">
        <v>16</v>
      </c>
      <c r="G124" t="s">
        <v>36</v>
      </c>
      <c r="H124" t="s">
        <v>453</v>
      </c>
      <c r="I124" s="14">
        <v>401512.0</v>
      </c>
      <c r="J124" s="15" t="s">
        <v>31</v>
      </c>
      <c r="K124" s="15">
        <v>36.0</v>
      </c>
      <c r="L124" s="17" t="str">
        <f t="shared" si="1"/>
        <v/>
      </c>
    </row>
    <row r="125">
      <c r="A125" s="15">
        <v>86.0</v>
      </c>
      <c r="B125" t="s">
        <v>641</v>
      </c>
      <c r="C125" t="s">
        <v>223</v>
      </c>
      <c r="D125" t="s">
        <v>168</v>
      </c>
      <c r="E125" t="s">
        <v>16</v>
      </c>
      <c r="F125" t="s">
        <v>398</v>
      </c>
      <c r="G125" t="s">
        <v>81</v>
      </c>
      <c r="H125" t="s">
        <v>642</v>
      </c>
      <c r="I125" s="14">
        <v>230227.0</v>
      </c>
      <c r="J125" s="15" t="s">
        <v>31</v>
      </c>
      <c r="K125" s="15">
        <v>45.0</v>
      </c>
      <c r="L125" s="17" t="str">
        <f t="shared" si="1"/>
        <v/>
      </c>
    </row>
    <row r="126">
      <c r="A126" s="15">
        <v>1288.0</v>
      </c>
      <c r="B126" t="s">
        <v>427</v>
      </c>
      <c r="C126" t="s">
        <v>79</v>
      </c>
      <c r="D126" t="s">
        <v>428</v>
      </c>
      <c r="E126" t="s">
        <v>16</v>
      </c>
      <c r="F126" t="s">
        <v>429</v>
      </c>
      <c r="G126" t="s">
        <v>36</v>
      </c>
      <c r="H126" t="s">
        <v>430</v>
      </c>
      <c r="I126" s="14">
        <v>510080.0</v>
      </c>
      <c r="J126" s="15" t="s">
        <v>31</v>
      </c>
      <c r="K126" s="15">
        <v>36.0</v>
      </c>
      <c r="L126" s="17" t="str">
        <f t="shared" si="1"/>
        <v/>
      </c>
    </row>
    <row r="127">
      <c r="A127" s="15">
        <v>1597.0</v>
      </c>
      <c r="B127" t="s">
        <v>559</v>
      </c>
      <c r="C127" t="s">
        <v>560</v>
      </c>
      <c r="D127" t="s">
        <v>15</v>
      </c>
      <c r="E127" t="s">
        <v>16</v>
      </c>
      <c r="G127" t="s">
        <v>81</v>
      </c>
      <c r="I127" s="14">
        <v>420116.0</v>
      </c>
      <c r="J127" s="15" t="s">
        <v>31</v>
      </c>
      <c r="K127" s="15">
        <v>29.0</v>
      </c>
      <c r="L127" s="17" t="str">
        <f t="shared" si="1"/>
        <v/>
      </c>
    </row>
    <row r="128">
      <c r="A128" s="15"/>
      <c r="I128" s="18"/>
      <c r="J128" s="15"/>
      <c r="K128" s="15"/>
      <c r="L128" s="17" t="str">
        <f t="shared" si="1"/>
        <v/>
      </c>
    </row>
    <row r="129">
      <c r="A129" s="15"/>
      <c r="I129" s="18"/>
      <c r="J129" s="15"/>
      <c r="K129" s="15"/>
      <c r="L129" s="17" t="str">
        <f t="shared" si="1"/>
        <v/>
      </c>
    </row>
    <row r="130">
      <c r="A130" s="15"/>
      <c r="I130" s="18"/>
      <c r="J130" s="15"/>
      <c r="K130" s="15"/>
      <c r="L130" s="17" t="str">
        <f t="shared" si="1"/>
        <v/>
      </c>
    </row>
    <row r="131">
      <c r="A131" s="15"/>
      <c r="I131" s="18"/>
      <c r="J131" s="15"/>
      <c r="K131" s="15"/>
      <c r="L131" s="17" t="str">
        <f t="shared" si="1"/>
        <v/>
      </c>
    </row>
    <row r="132">
      <c r="A132" s="15"/>
      <c r="I132" s="18"/>
      <c r="J132" s="15"/>
      <c r="K132" s="15"/>
      <c r="L132" s="17" t="str">
        <f t="shared" si="1"/>
        <v/>
      </c>
    </row>
    <row r="133">
      <c r="A133" s="15"/>
      <c r="I133" s="18"/>
      <c r="J133" s="15"/>
      <c r="K133" s="15"/>
      <c r="L133" s="17" t="str">
        <f t="shared" si="1"/>
        <v/>
      </c>
    </row>
    <row r="134">
      <c r="A134" s="15"/>
      <c r="I134" s="18"/>
      <c r="J134" s="15"/>
      <c r="K134" s="15"/>
      <c r="L134" s="17" t="str">
        <f t="shared" si="1"/>
        <v/>
      </c>
    </row>
    <row r="135">
      <c r="A135" s="15"/>
      <c r="I135" s="18"/>
      <c r="J135" s="15"/>
      <c r="K135" s="15"/>
      <c r="L135" s="17" t="str">
        <f t="shared" si="1"/>
        <v/>
      </c>
    </row>
    <row r="136">
      <c r="A136" s="15"/>
      <c r="I136" s="18"/>
      <c r="J136" s="15"/>
      <c r="K136" s="15"/>
      <c r="L136" s="17" t="str">
        <f t="shared" si="1"/>
        <v/>
      </c>
    </row>
    <row r="137">
      <c r="A137" s="15"/>
      <c r="I137" s="18"/>
      <c r="J137" s="15"/>
      <c r="K137" s="15"/>
      <c r="L137" s="17" t="str">
        <f t="shared" si="1"/>
        <v/>
      </c>
    </row>
    <row r="138">
      <c r="A138" s="15"/>
      <c r="I138" s="18"/>
      <c r="J138" s="15"/>
      <c r="K138" s="15"/>
      <c r="L138" s="17" t="str">
        <f t="shared" si="1"/>
        <v/>
      </c>
    </row>
    <row r="139">
      <c r="A139" s="15"/>
      <c r="I139" s="18"/>
      <c r="J139" s="15"/>
      <c r="K139" s="15"/>
      <c r="L139" s="17" t="str">
        <f t="shared" si="1"/>
        <v/>
      </c>
    </row>
    <row r="140">
      <c r="A140" s="15"/>
      <c r="I140" s="18"/>
      <c r="J140" s="15"/>
      <c r="K140" s="15"/>
      <c r="L140" s="17" t="str">
        <f t="shared" si="1"/>
        <v/>
      </c>
    </row>
    <row r="141">
      <c r="A141" s="15"/>
      <c r="I141" s="18"/>
      <c r="J141" s="15"/>
      <c r="K141" s="15"/>
      <c r="L141" s="17" t="str">
        <f t="shared" si="1"/>
        <v/>
      </c>
    </row>
    <row r="142">
      <c r="A142" s="15"/>
      <c r="I142" s="18"/>
      <c r="J142" s="15"/>
      <c r="K142" s="15"/>
      <c r="L142" s="17" t="str">
        <f t="shared" si="1"/>
        <v/>
      </c>
    </row>
    <row r="143">
      <c r="A143" s="15"/>
      <c r="I143" s="18"/>
      <c r="J143" s="15"/>
      <c r="K143" s="15"/>
      <c r="L143" s="17" t="str">
        <f t="shared" si="1"/>
        <v/>
      </c>
    </row>
    <row r="144">
      <c r="A144" s="15"/>
      <c r="I144" s="18"/>
      <c r="J144" s="15"/>
      <c r="K144" s="15"/>
      <c r="L144" s="17" t="str">
        <f t="shared" si="1"/>
        <v/>
      </c>
    </row>
    <row r="145">
      <c r="A145" s="15"/>
      <c r="I145" s="18"/>
      <c r="J145" s="15"/>
      <c r="K145" s="15"/>
      <c r="L145" s="17" t="str">
        <f t="shared" si="1"/>
        <v/>
      </c>
    </row>
    <row r="146">
      <c r="A146" s="15"/>
      <c r="I146" s="18"/>
      <c r="J146" s="15"/>
      <c r="K146" s="15"/>
      <c r="L146" s="17" t="str">
        <f t="shared" si="1"/>
        <v/>
      </c>
    </row>
    <row r="147">
      <c r="A147" s="15"/>
      <c r="I147" s="18"/>
      <c r="J147" s="15"/>
      <c r="K147" s="15"/>
      <c r="L147" s="17" t="str">
        <f t="shared" si="1"/>
        <v/>
      </c>
    </row>
    <row r="148">
      <c r="A148" s="15"/>
      <c r="I148" s="18"/>
      <c r="J148" s="15"/>
      <c r="K148" s="15"/>
      <c r="L148" s="17" t="str">
        <f t="shared" si="1"/>
        <v/>
      </c>
    </row>
    <row r="149">
      <c r="A149" s="15"/>
      <c r="I149" s="18"/>
      <c r="J149" s="15"/>
      <c r="K149" s="15"/>
      <c r="L149" s="17" t="str">
        <f t="shared" si="1"/>
        <v/>
      </c>
    </row>
    <row r="150">
      <c r="A150" s="15"/>
      <c r="I150" s="18"/>
      <c r="J150" s="15"/>
      <c r="K150" s="15"/>
      <c r="L150" s="17" t="str">
        <f t="shared" si="1"/>
        <v/>
      </c>
    </row>
    <row r="151">
      <c r="A151" s="15"/>
      <c r="I151" s="18"/>
      <c r="J151" s="15"/>
      <c r="K151" s="15"/>
      <c r="L151" s="17" t="str">
        <f t="shared" si="1"/>
        <v/>
      </c>
    </row>
    <row r="152">
      <c r="A152" s="15"/>
      <c r="I152" s="18"/>
      <c r="J152" s="15"/>
      <c r="K152" s="15"/>
      <c r="L152" s="17" t="str">
        <f t="shared" si="1"/>
        <v/>
      </c>
    </row>
    <row r="153">
      <c r="A153" s="15"/>
      <c r="I153" s="18"/>
      <c r="J153" s="15"/>
      <c r="K153" s="15"/>
      <c r="L153" s="17" t="str">
        <f t="shared" si="1"/>
        <v/>
      </c>
    </row>
    <row r="154">
      <c r="A154" s="15"/>
      <c r="I154" s="18"/>
      <c r="J154" s="15"/>
      <c r="K154" s="15"/>
      <c r="L154" s="17" t="str">
        <f t="shared" si="1"/>
        <v/>
      </c>
    </row>
    <row r="155">
      <c r="A155" s="15"/>
      <c r="I155" s="18"/>
      <c r="J155" s="15"/>
      <c r="K155" s="15"/>
      <c r="L155" s="17" t="str">
        <f t="shared" si="1"/>
        <v/>
      </c>
    </row>
    <row r="156">
      <c r="A156" s="15"/>
      <c r="I156" s="18"/>
      <c r="J156" s="15"/>
      <c r="K156" s="15"/>
      <c r="L156" s="17" t="str">
        <f t="shared" si="1"/>
        <v/>
      </c>
    </row>
    <row r="157">
      <c r="A157" s="15"/>
      <c r="I157" s="18"/>
      <c r="J157" s="15"/>
      <c r="K157" s="15"/>
      <c r="L157" s="17" t="str">
        <f t="shared" si="1"/>
        <v/>
      </c>
    </row>
    <row r="158">
      <c r="A158" s="15"/>
      <c r="I158" s="18"/>
      <c r="J158" s="15"/>
      <c r="K158" s="15"/>
      <c r="L158" s="17" t="str">
        <f t="shared" si="1"/>
        <v/>
      </c>
    </row>
    <row r="159">
      <c r="A159" s="15"/>
      <c r="I159" s="18"/>
      <c r="J159" s="15"/>
      <c r="K159" s="15"/>
      <c r="L159" s="17" t="str">
        <f t="shared" si="1"/>
        <v/>
      </c>
    </row>
    <row r="160">
      <c r="A160" s="15"/>
      <c r="I160" s="18"/>
      <c r="J160" s="15"/>
      <c r="K160" s="15"/>
      <c r="L160" s="17" t="str">
        <f t="shared" si="1"/>
        <v/>
      </c>
    </row>
    <row r="161">
      <c r="A161" s="15"/>
      <c r="I161" s="18"/>
      <c r="J161" s="15"/>
      <c r="K161" s="15"/>
      <c r="L161" s="17" t="str">
        <f t="shared" si="1"/>
        <v/>
      </c>
    </row>
    <row r="162">
      <c r="A162" s="15"/>
      <c r="I162" s="18"/>
      <c r="J162" s="15"/>
      <c r="K162" s="15"/>
      <c r="L162" s="17" t="str">
        <f t="shared" si="1"/>
        <v/>
      </c>
    </row>
    <row r="163">
      <c r="A163" s="15"/>
      <c r="I163" s="18"/>
      <c r="J163" s="15"/>
      <c r="K163" s="15"/>
      <c r="L163" s="17" t="str">
        <f t="shared" si="1"/>
        <v/>
      </c>
    </row>
    <row r="164">
      <c r="A164" s="15"/>
      <c r="I164" s="18"/>
      <c r="J164" s="15"/>
      <c r="K164" s="15"/>
      <c r="L164" s="17" t="str">
        <f t="shared" si="1"/>
        <v/>
      </c>
    </row>
    <row r="165">
      <c r="A165" s="15"/>
      <c r="I165" s="18"/>
      <c r="J165" s="15"/>
      <c r="K165" s="15"/>
      <c r="L165" s="17" t="str">
        <f t="shared" si="1"/>
        <v/>
      </c>
    </row>
    <row r="166">
      <c r="A166" s="15"/>
      <c r="I166" s="18"/>
      <c r="J166" s="15"/>
      <c r="K166" s="15"/>
      <c r="L166" s="17" t="str">
        <f t="shared" si="1"/>
        <v/>
      </c>
    </row>
    <row r="167">
      <c r="A167" s="15"/>
      <c r="I167" s="18"/>
      <c r="J167" s="15"/>
      <c r="K167" s="15"/>
      <c r="L167" s="17" t="str">
        <f t="shared" si="1"/>
        <v/>
      </c>
    </row>
    <row r="168">
      <c r="A168" s="15"/>
      <c r="I168" s="18"/>
      <c r="J168" s="15"/>
      <c r="K168" s="15"/>
      <c r="L168" s="17" t="str">
        <f t="shared" si="1"/>
        <v/>
      </c>
    </row>
    <row r="169">
      <c r="A169" s="15"/>
      <c r="I169" s="18"/>
      <c r="J169" s="15"/>
      <c r="K169" s="15"/>
      <c r="L169" s="17" t="str">
        <f t="shared" si="1"/>
        <v/>
      </c>
    </row>
    <row r="170">
      <c r="A170" s="15"/>
      <c r="I170" s="18"/>
      <c r="J170" s="15"/>
      <c r="K170" s="15"/>
      <c r="L170" s="17" t="str">
        <f t="shared" si="1"/>
        <v/>
      </c>
    </row>
    <row r="171">
      <c r="A171" s="15"/>
      <c r="I171" s="18"/>
      <c r="J171" s="15"/>
      <c r="K171" s="15"/>
      <c r="L171" s="17" t="str">
        <f t="shared" si="1"/>
        <v/>
      </c>
    </row>
    <row r="172">
      <c r="A172" s="15"/>
      <c r="I172" s="18"/>
      <c r="J172" s="15"/>
      <c r="K172" s="15"/>
      <c r="L172" s="17" t="str">
        <f t="shared" si="1"/>
        <v/>
      </c>
    </row>
    <row r="173">
      <c r="A173" s="15"/>
      <c r="I173" s="18"/>
      <c r="J173" s="15"/>
      <c r="K173" s="15"/>
      <c r="L173" s="17" t="str">
        <f t="shared" si="1"/>
        <v/>
      </c>
    </row>
    <row r="174">
      <c r="A174" s="15"/>
      <c r="I174" s="18"/>
      <c r="J174" s="15"/>
      <c r="K174" s="15"/>
      <c r="L174" s="17" t="str">
        <f t="shared" si="1"/>
        <v/>
      </c>
    </row>
    <row r="175">
      <c r="A175" s="15"/>
      <c r="I175" s="18"/>
      <c r="J175" s="15"/>
      <c r="K175" s="15"/>
      <c r="L175" s="17" t="str">
        <f t="shared" si="1"/>
        <v/>
      </c>
    </row>
    <row r="176">
      <c r="A176" s="15"/>
      <c r="I176" s="18"/>
      <c r="J176" s="15"/>
      <c r="K176" s="15"/>
      <c r="L176" s="17" t="str">
        <f t="shared" si="1"/>
        <v/>
      </c>
    </row>
    <row r="177">
      <c r="A177" s="15"/>
      <c r="I177" s="18"/>
      <c r="J177" s="15"/>
      <c r="K177" s="15"/>
      <c r="L177" s="17" t="str">
        <f t="shared" si="1"/>
        <v/>
      </c>
    </row>
    <row r="178">
      <c r="A178" s="15"/>
      <c r="I178" s="18"/>
      <c r="J178" s="15"/>
      <c r="K178" s="15"/>
      <c r="L178" s="17" t="str">
        <f t="shared" si="1"/>
        <v/>
      </c>
    </row>
    <row r="179">
      <c r="A179" s="15"/>
      <c r="I179" s="18"/>
      <c r="J179" s="15"/>
      <c r="K179" s="15"/>
      <c r="L179" s="17" t="str">
        <f t="shared" si="1"/>
        <v/>
      </c>
    </row>
    <row r="180">
      <c r="A180" s="15"/>
      <c r="I180" s="18"/>
      <c r="J180" s="15"/>
      <c r="K180" s="15"/>
      <c r="L180" s="17" t="str">
        <f t="shared" si="1"/>
        <v/>
      </c>
    </row>
    <row r="181">
      <c r="A181" s="15"/>
      <c r="I181" s="18"/>
      <c r="J181" s="15"/>
      <c r="K181" s="15"/>
      <c r="L181" s="17" t="str">
        <f t="shared" si="1"/>
        <v/>
      </c>
    </row>
    <row r="182">
      <c r="A182" s="15"/>
      <c r="I182" s="18"/>
      <c r="J182" s="15"/>
      <c r="K182" s="15"/>
      <c r="L182" s="17" t="str">
        <f t="shared" si="1"/>
        <v/>
      </c>
    </row>
    <row r="183">
      <c r="A183" s="15"/>
      <c r="I183" s="18"/>
      <c r="J183" s="15"/>
      <c r="K183" s="15"/>
      <c r="L183" s="17" t="str">
        <f t="shared" si="1"/>
        <v/>
      </c>
    </row>
    <row r="184">
      <c r="A184" s="15"/>
      <c r="I184" s="18"/>
      <c r="J184" s="15"/>
      <c r="K184" s="15"/>
      <c r="L184" s="17" t="str">
        <f t="shared" si="1"/>
        <v/>
      </c>
    </row>
    <row r="185">
      <c r="A185" s="15"/>
      <c r="I185" s="18"/>
      <c r="J185" s="15"/>
      <c r="K185" s="15"/>
      <c r="L185" s="17" t="str">
        <f t="shared" si="1"/>
        <v/>
      </c>
    </row>
    <row r="186">
      <c r="A186" s="15"/>
      <c r="I186" s="18"/>
      <c r="J186" s="15"/>
      <c r="K186" s="15"/>
      <c r="L186" s="17" t="str">
        <f t="shared" si="1"/>
        <v/>
      </c>
    </row>
    <row r="187">
      <c r="A187" s="15"/>
      <c r="I187" s="18"/>
      <c r="J187" s="15"/>
      <c r="K187" s="15"/>
      <c r="L187" s="17" t="str">
        <f t="shared" si="1"/>
        <v/>
      </c>
    </row>
    <row r="188">
      <c r="A188" s="15"/>
      <c r="I188" s="18"/>
      <c r="J188" s="15"/>
      <c r="K188" s="15"/>
      <c r="L188" s="17" t="str">
        <f t="shared" si="1"/>
        <v/>
      </c>
    </row>
    <row r="189">
      <c r="A189" s="15"/>
      <c r="I189" s="18"/>
      <c r="J189" s="15"/>
      <c r="K189" s="15"/>
      <c r="L189" s="17" t="str">
        <f t="shared" si="1"/>
        <v/>
      </c>
    </row>
    <row r="190">
      <c r="A190" s="15"/>
      <c r="I190" s="18"/>
      <c r="J190" s="15"/>
      <c r="K190" s="15"/>
      <c r="L190" s="17" t="str">
        <f t="shared" si="1"/>
        <v/>
      </c>
    </row>
    <row r="191">
      <c r="A191" s="15"/>
      <c r="I191" s="18"/>
      <c r="J191" s="15"/>
      <c r="K191" s="15"/>
      <c r="L191" s="17" t="str">
        <f t="shared" si="1"/>
        <v/>
      </c>
    </row>
    <row r="192">
      <c r="A192" s="15"/>
      <c r="I192" s="18"/>
      <c r="J192" s="15"/>
      <c r="K192" s="15"/>
      <c r="L192" s="17" t="str">
        <f t="shared" si="1"/>
        <v/>
      </c>
    </row>
    <row r="193">
      <c r="A193" s="15"/>
      <c r="I193" s="18"/>
      <c r="J193" s="15"/>
      <c r="K193" s="15"/>
      <c r="L193" s="17" t="str">
        <f t="shared" si="1"/>
        <v/>
      </c>
    </row>
    <row r="194">
      <c r="A194" s="15"/>
      <c r="I194" s="18"/>
      <c r="J194" s="15"/>
      <c r="K194" s="15"/>
      <c r="L194" s="17" t="str">
        <f t="shared" si="1"/>
        <v/>
      </c>
    </row>
    <row r="195">
      <c r="A195" s="15"/>
      <c r="I195" s="18"/>
      <c r="J195" s="15"/>
      <c r="K195" s="15"/>
      <c r="L195" s="17" t="str">
        <f t="shared" si="1"/>
        <v/>
      </c>
    </row>
    <row r="196">
      <c r="A196" s="15"/>
      <c r="I196" s="18"/>
      <c r="J196" s="15"/>
      <c r="K196" s="15"/>
      <c r="L196" s="17" t="str">
        <f t="shared" si="1"/>
        <v/>
      </c>
    </row>
    <row r="197">
      <c r="A197" s="15"/>
      <c r="I197" s="18"/>
      <c r="J197" s="15"/>
      <c r="K197" s="15"/>
      <c r="L197" s="17" t="str">
        <f t="shared" si="1"/>
        <v/>
      </c>
    </row>
    <row r="198">
      <c r="A198" s="15"/>
      <c r="I198" s="18"/>
      <c r="J198" s="15"/>
      <c r="K198" s="15"/>
      <c r="L198" s="17" t="str">
        <f t="shared" si="1"/>
        <v/>
      </c>
    </row>
    <row r="199">
      <c r="A199" s="15"/>
      <c r="I199" s="18"/>
      <c r="J199" s="15"/>
      <c r="K199" s="15"/>
      <c r="L199" s="17" t="str">
        <f t="shared" si="1"/>
        <v/>
      </c>
    </row>
    <row r="200">
      <c r="A200" s="15"/>
      <c r="I200" s="18"/>
      <c r="J200" s="15"/>
      <c r="K200" s="15"/>
      <c r="L200" s="17" t="str">
        <f t="shared" si="1"/>
        <v/>
      </c>
    </row>
    <row r="201">
      <c r="A201" s="15"/>
      <c r="I201" s="18"/>
      <c r="J201" s="15"/>
      <c r="K201" s="15"/>
      <c r="L201" s="17" t="str">
        <f t="shared" si="1"/>
        <v/>
      </c>
    </row>
    <row r="202">
      <c r="A202" s="15"/>
      <c r="I202" s="18"/>
      <c r="J202" s="15"/>
      <c r="K202" s="15"/>
      <c r="L202" s="17" t="str">
        <f t="shared" si="1"/>
        <v/>
      </c>
    </row>
    <row r="203">
      <c r="A203" s="15"/>
      <c r="I203" s="18"/>
      <c r="J203" s="15"/>
      <c r="K203" s="15"/>
      <c r="L203" s="17" t="str">
        <f t="shared" si="1"/>
        <v/>
      </c>
    </row>
    <row r="204">
      <c r="A204" s="15"/>
      <c r="I204" s="18"/>
      <c r="J204" s="15"/>
      <c r="K204" s="15"/>
      <c r="L204" s="17" t="str">
        <f t="shared" si="1"/>
        <v/>
      </c>
    </row>
    <row r="205">
      <c r="A205" s="15"/>
      <c r="I205" s="18"/>
      <c r="J205" s="15"/>
      <c r="K205" s="15"/>
      <c r="L205" s="17" t="str">
        <f t="shared" si="1"/>
        <v/>
      </c>
    </row>
    <row r="206">
      <c r="A206" s="15"/>
      <c r="I206" s="18"/>
      <c r="J206" s="15"/>
      <c r="K206" s="15"/>
      <c r="L206" s="17" t="str">
        <f t="shared" si="1"/>
        <v/>
      </c>
    </row>
    <row r="207">
      <c r="A207" s="15"/>
      <c r="I207" s="18"/>
      <c r="J207" s="15"/>
      <c r="K207" s="15"/>
      <c r="L207" s="17" t="str">
        <f t="shared" si="1"/>
        <v/>
      </c>
    </row>
    <row r="208">
      <c r="A208" s="15"/>
      <c r="I208" s="18"/>
      <c r="J208" s="15"/>
      <c r="K208" s="15"/>
      <c r="L208" s="17" t="str">
        <f t="shared" si="1"/>
        <v/>
      </c>
    </row>
    <row r="209">
      <c r="A209" s="15"/>
      <c r="I209" s="18"/>
      <c r="J209" s="15"/>
      <c r="K209" s="15"/>
      <c r="L209" s="17" t="str">
        <f t="shared" si="1"/>
        <v/>
      </c>
    </row>
    <row r="210">
      <c r="A210" s="15"/>
      <c r="I210" s="18"/>
      <c r="J210" s="15"/>
      <c r="K210" s="15"/>
      <c r="L210" s="17" t="str">
        <f t="shared" si="1"/>
        <v/>
      </c>
    </row>
    <row r="211">
      <c r="A211" s="15"/>
      <c r="I211" s="18"/>
      <c r="J211" s="15"/>
      <c r="K211" s="15"/>
      <c r="L211" s="17" t="str">
        <f t="shared" si="1"/>
        <v/>
      </c>
    </row>
    <row r="212">
      <c r="A212" s="15"/>
      <c r="I212" s="18"/>
      <c r="J212" s="15"/>
      <c r="K212" s="15"/>
      <c r="L212" s="17" t="str">
        <f t="shared" si="1"/>
        <v/>
      </c>
    </row>
    <row r="213">
      <c r="A213" s="15"/>
      <c r="I213" s="18"/>
      <c r="J213" s="15"/>
      <c r="K213" s="15"/>
      <c r="L213" s="17" t="str">
        <f t="shared" si="1"/>
        <v/>
      </c>
    </row>
    <row r="214">
      <c r="A214" s="15"/>
      <c r="I214" s="18"/>
      <c r="J214" s="15"/>
      <c r="K214" s="15"/>
      <c r="L214" s="17" t="str">
        <f t="shared" si="1"/>
        <v/>
      </c>
    </row>
    <row r="215">
      <c r="A215" s="15"/>
      <c r="I215" s="18"/>
      <c r="J215" s="15"/>
      <c r="K215" s="15"/>
      <c r="L215" s="17" t="str">
        <f t="shared" si="1"/>
        <v/>
      </c>
    </row>
    <row r="216">
      <c r="A216" s="15"/>
      <c r="I216" s="18"/>
      <c r="J216" s="15"/>
      <c r="K216" s="15"/>
      <c r="L216" s="17" t="str">
        <f t="shared" si="1"/>
        <v/>
      </c>
    </row>
    <row r="217">
      <c r="A217" s="15"/>
      <c r="I217" s="18"/>
      <c r="J217" s="15"/>
      <c r="K217" s="15"/>
      <c r="L217" s="17" t="str">
        <f t="shared" si="1"/>
        <v/>
      </c>
    </row>
    <row r="218">
      <c r="A218" s="15"/>
      <c r="I218" s="18"/>
      <c r="J218" s="15"/>
      <c r="K218" s="15"/>
      <c r="L218" s="17" t="str">
        <f t="shared" si="1"/>
        <v/>
      </c>
    </row>
    <row r="219">
      <c r="A219" s="15"/>
      <c r="I219" s="18"/>
      <c r="J219" s="15"/>
      <c r="K219" s="15"/>
      <c r="L219" s="17" t="str">
        <f t="shared" si="1"/>
        <v/>
      </c>
    </row>
    <row r="220">
      <c r="A220" s="15"/>
      <c r="I220" s="18"/>
      <c r="J220" s="15"/>
      <c r="K220" s="15"/>
      <c r="L220" s="17" t="str">
        <f t="shared" si="1"/>
        <v/>
      </c>
    </row>
    <row r="221">
      <c r="A221" s="15"/>
      <c r="I221" s="18"/>
      <c r="J221" s="15"/>
      <c r="K221" s="15"/>
      <c r="L221" s="17" t="str">
        <f t="shared" si="1"/>
        <v/>
      </c>
    </row>
    <row r="222">
      <c r="A222" s="15"/>
      <c r="I222" s="18"/>
      <c r="J222" s="15"/>
      <c r="K222" s="15"/>
      <c r="L222" s="17" t="str">
        <f t="shared" si="1"/>
        <v/>
      </c>
    </row>
    <row r="223">
      <c r="A223" s="15"/>
      <c r="I223" s="18"/>
      <c r="J223" s="15"/>
      <c r="K223" s="15"/>
      <c r="L223" s="17" t="str">
        <f t="shared" si="1"/>
        <v/>
      </c>
    </row>
    <row r="224">
      <c r="A224" s="15"/>
      <c r="I224" s="18"/>
      <c r="J224" s="15"/>
      <c r="K224" s="15"/>
      <c r="L224" s="17" t="str">
        <f t="shared" si="1"/>
        <v/>
      </c>
    </row>
    <row r="225">
      <c r="A225" s="15"/>
      <c r="I225" s="18"/>
      <c r="J225" s="15"/>
      <c r="K225" s="15"/>
      <c r="L225" s="17" t="str">
        <f t="shared" si="1"/>
        <v/>
      </c>
    </row>
    <row r="226">
      <c r="A226" s="15"/>
      <c r="I226" s="18"/>
      <c r="J226" s="15"/>
      <c r="K226" s="15"/>
      <c r="L226" s="17" t="str">
        <f t="shared" si="1"/>
        <v/>
      </c>
    </row>
    <row r="227">
      <c r="A227" s="15"/>
      <c r="I227" s="18"/>
      <c r="J227" s="15"/>
      <c r="K227" s="15"/>
      <c r="L227" s="17" t="str">
        <f t="shared" si="1"/>
        <v/>
      </c>
    </row>
    <row r="228">
      <c r="A228" s="15"/>
      <c r="I228" s="18"/>
      <c r="J228" s="15"/>
      <c r="K228" s="15"/>
      <c r="L228" s="17" t="str">
        <f t="shared" si="1"/>
        <v/>
      </c>
    </row>
    <row r="229">
      <c r="A229" s="15"/>
      <c r="I229" s="18"/>
      <c r="J229" s="15"/>
      <c r="K229" s="15"/>
      <c r="L229" s="17" t="str">
        <f t="shared" si="1"/>
        <v/>
      </c>
    </row>
    <row r="230">
      <c r="A230" s="15"/>
      <c r="I230" s="18"/>
      <c r="J230" s="15"/>
      <c r="K230" s="15"/>
      <c r="L230" s="17" t="str">
        <f t="shared" si="1"/>
        <v/>
      </c>
    </row>
    <row r="231">
      <c r="A231" s="15"/>
      <c r="I231" s="18"/>
      <c r="J231" s="15"/>
      <c r="K231" s="15"/>
      <c r="L231" s="17" t="str">
        <f t="shared" si="1"/>
        <v/>
      </c>
    </row>
    <row r="232">
      <c r="A232" s="15"/>
      <c r="I232" s="18"/>
      <c r="J232" s="15"/>
      <c r="K232" s="15"/>
      <c r="L232" s="17" t="str">
        <f t="shared" si="1"/>
        <v/>
      </c>
    </row>
    <row r="233">
      <c r="A233" s="15"/>
      <c r="I233" s="18"/>
      <c r="J233" s="15"/>
      <c r="K233" s="15"/>
      <c r="L233" s="17" t="str">
        <f t="shared" si="1"/>
        <v/>
      </c>
    </row>
    <row r="234">
      <c r="A234" s="15"/>
      <c r="I234" s="18"/>
      <c r="J234" s="15"/>
      <c r="K234" s="15"/>
      <c r="L234" s="17" t="str">
        <f t="shared" si="1"/>
        <v/>
      </c>
    </row>
    <row r="235">
      <c r="A235" s="15"/>
      <c r="I235" s="18"/>
      <c r="J235" s="15"/>
      <c r="K235" s="15"/>
      <c r="L235" s="17" t="str">
        <f t="shared" si="1"/>
        <v/>
      </c>
    </row>
    <row r="236">
      <c r="A236" s="15"/>
      <c r="I236" s="18"/>
      <c r="J236" s="15"/>
      <c r="K236" s="15"/>
      <c r="L236" s="17" t="str">
        <f t="shared" si="1"/>
        <v/>
      </c>
    </row>
    <row r="237">
      <c r="A237" s="15"/>
      <c r="I237" s="18"/>
      <c r="J237" s="15"/>
      <c r="K237" s="15"/>
      <c r="L237" s="17" t="str">
        <f t="shared" si="1"/>
        <v/>
      </c>
    </row>
    <row r="238">
      <c r="A238" s="15"/>
      <c r="I238" s="18"/>
      <c r="J238" s="15"/>
      <c r="K238" s="15"/>
      <c r="L238" s="17" t="str">
        <f t="shared" si="1"/>
        <v/>
      </c>
    </row>
    <row r="239">
      <c r="A239" s="15"/>
      <c r="I239" s="18"/>
      <c r="J239" s="15"/>
      <c r="K239" s="15"/>
      <c r="L239" s="17" t="str">
        <f t="shared" si="1"/>
        <v/>
      </c>
    </row>
    <row r="240">
      <c r="A240" s="15"/>
      <c r="I240" s="18"/>
      <c r="J240" s="15"/>
      <c r="K240" s="15"/>
      <c r="L240" s="17" t="str">
        <f t="shared" si="1"/>
        <v/>
      </c>
    </row>
    <row r="241">
      <c r="A241" s="15"/>
      <c r="I241" s="18"/>
      <c r="J241" s="15"/>
      <c r="K241" s="15"/>
      <c r="L241" s="17" t="str">
        <f t="shared" si="1"/>
        <v/>
      </c>
    </row>
    <row r="242">
      <c r="A242" s="15"/>
      <c r="I242" s="18"/>
      <c r="J242" s="15"/>
      <c r="K242" s="15"/>
      <c r="L242" s="17" t="str">
        <f t="shared" si="1"/>
        <v/>
      </c>
    </row>
    <row r="243">
      <c r="A243" s="15"/>
      <c r="I243" s="18"/>
      <c r="J243" s="15"/>
      <c r="K243" s="15"/>
      <c r="L243" s="17" t="str">
        <f t="shared" si="1"/>
        <v/>
      </c>
    </row>
    <row r="244">
      <c r="A244" s="15"/>
      <c r="I244" s="18"/>
      <c r="J244" s="15"/>
      <c r="K244" s="15"/>
      <c r="L244" s="17" t="str">
        <f t="shared" si="1"/>
        <v/>
      </c>
    </row>
    <row r="245">
      <c r="A245" s="15"/>
      <c r="I245" s="18"/>
      <c r="J245" s="15"/>
      <c r="K245" s="15"/>
      <c r="L245" s="17" t="str">
        <f t="shared" si="1"/>
        <v/>
      </c>
    </row>
    <row r="246">
      <c r="A246" s="15"/>
      <c r="I246" s="18"/>
      <c r="J246" s="15"/>
      <c r="K246" s="15"/>
      <c r="L246" s="17" t="str">
        <f t="shared" si="1"/>
        <v/>
      </c>
    </row>
    <row r="247">
      <c r="A247" s="15"/>
      <c r="I247" s="18"/>
      <c r="J247" s="15"/>
      <c r="K247" s="15"/>
      <c r="L247" s="17" t="str">
        <f t="shared" si="1"/>
        <v/>
      </c>
    </row>
    <row r="248">
      <c r="A248" s="15"/>
      <c r="I248" s="18"/>
      <c r="J248" s="15"/>
      <c r="K248" s="15"/>
      <c r="L248" s="17" t="str">
        <f t="shared" si="1"/>
        <v/>
      </c>
    </row>
    <row r="249">
      <c r="A249" s="15"/>
      <c r="I249" s="18"/>
      <c r="J249" s="15"/>
      <c r="K249" s="15"/>
      <c r="L249" s="17" t="str">
        <f t="shared" si="1"/>
        <v/>
      </c>
    </row>
    <row r="250">
      <c r="A250" s="15"/>
      <c r="I250" s="18"/>
      <c r="J250" s="15"/>
      <c r="K250" s="15"/>
      <c r="L250" s="17" t="str">
        <f t="shared" si="1"/>
        <v/>
      </c>
    </row>
    <row r="251">
      <c r="A251" s="15"/>
      <c r="I251" s="18"/>
      <c r="J251" s="15"/>
      <c r="K251" s="15"/>
      <c r="L251" s="17" t="str">
        <f t="shared" si="1"/>
        <v/>
      </c>
    </row>
    <row r="252">
      <c r="A252" s="15"/>
      <c r="I252" s="18"/>
      <c r="J252" s="15"/>
      <c r="K252" s="15"/>
      <c r="L252" s="17" t="str">
        <f t="shared" si="1"/>
        <v/>
      </c>
    </row>
    <row r="253">
      <c r="A253" s="15"/>
      <c r="I253" s="18"/>
      <c r="J253" s="15"/>
      <c r="K253" s="15"/>
      <c r="L253" s="17" t="str">
        <f t="shared" si="1"/>
        <v/>
      </c>
    </row>
    <row r="254">
      <c r="A254" s="15"/>
      <c r="I254" s="18"/>
      <c r="J254" s="15"/>
      <c r="K254" s="15"/>
      <c r="L254" s="17" t="str">
        <f t="shared" si="1"/>
        <v/>
      </c>
    </row>
    <row r="255">
      <c r="A255" s="15"/>
      <c r="I255" s="18"/>
      <c r="J255" s="15"/>
      <c r="K255" s="15"/>
      <c r="L255" s="17" t="str">
        <f t="shared" si="1"/>
        <v/>
      </c>
    </row>
    <row r="256">
      <c r="A256" s="15"/>
      <c r="I256" s="18"/>
      <c r="J256" s="15"/>
      <c r="K256" s="15"/>
      <c r="L256" s="17" t="str">
        <f t="shared" si="1"/>
        <v/>
      </c>
    </row>
    <row r="257">
      <c r="A257" s="15"/>
      <c r="I257" s="18"/>
      <c r="J257" s="15"/>
      <c r="K257" s="15"/>
      <c r="L257" s="17" t="str">
        <f t="shared" si="1"/>
        <v/>
      </c>
    </row>
    <row r="258">
      <c r="A258" s="15"/>
      <c r="I258" s="18"/>
      <c r="J258" s="15"/>
      <c r="K258" s="15"/>
      <c r="L258" s="17" t="str">
        <f t="shared" si="1"/>
        <v/>
      </c>
    </row>
    <row r="259">
      <c r="A259" s="15"/>
      <c r="I259" s="18"/>
      <c r="J259" s="15"/>
      <c r="K259" s="15"/>
      <c r="L259" s="17" t="str">
        <f t="shared" si="1"/>
        <v/>
      </c>
    </row>
    <row r="260">
      <c r="A260" s="15"/>
      <c r="I260" s="18"/>
      <c r="J260" s="15"/>
      <c r="K260" s="15"/>
      <c r="L260" s="17" t="str">
        <f t="shared" si="1"/>
        <v/>
      </c>
    </row>
    <row r="261">
      <c r="A261" s="15"/>
      <c r="I261" s="18"/>
      <c r="J261" s="15"/>
      <c r="K261" s="15"/>
      <c r="L261" s="17" t="str">
        <f t="shared" si="1"/>
        <v/>
      </c>
    </row>
    <row r="262">
      <c r="A262" s="15"/>
      <c r="I262" s="18"/>
      <c r="J262" s="15"/>
      <c r="K262" s="15"/>
      <c r="L262" s="17" t="str">
        <f t="shared" si="1"/>
        <v/>
      </c>
    </row>
    <row r="263">
      <c r="A263" s="15"/>
      <c r="I263" s="18"/>
      <c r="J263" s="15"/>
      <c r="K263" s="15"/>
      <c r="L263" s="17" t="str">
        <f t="shared" si="1"/>
        <v/>
      </c>
    </row>
    <row r="264">
      <c r="A264" s="15"/>
      <c r="I264" s="18"/>
      <c r="J264" s="15"/>
      <c r="K264" s="15"/>
      <c r="L264" s="17" t="str">
        <f t="shared" si="1"/>
        <v/>
      </c>
    </row>
    <row r="265">
      <c r="A265" s="15"/>
      <c r="I265" s="18"/>
      <c r="J265" s="15"/>
      <c r="K265" s="15"/>
      <c r="L265" s="17" t="str">
        <f t="shared" si="1"/>
        <v/>
      </c>
    </row>
    <row r="266">
      <c r="A266" s="15"/>
      <c r="I266" s="18"/>
      <c r="J266" s="15"/>
      <c r="K266" s="15"/>
      <c r="L266" s="17" t="str">
        <f t="shared" si="1"/>
        <v/>
      </c>
    </row>
    <row r="267">
      <c r="A267" s="15"/>
      <c r="I267" s="18"/>
      <c r="J267" s="15"/>
      <c r="K267" s="15"/>
      <c r="L267" s="17" t="str">
        <f t="shared" si="1"/>
        <v/>
      </c>
    </row>
    <row r="268">
      <c r="A268" s="15"/>
      <c r="I268" s="18"/>
      <c r="J268" s="15"/>
      <c r="K268" s="15"/>
      <c r="L268" s="17" t="str">
        <f t="shared" si="1"/>
        <v/>
      </c>
    </row>
    <row r="269">
      <c r="A269" s="15"/>
      <c r="I269" s="18"/>
      <c r="J269" s="15"/>
      <c r="K269" s="15"/>
      <c r="L269" s="17" t="str">
        <f t="shared" si="1"/>
        <v/>
      </c>
    </row>
    <row r="270">
      <c r="A270" s="15"/>
      <c r="I270" s="18"/>
      <c r="J270" s="15"/>
      <c r="K270" s="15"/>
      <c r="L270" s="17" t="str">
        <f t="shared" si="1"/>
        <v/>
      </c>
    </row>
    <row r="271">
      <c r="A271" s="15"/>
      <c r="I271" s="18"/>
      <c r="J271" s="15"/>
      <c r="K271" s="15"/>
      <c r="L271" s="17" t="str">
        <f t="shared" si="1"/>
        <v/>
      </c>
    </row>
    <row r="272">
      <c r="A272" s="15"/>
      <c r="I272" s="18"/>
      <c r="J272" s="15"/>
      <c r="K272" s="15"/>
      <c r="L272" s="17" t="str">
        <f t="shared" si="1"/>
        <v/>
      </c>
    </row>
    <row r="273">
      <c r="A273" s="15"/>
      <c r="I273" s="18"/>
      <c r="J273" s="15"/>
      <c r="K273" s="15"/>
      <c r="L273" s="17" t="str">
        <f t="shared" si="1"/>
        <v/>
      </c>
    </row>
    <row r="274">
      <c r="A274" s="15"/>
      <c r="I274" s="18"/>
      <c r="J274" s="15"/>
      <c r="K274" s="15"/>
      <c r="L274" s="17" t="str">
        <f t="shared" si="1"/>
        <v/>
      </c>
    </row>
    <row r="275">
      <c r="A275" s="15"/>
      <c r="I275" s="18"/>
      <c r="J275" s="15"/>
      <c r="K275" s="15"/>
      <c r="L275" s="17" t="str">
        <f t="shared" si="1"/>
        <v/>
      </c>
    </row>
    <row r="276">
      <c r="A276" s="15"/>
      <c r="I276" s="18"/>
      <c r="J276" s="15"/>
      <c r="K276" s="15"/>
      <c r="L276" s="17" t="str">
        <f t="shared" si="1"/>
        <v/>
      </c>
    </row>
    <row r="277">
      <c r="A277" s="15"/>
      <c r="I277" s="18"/>
      <c r="J277" s="15"/>
      <c r="K277" s="15"/>
      <c r="L277" s="17" t="str">
        <f t="shared" si="1"/>
        <v/>
      </c>
    </row>
    <row r="278">
      <c r="A278" s="15"/>
      <c r="I278" s="18"/>
      <c r="J278" s="15"/>
      <c r="K278" s="15"/>
      <c r="L278" s="17" t="str">
        <f t="shared" si="1"/>
        <v/>
      </c>
    </row>
    <row r="279">
      <c r="A279" s="15"/>
      <c r="I279" s="18"/>
      <c r="J279" s="15"/>
      <c r="K279" s="15"/>
      <c r="L279" s="17" t="str">
        <f t="shared" si="1"/>
        <v/>
      </c>
    </row>
    <row r="280">
      <c r="A280" s="15"/>
      <c r="I280" s="18"/>
      <c r="J280" s="15"/>
      <c r="K280" s="15"/>
      <c r="L280" s="17" t="str">
        <f t="shared" si="1"/>
        <v/>
      </c>
    </row>
    <row r="281">
      <c r="A281" s="15"/>
      <c r="I281" s="18"/>
      <c r="J281" s="15"/>
      <c r="K281" s="15"/>
      <c r="L281" s="17" t="str">
        <f t="shared" si="1"/>
        <v/>
      </c>
    </row>
    <row r="282">
      <c r="A282" s="15"/>
      <c r="I282" s="18"/>
      <c r="J282" s="15"/>
      <c r="K282" s="15"/>
      <c r="L282" s="17" t="str">
        <f t="shared" si="1"/>
        <v/>
      </c>
    </row>
    <row r="283">
      <c r="A283" s="15"/>
      <c r="I283" s="18"/>
      <c r="J283" s="15"/>
      <c r="K283" s="15"/>
      <c r="L283" s="17" t="str">
        <f t="shared" si="1"/>
        <v/>
      </c>
    </row>
    <row r="284">
      <c r="A284" s="15"/>
      <c r="I284" s="18"/>
      <c r="J284" s="15"/>
      <c r="K284" s="15"/>
      <c r="L284" s="17" t="str">
        <f t="shared" si="1"/>
        <v/>
      </c>
    </row>
    <row r="285">
      <c r="A285" s="15"/>
      <c r="I285" s="18"/>
      <c r="J285" s="15"/>
      <c r="K285" s="15"/>
      <c r="L285" s="17" t="str">
        <f t="shared" si="1"/>
        <v/>
      </c>
    </row>
    <row r="286">
      <c r="A286" s="15"/>
      <c r="I286" s="18"/>
      <c r="J286" s="15"/>
      <c r="K286" s="15"/>
      <c r="L286" s="17" t="str">
        <f t="shared" si="1"/>
        <v/>
      </c>
    </row>
    <row r="287">
      <c r="A287" s="15"/>
      <c r="I287" s="18"/>
      <c r="J287" s="15"/>
      <c r="K287" s="15"/>
      <c r="L287" s="17" t="str">
        <f t="shared" si="1"/>
        <v/>
      </c>
    </row>
    <row r="288">
      <c r="A288" s="15"/>
      <c r="I288" s="18"/>
      <c r="J288" s="15"/>
      <c r="K288" s="15"/>
      <c r="L288" s="17" t="str">
        <f t="shared" si="1"/>
        <v/>
      </c>
    </row>
    <row r="289">
      <c r="A289" s="15"/>
      <c r="I289" s="18"/>
      <c r="J289" s="15"/>
      <c r="K289" s="15"/>
      <c r="L289" s="17" t="str">
        <f t="shared" si="1"/>
        <v/>
      </c>
    </row>
    <row r="290">
      <c r="A290" s="15"/>
      <c r="I290" s="18"/>
      <c r="J290" s="15"/>
      <c r="K290" s="15"/>
      <c r="L290" s="17" t="str">
        <f t="shared" si="1"/>
        <v/>
      </c>
    </row>
    <row r="291">
      <c r="A291" s="15"/>
      <c r="I291" s="18"/>
      <c r="J291" s="15"/>
      <c r="K291" s="15"/>
      <c r="L291" s="17" t="str">
        <f t="shared" si="1"/>
        <v/>
      </c>
    </row>
    <row r="292">
      <c r="A292" s="15"/>
      <c r="I292" s="18"/>
      <c r="J292" s="15"/>
      <c r="K292" s="15"/>
      <c r="L292" s="17" t="str">
        <f t="shared" si="1"/>
        <v/>
      </c>
    </row>
    <row r="293">
      <c r="A293" s="15"/>
      <c r="I293" s="18"/>
      <c r="J293" s="15"/>
      <c r="K293" s="15"/>
      <c r="L293" s="17" t="str">
        <f t="shared" si="1"/>
        <v/>
      </c>
    </row>
    <row r="294">
      <c r="A294" s="15"/>
      <c r="I294" s="18"/>
      <c r="J294" s="15"/>
      <c r="K294" s="15"/>
      <c r="L294" s="17" t="str">
        <f t="shared" si="1"/>
        <v/>
      </c>
    </row>
    <row r="295">
      <c r="A295" s="15"/>
      <c r="I295" s="18"/>
      <c r="J295" s="15"/>
      <c r="K295" s="15"/>
      <c r="L295" s="17" t="str">
        <f t="shared" si="1"/>
        <v/>
      </c>
    </row>
    <row r="296">
      <c r="A296" s="15"/>
      <c r="I296" s="18"/>
      <c r="J296" s="15"/>
      <c r="K296" s="15"/>
      <c r="L296" s="17" t="str">
        <f t="shared" si="1"/>
        <v/>
      </c>
    </row>
    <row r="297">
      <c r="A297" s="15"/>
      <c r="I297" s="18"/>
      <c r="J297" s="15"/>
      <c r="K297" s="15"/>
      <c r="L297" s="17" t="str">
        <f t="shared" si="1"/>
        <v/>
      </c>
    </row>
    <row r="298">
      <c r="A298" s="15"/>
      <c r="I298" s="18"/>
      <c r="J298" s="15"/>
      <c r="K298" s="15"/>
      <c r="L298" s="17" t="str">
        <f t="shared" si="1"/>
        <v/>
      </c>
    </row>
    <row r="299">
      <c r="A299" s="15"/>
      <c r="I299" s="18"/>
      <c r="J299" s="15"/>
      <c r="K299" s="15"/>
      <c r="L299" s="17" t="str">
        <f t="shared" si="1"/>
        <v/>
      </c>
    </row>
    <row r="300">
      <c r="A300" s="20"/>
      <c r="B300" s="21"/>
      <c r="C300" s="21"/>
      <c r="D300" s="21"/>
      <c r="E300" s="21"/>
      <c r="F300" s="21"/>
      <c r="G300" s="21"/>
      <c r="H300" s="21"/>
      <c r="I300" s="22"/>
      <c r="J300" s="20"/>
      <c r="K300" s="20"/>
      <c r="L300" s="21"/>
      <c r="M300" s="21"/>
    </row>
    <row r="301">
      <c r="A301" s="15"/>
      <c r="I301" s="18"/>
      <c r="J301" s="15"/>
      <c r="K301" s="15"/>
    </row>
    <row r="302">
      <c r="A302" s="15"/>
      <c r="I302" s="18"/>
      <c r="J302" s="15"/>
      <c r="K302" s="15"/>
    </row>
    <row r="303">
      <c r="A303" s="15"/>
      <c r="I303" s="18"/>
      <c r="J303" s="15"/>
      <c r="K303" s="15"/>
    </row>
    <row r="304">
      <c r="A304" s="15"/>
      <c r="I304" s="18"/>
      <c r="J304" s="15"/>
      <c r="K304" s="15"/>
    </row>
    <row r="305">
      <c r="A305" s="15"/>
      <c r="I305" s="18"/>
      <c r="J305" s="15"/>
      <c r="K305" s="15"/>
    </row>
    <row r="306">
      <c r="A306" s="15"/>
      <c r="I306" s="18"/>
      <c r="J306" s="15"/>
      <c r="K306" s="15"/>
    </row>
    <row r="307">
      <c r="A307" s="15"/>
      <c r="I307" s="18"/>
      <c r="J307" s="15"/>
      <c r="K307" s="15"/>
    </row>
    <row r="308">
      <c r="A308" s="15"/>
      <c r="I308" s="18"/>
      <c r="J308" s="15"/>
      <c r="K308" s="15"/>
    </row>
    <row r="309">
      <c r="A309" s="15"/>
      <c r="I309" s="18"/>
      <c r="J309" s="15"/>
      <c r="K309" s="15"/>
    </row>
    <row r="310">
      <c r="A310" s="15"/>
      <c r="I310" s="18"/>
      <c r="J310" s="15"/>
      <c r="K310" s="15"/>
    </row>
    <row r="311">
      <c r="A311" s="15"/>
      <c r="I311" s="18"/>
      <c r="J311" s="15"/>
      <c r="K311" s="15"/>
    </row>
    <row r="312">
      <c r="A312" s="15"/>
      <c r="I312" s="18"/>
      <c r="J312" s="15"/>
      <c r="K312" s="15"/>
    </row>
    <row r="313">
      <c r="A313" s="15"/>
      <c r="I313" s="18"/>
      <c r="J313" s="15"/>
      <c r="K313" s="15"/>
    </row>
    <row r="314">
      <c r="A314" s="15"/>
      <c r="I314" s="18"/>
      <c r="J314" s="15"/>
      <c r="K314" s="15"/>
    </row>
    <row r="315">
      <c r="A315" s="15"/>
      <c r="I315" s="18"/>
      <c r="J315" s="15"/>
      <c r="K315" s="15"/>
    </row>
    <row r="316">
      <c r="A316" s="15"/>
      <c r="I316" s="18"/>
      <c r="J316" s="15"/>
      <c r="K316" s="15"/>
    </row>
    <row r="317">
      <c r="A317" s="15"/>
      <c r="I317" s="18"/>
      <c r="J317" s="15"/>
      <c r="K317" s="15"/>
    </row>
    <row r="318">
      <c r="A318" s="15"/>
      <c r="I318" s="18"/>
      <c r="J318" s="15"/>
      <c r="K318" s="15"/>
    </row>
    <row r="319">
      <c r="A319" s="15"/>
      <c r="I319" s="18"/>
      <c r="J319" s="15"/>
      <c r="K319" s="15"/>
    </row>
    <row r="320">
      <c r="A320" s="15"/>
      <c r="I320" s="18"/>
      <c r="J320" s="15"/>
      <c r="K320" s="15"/>
    </row>
    <row r="321">
      <c r="A321" s="15"/>
      <c r="I321" s="18"/>
      <c r="J321" s="15"/>
      <c r="K321" s="15"/>
    </row>
    <row r="322">
      <c r="A322" s="15"/>
      <c r="I322" s="18"/>
      <c r="J322" s="15"/>
      <c r="K322" s="15"/>
    </row>
    <row r="323">
      <c r="A323" s="15"/>
      <c r="I323" s="18"/>
      <c r="J323" s="15"/>
      <c r="K323" s="15"/>
    </row>
    <row r="324">
      <c r="A324" s="15"/>
      <c r="I324" s="18"/>
      <c r="J324" s="15"/>
      <c r="K324" s="15"/>
    </row>
    <row r="325">
      <c r="A325" s="15"/>
      <c r="I325" s="18"/>
      <c r="J325" s="15"/>
      <c r="K325" s="15"/>
    </row>
    <row r="326">
      <c r="A326" s="15"/>
      <c r="I326" s="18"/>
      <c r="J326" s="15"/>
      <c r="K326" s="15"/>
    </row>
    <row r="327">
      <c r="A327" s="15"/>
      <c r="I327" s="18"/>
      <c r="J327" s="15"/>
      <c r="K327" s="15"/>
    </row>
    <row r="328">
      <c r="A328" s="15"/>
      <c r="I328" s="18"/>
      <c r="J328" s="15"/>
      <c r="K328" s="15"/>
    </row>
    <row r="329">
      <c r="A329" s="15"/>
      <c r="I329" s="18"/>
      <c r="J329" s="15"/>
      <c r="K329" s="15"/>
    </row>
    <row r="330">
      <c r="A330" s="15"/>
      <c r="I330" s="18"/>
      <c r="J330" s="15"/>
      <c r="K330" s="15"/>
    </row>
    <row r="331">
      <c r="A331" s="15"/>
      <c r="I331" s="18"/>
      <c r="J331" s="15"/>
      <c r="K331" s="15"/>
    </row>
    <row r="332">
      <c r="A332" s="15"/>
      <c r="I332" s="18"/>
      <c r="J332" s="15"/>
      <c r="K332" s="15"/>
    </row>
    <row r="333">
      <c r="A333" s="15"/>
      <c r="I333" s="18"/>
      <c r="J333" s="15"/>
      <c r="K333" s="15"/>
    </row>
    <row r="334">
      <c r="A334" s="15"/>
      <c r="I334" s="18"/>
      <c r="J334" s="15"/>
      <c r="K334" s="15"/>
    </row>
    <row r="335">
      <c r="A335" s="15"/>
      <c r="I335" s="18"/>
      <c r="J335" s="15"/>
      <c r="K335" s="15"/>
    </row>
    <row r="336">
      <c r="A336" s="15"/>
      <c r="I336" s="18"/>
      <c r="J336" s="15"/>
      <c r="K336" s="15"/>
    </row>
    <row r="337">
      <c r="A337" s="15"/>
      <c r="I337" s="18"/>
      <c r="J337" s="15"/>
      <c r="K337" s="15"/>
    </row>
    <row r="338">
      <c r="A338" s="15"/>
      <c r="I338" s="18"/>
      <c r="J338" s="15"/>
      <c r="K338" s="15"/>
    </row>
    <row r="339">
      <c r="A339" s="15"/>
      <c r="I339" s="18"/>
      <c r="J339" s="15"/>
      <c r="K339" s="15"/>
    </row>
    <row r="340">
      <c r="A340" s="15"/>
      <c r="I340" s="18"/>
      <c r="J340" s="15"/>
      <c r="K340" s="15"/>
    </row>
    <row r="341">
      <c r="A341" s="15"/>
      <c r="I341" s="18"/>
      <c r="J341" s="15"/>
      <c r="K341" s="15"/>
    </row>
    <row r="342">
      <c r="A342" s="15"/>
      <c r="I342" s="18"/>
      <c r="J342" s="15"/>
      <c r="K342" s="15"/>
    </row>
    <row r="343">
      <c r="A343" s="15"/>
      <c r="I343" s="18"/>
      <c r="J343" s="15"/>
      <c r="K343" s="15"/>
    </row>
    <row r="344">
      <c r="A344" s="15"/>
      <c r="I344" s="18"/>
      <c r="J344" s="15"/>
      <c r="K344" s="15"/>
    </row>
    <row r="345">
      <c r="A345" s="15"/>
      <c r="I345" s="18"/>
      <c r="J345" s="15"/>
      <c r="K345" s="15"/>
    </row>
    <row r="346">
      <c r="A346" s="15"/>
      <c r="I346" s="18"/>
      <c r="J346" s="15"/>
      <c r="K346" s="15"/>
    </row>
    <row r="347">
      <c r="A347" s="15"/>
      <c r="I347" s="18"/>
      <c r="J347" s="15"/>
      <c r="K347" s="15"/>
    </row>
    <row r="348">
      <c r="A348" s="15"/>
      <c r="I348" s="18"/>
      <c r="J348" s="15"/>
      <c r="K348" s="15"/>
    </row>
    <row r="349">
      <c r="A349" s="15"/>
      <c r="I349" s="18"/>
      <c r="J349" s="15"/>
      <c r="K349" s="15"/>
    </row>
    <row r="350">
      <c r="A350" s="15"/>
      <c r="I350" s="18"/>
      <c r="J350" s="15"/>
      <c r="K350" s="15"/>
    </row>
    <row r="351">
      <c r="A351" s="15"/>
      <c r="I351" s="18"/>
      <c r="J351" s="15"/>
      <c r="K351" s="15"/>
    </row>
    <row r="352">
      <c r="A352" s="15"/>
      <c r="I352" s="18"/>
      <c r="J352" s="15"/>
      <c r="K352" s="15"/>
    </row>
    <row r="353">
      <c r="A353" s="15"/>
      <c r="I353" s="18"/>
      <c r="J353" s="15"/>
      <c r="K353" s="15"/>
    </row>
    <row r="354">
      <c r="A354" s="15"/>
      <c r="I354" s="18"/>
      <c r="J354" s="15"/>
      <c r="K354" s="15"/>
    </row>
    <row r="355">
      <c r="A355" s="15"/>
      <c r="I355" s="18"/>
      <c r="J355" s="15"/>
      <c r="K355" s="15"/>
    </row>
    <row r="356">
      <c r="A356" s="15"/>
      <c r="I356" s="18"/>
      <c r="J356" s="15"/>
      <c r="K356" s="15"/>
    </row>
    <row r="357">
      <c r="A357" s="15"/>
      <c r="I357" s="18"/>
      <c r="J357" s="15"/>
      <c r="K357" s="15"/>
    </row>
    <row r="358">
      <c r="A358" s="15"/>
      <c r="I358" s="18"/>
      <c r="J358" s="15"/>
      <c r="K358" s="15"/>
    </row>
    <row r="359">
      <c r="A359" s="15"/>
      <c r="I359" s="18"/>
      <c r="J359" s="15"/>
      <c r="K359" s="15"/>
    </row>
    <row r="360">
      <c r="A360" s="15"/>
      <c r="I360" s="18"/>
      <c r="J360" s="15"/>
      <c r="K360" s="15"/>
    </row>
    <row r="361">
      <c r="A361" s="15"/>
      <c r="I361" s="18"/>
      <c r="J361" s="15"/>
      <c r="K361" s="15"/>
    </row>
    <row r="362">
      <c r="A362" s="15"/>
      <c r="I362" s="18"/>
      <c r="J362" s="15"/>
      <c r="K362" s="15"/>
    </row>
    <row r="363">
      <c r="A363" s="15"/>
      <c r="I363" s="18"/>
      <c r="J363" s="15"/>
      <c r="K363" s="15"/>
    </row>
    <row r="364">
      <c r="A364" s="15"/>
      <c r="I364" s="18"/>
      <c r="J364" s="15"/>
      <c r="K364" s="15"/>
    </row>
    <row r="365">
      <c r="A365" s="15"/>
      <c r="I365" s="18"/>
      <c r="J365" s="15"/>
      <c r="K365" s="15"/>
    </row>
    <row r="366">
      <c r="A366" s="15"/>
      <c r="I366" s="18"/>
      <c r="J366" s="15"/>
      <c r="K366" s="15"/>
    </row>
    <row r="367">
      <c r="A367" s="15"/>
      <c r="I367" s="18"/>
      <c r="J367" s="15"/>
      <c r="K367" s="15"/>
    </row>
    <row r="368">
      <c r="A368" s="15"/>
      <c r="I368" s="18"/>
      <c r="J368" s="15"/>
      <c r="K368" s="15"/>
    </row>
    <row r="369">
      <c r="A369" s="15"/>
      <c r="I369" s="18"/>
      <c r="J369" s="15"/>
      <c r="K369" s="15"/>
    </row>
    <row r="370">
      <c r="A370" s="15"/>
      <c r="I370" s="18"/>
      <c r="J370" s="15"/>
      <c r="K370" s="15"/>
    </row>
    <row r="371">
      <c r="A371" s="15"/>
      <c r="I371" s="18"/>
      <c r="J371" s="15"/>
      <c r="K371" s="15"/>
    </row>
    <row r="372">
      <c r="A372" s="15"/>
      <c r="I372" s="18"/>
      <c r="J372" s="15"/>
      <c r="K372" s="15"/>
    </row>
    <row r="373">
      <c r="A373" s="15"/>
      <c r="I373" s="18"/>
      <c r="J373" s="15"/>
      <c r="K373" s="15"/>
    </row>
    <row r="374">
      <c r="A374" s="15"/>
      <c r="I374" s="18"/>
      <c r="J374" s="15"/>
      <c r="K374" s="15"/>
    </row>
    <row r="375">
      <c r="A375" s="15"/>
      <c r="I375" s="18"/>
      <c r="J375" s="15"/>
      <c r="K375" s="15"/>
    </row>
    <row r="376">
      <c r="A376" s="15"/>
      <c r="I376" s="18"/>
      <c r="J376" s="15"/>
      <c r="K376" s="15"/>
    </row>
    <row r="377">
      <c r="A377" s="15"/>
      <c r="I377" s="18"/>
      <c r="J377" s="15"/>
      <c r="K377" s="15"/>
    </row>
    <row r="378">
      <c r="A378" s="15"/>
      <c r="I378" s="18"/>
      <c r="J378" s="15"/>
      <c r="K378" s="15"/>
    </row>
    <row r="379">
      <c r="A379" s="15"/>
      <c r="I379" s="18"/>
      <c r="J379" s="15"/>
      <c r="K379" s="15"/>
    </row>
    <row r="380">
      <c r="A380" s="15"/>
      <c r="I380" s="18"/>
      <c r="J380" s="15"/>
      <c r="K380" s="15"/>
    </row>
    <row r="381">
      <c r="A381" s="15"/>
      <c r="I381" s="18"/>
      <c r="J381" s="15"/>
      <c r="K381" s="15"/>
    </row>
    <row r="382">
      <c r="A382" s="15"/>
      <c r="I382" s="18"/>
      <c r="J382" s="15"/>
      <c r="K382" s="15"/>
    </row>
    <row r="383">
      <c r="A383" s="15"/>
      <c r="I383" s="18"/>
      <c r="J383" s="15"/>
      <c r="K383" s="15"/>
    </row>
    <row r="384">
      <c r="A384" s="15"/>
      <c r="I384" s="18"/>
      <c r="J384" s="15"/>
      <c r="K384" s="15"/>
    </row>
    <row r="385">
      <c r="A385" s="15"/>
      <c r="I385" s="18"/>
      <c r="J385" s="15"/>
      <c r="K385" s="15"/>
    </row>
    <row r="386">
      <c r="A386" s="15"/>
      <c r="I386" s="18"/>
      <c r="J386" s="15"/>
      <c r="K386" s="15"/>
    </row>
    <row r="387">
      <c r="A387" s="15"/>
      <c r="I387" s="18"/>
      <c r="J387" s="15"/>
      <c r="K387" s="15"/>
    </row>
    <row r="388">
      <c r="A388" s="15"/>
      <c r="I388" s="18"/>
      <c r="J388" s="15"/>
      <c r="K388" s="15"/>
    </row>
    <row r="389">
      <c r="A389" s="15"/>
      <c r="I389" s="18"/>
      <c r="J389" s="15"/>
      <c r="K389" s="15"/>
    </row>
    <row r="390">
      <c r="A390" s="15"/>
      <c r="I390" s="18"/>
      <c r="J390" s="15"/>
      <c r="K390" s="15"/>
    </row>
    <row r="391">
      <c r="A391" s="15"/>
      <c r="I391" s="18"/>
      <c r="J391" s="15"/>
      <c r="K391" s="15"/>
    </row>
    <row r="392">
      <c r="A392" s="15"/>
      <c r="I392" s="18"/>
      <c r="J392" s="15"/>
      <c r="K392" s="15"/>
    </row>
    <row r="393">
      <c r="A393" s="15"/>
      <c r="I393" s="18"/>
      <c r="J393" s="15"/>
      <c r="K393" s="15"/>
    </row>
    <row r="394">
      <c r="A394" s="15"/>
      <c r="I394" s="18"/>
      <c r="J394" s="15"/>
      <c r="K394" s="15"/>
    </row>
    <row r="395">
      <c r="A395" s="15"/>
      <c r="I395" s="18"/>
      <c r="J395" s="15"/>
      <c r="K395" s="15"/>
    </row>
    <row r="396">
      <c r="A396" s="15"/>
      <c r="I396" s="18"/>
      <c r="J396" s="15"/>
      <c r="K396" s="15"/>
    </row>
    <row r="397">
      <c r="A397" s="15"/>
      <c r="I397" s="18"/>
      <c r="J397" s="15"/>
      <c r="K397" s="15"/>
    </row>
    <row r="398">
      <c r="A398" s="15"/>
      <c r="I398" s="18"/>
      <c r="J398" s="15"/>
      <c r="K398" s="15"/>
    </row>
    <row r="399">
      <c r="A399" s="15"/>
      <c r="I399" s="18"/>
      <c r="J399" s="15"/>
      <c r="K399" s="15"/>
    </row>
    <row r="400">
      <c r="A400" s="15"/>
      <c r="I400" s="18"/>
      <c r="J400" s="15"/>
      <c r="K400" s="15"/>
    </row>
    <row r="401">
      <c r="A401" s="15"/>
      <c r="I401" s="18"/>
      <c r="J401" s="15"/>
      <c r="K401" s="15"/>
    </row>
    <row r="402">
      <c r="A402" s="15"/>
      <c r="I402" s="18"/>
      <c r="J402" s="15"/>
      <c r="K402" s="15"/>
    </row>
    <row r="403">
      <c r="A403" s="15"/>
      <c r="I403" s="18"/>
      <c r="J403" s="15"/>
      <c r="K403" s="15"/>
    </row>
    <row r="404">
      <c r="A404" s="15"/>
      <c r="I404" s="18"/>
      <c r="J404" s="15"/>
      <c r="K404" s="15"/>
    </row>
    <row r="405">
      <c r="A405" s="15"/>
      <c r="I405" s="18"/>
      <c r="J405" s="15"/>
      <c r="K405" s="15"/>
    </row>
    <row r="406">
      <c r="A406" s="15"/>
      <c r="I406" s="18"/>
      <c r="J406" s="15"/>
      <c r="K406" s="15"/>
    </row>
    <row r="407">
      <c r="A407" s="15"/>
      <c r="I407" s="18"/>
      <c r="J407" s="15"/>
      <c r="K407" s="15"/>
    </row>
    <row r="408">
      <c r="A408" s="15"/>
      <c r="I408" s="18"/>
      <c r="J408" s="15"/>
      <c r="K408" s="15"/>
    </row>
    <row r="409">
      <c r="A409" s="15"/>
      <c r="I409" s="18"/>
      <c r="J409" s="15"/>
      <c r="K409" s="15"/>
    </row>
    <row r="410">
      <c r="A410" s="15"/>
      <c r="I410" s="18"/>
      <c r="J410" s="15"/>
      <c r="K410" s="15"/>
    </row>
    <row r="411">
      <c r="A411" s="15"/>
      <c r="I411" s="18"/>
      <c r="J411" s="15"/>
      <c r="K411" s="15"/>
    </row>
    <row r="412">
      <c r="A412" s="15"/>
      <c r="I412" s="18"/>
      <c r="J412" s="15"/>
      <c r="K412" s="15"/>
    </row>
    <row r="413">
      <c r="A413" s="15"/>
      <c r="I413" s="18"/>
      <c r="J413" s="15"/>
      <c r="K413" s="15"/>
    </row>
    <row r="414">
      <c r="A414" s="15"/>
      <c r="I414" s="18"/>
      <c r="J414" s="15"/>
      <c r="K414" s="15"/>
    </row>
    <row r="415">
      <c r="A415" s="15"/>
      <c r="I415" s="18"/>
      <c r="J415" s="15"/>
      <c r="K415" s="15"/>
    </row>
    <row r="416">
      <c r="A416" s="15"/>
      <c r="I416" s="18"/>
      <c r="J416" s="15"/>
      <c r="K416" s="15"/>
    </row>
    <row r="417">
      <c r="A417" s="15"/>
      <c r="I417" s="18"/>
      <c r="J417" s="15"/>
      <c r="K417" s="15"/>
    </row>
    <row r="418">
      <c r="A418" s="15"/>
      <c r="I418" s="18"/>
      <c r="J418" s="15"/>
      <c r="K418" s="15"/>
    </row>
    <row r="419">
      <c r="A419" s="15"/>
      <c r="I419" s="18"/>
      <c r="J419" s="15"/>
      <c r="K419" s="15"/>
    </row>
    <row r="420">
      <c r="A420" s="15"/>
      <c r="I420" s="18"/>
      <c r="J420" s="15"/>
      <c r="K420" s="15"/>
    </row>
    <row r="421">
      <c r="A421" s="15"/>
      <c r="I421" s="18"/>
      <c r="J421" s="15"/>
      <c r="K421" s="15"/>
    </row>
    <row r="422">
      <c r="A422" s="15"/>
      <c r="I422" s="18"/>
      <c r="J422" s="15"/>
      <c r="K422" s="15"/>
    </row>
    <row r="423">
      <c r="A423" s="15"/>
      <c r="I423" s="18"/>
      <c r="J423" s="15"/>
      <c r="K423" s="15"/>
    </row>
    <row r="424">
      <c r="A424" s="15"/>
      <c r="I424" s="18"/>
      <c r="J424" s="15"/>
      <c r="K424" s="15"/>
    </row>
    <row r="425">
      <c r="A425" s="15"/>
      <c r="I425" s="18"/>
      <c r="J425" s="15"/>
      <c r="K425" s="15"/>
    </row>
    <row r="426">
      <c r="A426" s="15"/>
      <c r="I426" s="18"/>
      <c r="J426" s="15"/>
      <c r="K426" s="15"/>
    </row>
    <row r="427">
      <c r="A427" s="15"/>
      <c r="I427" s="18"/>
      <c r="J427" s="15"/>
      <c r="K427" s="15"/>
    </row>
    <row r="428">
      <c r="A428" s="15"/>
      <c r="I428" s="18"/>
      <c r="J428" s="15"/>
      <c r="K428" s="15"/>
    </row>
    <row r="429">
      <c r="A429" s="15"/>
      <c r="I429" s="18"/>
      <c r="J429" s="15"/>
      <c r="K429" s="15"/>
    </row>
    <row r="430">
      <c r="A430" s="15"/>
      <c r="I430" s="18"/>
      <c r="J430" s="15"/>
      <c r="K430" s="15"/>
    </row>
    <row r="431">
      <c r="A431" s="15"/>
      <c r="I431" s="18"/>
      <c r="J431" s="15"/>
      <c r="K431" s="15"/>
    </row>
    <row r="432">
      <c r="A432" s="15"/>
      <c r="I432" s="18"/>
      <c r="J432" s="15"/>
      <c r="K432" s="15"/>
    </row>
    <row r="433">
      <c r="A433" s="15"/>
      <c r="I433" s="18"/>
      <c r="J433" s="15"/>
      <c r="K433" s="15"/>
    </row>
    <row r="434">
      <c r="A434" s="15"/>
      <c r="I434" s="18"/>
      <c r="J434" s="15"/>
      <c r="K434" s="15"/>
    </row>
    <row r="435">
      <c r="A435" s="15"/>
      <c r="I435" s="18"/>
      <c r="J435" s="15"/>
      <c r="K435" s="15"/>
    </row>
    <row r="436">
      <c r="A436" s="15"/>
      <c r="I436" s="18"/>
      <c r="J436" s="15"/>
      <c r="K436" s="15"/>
    </row>
    <row r="437">
      <c r="A437" s="15"/>
      <c r="I437" s="18"/>
      <c r="J437" s="15"/>
      <c r="K437" s="15"/>
    </row>
    <row r="438">
      <c r="A438" s="15"/>
      <c r="I438" s="18"/>
      <c r="J438" s="15"/>
      <c r="K438" s="15"/>
    </row>
    <row r="439">
      <c r="A439" s="15"/>
      <c r="I439" s="18"/>
      <c r="J439" s="15"/>
      <c r="K439" s="15"/>
    </row>
    <row r="440">
      <c r="A440" s="15"/>
      <c r="I440" s="18"/>
      <c r="J440" s="15"/>
      <c r="K440" s="15"/>
    </row>
    <row r="441">
      <c r="A441" s="15"/>
      <c r="I441" s="18"/>
      <c r="J441" s="15"/>
      <c r="K441" s="15"/>
    </row>
    <row r="442">
      <c r="A442" s="15"/>
      <c r="I442" s="18"/>
      <c r="J442" s="15"/>
      <c r="K442" s="15"/>
    </row>
    <row r="443">
      <c r="A443" s="15"/>
      <c r="I443" s="18"/>
      <c r="J443" s="15"/>
      <c r="K443" s="15"/>
    </row>
    <row r="444">
      <c r="A444" s="15"/>
      <c r="I444" s="18"/>
      <c r="J444" s="15"/>
      <c r="K444" s="15"/>
    </row>
    <row r="445">
      <c r="A445" s="15"/>
      <c r="I445" s="18"/>
      <c r="J445" s="15"/>
      <c r="K445" s="15"/>
    </row>
    <row r="446">
      <c r="A446" s="15"/>
      <c r="I446" s="18"/>
      <c r="J446" s="15"/>
      <c r="K446" s="15"/>
    </row>
    <row r="447">
      <c r="A447" s="15"/>
      <c r="I447" s="18"/>
      <c r="J447" s="15"/>
      <c r="K447" s="15"/>
    </row>
    <row r="448">
      <c r="A448" s="15"/>
      <c r="I448" s="18"/>
      <c r="J448" s="15"/>
      <c r="K448" s="15"/>
    </row>
    <row r="449">
      <c r="A449" s="15"/>
      <c r="I449" s="18"/>
      <c r="J449" s="15"/>
      <c r="K449" s="15"/>
    </row>
    <row r="450">
      <c r="A450" s="15"/>
      <c r="I450" s="18"/>
      <c r="J450" s="15"/>
      <c r="K450" s="15"/>
    </row>
    <row r="451">
      <c r="A451" s="15"/>
      <c r="I451" s="18"/>
      <c r="J451" s="15"/>
      <c r="K451" s="15"/>
    </row>
    <row r="452">
      <c r="A452" s="15"/>
      <c r="I452" s="18"/>
      <c r="J452" s="15"/>
      <c r="K452" s="15"/>
    </row>
    <row r="453">
      <c r="A453" s="15"/>
      <c r="I453" s="18"/>
      <c r="J453" s="15"/>
      <c r="K453" s="15"/>
    </row>
    <row r="454">
      <c r="A454" s="15"/>
      <c r="I454" s="18"/>
      <c r="J454" s="15"/>
      <c r="K454" s="15"/>
    </row>
    <row r="455">
      <c r="A455" s="15"/>
      <c r="I455" s="18"/>
      <c r="J455" s="15"/>
      <c r="K455" s="15"/>
    </row>
    <row r="456">
      <c r="A456" s="15"/>
      <c r="I456" s="18"/>
      <c r="J456" s="15"/>
      <c r="K456" s="15"/>
    </row>
    <row r="457">
      <c r="A457" s="15"/>
      <c r="I457" s="18"/>
      <c r="J457" s="15"/>
      <c r="K457" s="15"/>
    </row>
    <row r="458">
      <c r="A458" s="15"/>
      <c r="I458" s="18"/>
      <c r="J458" s="15"/>
      <c r="K458" s="15"/>
    </row>
    <row r="459">
      <c r="A459" s="15"/>
      <c r="I459" s="18"/>
      <c r="J459" s="15"/>
      <c r="K459" s="15"/>
    </row>
    <row r="460">
      <c r="A460" s="15"/>
      <c r="I460" s="18"/>
      <c r="J460" s="15"/>
      <c r="K460" s="15"/>
    </row>
    <row r="461">
      <c r="A461" s="15"/>
      <c r="I461" s="18"/>
      <c r="J461" s="15"/>
      <c r="K461" s="15"/>
    </row>
    <row r="462">
      <c r="A462" s="15"/>
      <c r="I462" s="18"/>
      <c r="J462" s="15"/>
      <c r="K462" s="15"/>
    </row>
    <row r="463">
      <c r="A463" s="15"/>
      <c r="I463" s="18"/>
      <c r="J463" s="15"/>
      <c r="K463" s="15"/>
    </row>
    <row r="464">
      <c r="A464" s="15"/>
      <c r="I464" s="18"/>
      <c r="J464" s="15"/>
      <c r="K464" s="15"/>
    </row>
    <row r="465">
      <c r="A465" s="15"/>
      <c r="I465" s="18"/>
      <c r="J465" s="15"/>
      <c r="K465" s="15"/>
    </row>
    <row r="466">
      <c r="A466" s="15"/>
      <c r="I466" s="18"/>
      <c r="J466" s="15"/>
      <c r="K466" s="15"/>
    </row>
    <row r="467">
      <c r="A467" s="15"/>
      <c r="I467" s="18"/>
      <c r="J467" s="15"/>
      <c r="K467" s="15"/>
    </row>
    <row r="468">
      <c r="A468" s="15"/>
      <c r="I468" s="18"/>
      <c r="J468" s="15"/>
      <c r="K468" s="15"/>
    </row>
    <row r="469">
      <c r="A469" s="15"/>
      <c r="I469" s="18"/>
      <c r="J469" s="15"/>
      <c r="K469" s="15"/>
    </row>
    <row r="470">
      <c r="A470" s="15"/>
      <c r="I470" s="18"/>
      <c r="J470" s="15"/>
      <c r="K470" s="15"/>
    </row>
    <row r="471">
      <c r="A471" s="15"/>
      <c r="I471" s="18"/>
      <c r="J471" s="15"/>
      <c r="K471" s="15"/>
    </row>
    <row r="472">
      <c r="A472" s="15"/>
      <c r="I472" s="18"/>
      <c r="J472" s="15"/>
      <c r="K472" s="15"/>
    </row>
    <row r="473">
      <c r="A473" s="15"/>
      <c r="I473" s="18"/>
      <c r="J473" s="15"/>
      <c r="K473" s="15"/>
    </row>
    <row r="474">
      <c r="A474" s="15"/>
      <c r="I474" s="18"/>
      <c r="J474" s="15"/>
      <c r="K474" s="15"/>
    </row>
    <row r="475">
      <c r="A475" s="15"/>
      <c r="I475" s="18"/>
      <c r="J475" s="15"/>
      <c r="K475" s="15"/>
    </row>
    <row r="476">
      <c r="A476" s="15"/>
      <c r="I476" s="18"/>
      <c r="J476" s="15"/>
      <c r="K476" s="15"/>
    </row>
    <row r="477">
      <c r="A477" s="15"/>
      <c r="I477" s="18"/>
      <c r="J477" s="15"/>
      <c r="K477" s="15"/>
    </row>
    <row r="478">
      <c r="A478" s="15"/>
      <c r="I478" s="18"/>
      <c r="J478" s="15"/>
      <c r="K478" s="15"/>
    </row>
    <row r="479">
      <c r="A479" s="15"/>
      <c r="I479" s="18"/>
      <c r="J479" s="15"/>
      <c r="K479" s="15"/>
    </row>
    <row r="480">
      <c r="A480" s="15"/>
      <c r="I480" s="18"/>
      <c r="J480" s="15"/>
      <c r="K480" s="15"/>
    </row>
    <row r="481">
      <c r="A481" s="15"/>
      <c r="I481" s="18"/>
      <c r="J481" s="15"/>
      <c r="K481" s="15"/>
    </row>
    <row r="482">
      <c r="A482" s="15"/>
      <c r="I482" s="18"/>
      <c r="J482" s="15"/>
      <c r="K482" s="15"/>
    </row>
    <row r="483">
      <c r="A483" s="15"/>
      <c r="I483" s="18"/>
      <c r="J483" s="15"/>
      <c r="K483" s="15"/>
    </row>
    <row r="484">
      <c r="A484" s="15"/>
      <c r="I484" s="18"/>
      <c r="J484" s="15"/>
      <c r="K484" s="15"/>
    </row>
    <row r="485">
      <c r="A485" s="15"/>
      <c r="I485" s="18"/>
      <c r="J485" s="15"/>
      <c r="K485" s="15"/>
    </row>
    <row r="486">
      <c r="A486" s="15"/>
      <c r="I486" s="18"/>
      <c r="J486" s="15"/>
      <c r="K486" s="15"/>
    </row>
    <row r="487">
      <c r="A487" s="15"/>
      <c r="I487" s="18"/>
      <c r="J487" s="15"/>
      <c r="K487" s="15"/>
    </row>
    <row r="488">
      <c r="A488" s="15"/>
      <c r="I488" s="18"/>
      <c r="J488" s="15"/>
      <c r="K488" s="15"/>
    </row>
    <row r="489">
      <c r="A489" s="15"/>
      <c r="I489" s="18"/>
      <c r="J489" s="15"/>
      <c r="K489" s="15"/>
    </row>
    <row r="490">
      <c r="A490" s="15"/>
      <c r="I490" s="18"/>
      <c r="J490" s="15"/>
      <c r="K490" s="15"/>
    </row>
    <row r="491">
      <c r="A491" s="15"/>
      <c r="I491" s="18"/>
      <c r="J491" s="15"/>
      <c r="K491" s="15"/>
    </row>
    <row r="492">
      <c r="A492" s="15"/>
      <c r="I492" s="18"/>
      <c r="J492" s="15"/>
      <c r="K492" s="15"/>
    </row>
    <row r="493">
      <c r="A493" s="15"/>
      <c r="I493" s="18"/>
      <c r="J493" s="15"/>
      <c r="K493" s="15"/>
    </row>
    <row r="494">
      <c r="A494" s="15"/>
      <c r="I494" s="18"/>
      <c r="J494" s="15"/>
      <c r="K494" s="15"/>
    </row>
    <row r="495">
      <c r="A495" s="15"/>
      <c r="I495" s="18"/>
      <c r="J495" s="15"/>
      <c r="K495" s="15"/>
    </row>
    <row r="496">
      <c r="A496" s="15"/>
      <c r="I496" s="18"/>
      <c r="J496" s="15"/>
      <c r="K496" s="15"/>
    </row>
    <row r="497">
      <c r="A497" s="15"/>
      <c r="I497" s="18"/>
      <c r="J497" s="15"/>
      <c r="K497" s="15"/>
    </row>
    <row r="498">
      <c r="A498" s="15"/>
      <c r="I498" s="18"/>
      <c r="J498" s="15"/>
      <c r="K498" s="15"/>
    </row>
    <row r="499">
      <c r="A499" s="15"/>
      <c r="I499" s="18"/>
      <c r="J499" s="15"/>
      <c r="K499" s="15"/>
    </row>
    <row r="500">
      <c r="A500" s="15"/>
      <c r="I500" s="18"/>
      <c r="J500" s="15"/>
      <c r="K500" s="15"/>
    </row>
    <row r="501">
      <c r="A501" s="15"/>
      <c r="I501" s="18"/>
      <c r="J501" s="15"/>
      <c r="K501" s="15"/>
    </row>
    <row r="502">
      <c r="A502" s="15"/>
      <c r="I502" s="18"/>
      <c r="J502" s="15"/>
      <c r="K502" s="15"/>
    </row>
    <row r="503">
      <c r="A503" s="15"/>
      <c r="I503" s="18"/>
      <c r="J503" s="15"/>
      <c r="K503" s="15"/>
    </row>
    <row r="504">
      <c r="A504" s="15"/>
      <c r="I504" s="18"/>
      <c r="J504" s="15"/>
      <c r="K504" s="15"/>
    </row>
    <row r="505">
      <c r="A505" s="15"/>
      <c r="I505" s="18"/>
      <c r="J505" s="15"/>
      <c r="K505" s="15"/>
    </row>
    <row r="506">
      <c r="A506" s="15"/>
      <c r="I506" s="18"/>
      <c r="J506" s="15"/>
      <c r="K506" s="15"/>
    </row>
    <row r="507">
      <c r="A507" s="15"/>
      <c r="I507" s="18"/>
      <c r="J507" s="15"/>
      <c r="K507" s="15"/>
    </row>
    <row r="508">
      <c r="A508" s="15"/>
      <c r="I508" s="18"/>
      <c r="J508" s="15"/>
      <c r="K508" s="15"/>
    </row>
    <row r="509">
      <c r="A509" s="15"/>
      <c r="I509" s="18"/>
      <c r="J509" s="15"/>
      <c r="K509" s="15"/>
    </row>
    <row r="510">
      <c r="A510" s="15"/>
      <c r="I510" s="18"/>
      <c r="J510" s="15"/>
      <c r="K510" s="15"/>
    </row>
    <row r="511">
      <c r="A511" s="15"/>
      <c r="I511" s="18"/>
      <c r="J511" s="15"/>
      <c r="K511" s="15"/>
    </row>
    <row r="512">
      <c r="A512" s="15"/>
      <c r="I512" s="18"/>
      <c r="J512" s="15"/>
      <c r="K512" s="15"/>
    </row>
    <row r="513">
      <c r="A513" s="15"/>
      <c r="I513" s="18"/>
      <c r="J513" s="15"/>
      <c r="K513" s="15"/>
    </row>
    <row r="514">
      <c r="A514" s="15"/>
      <c r="I514" s="18"/>
      <c r="J514" s="15"/>
      <c r="K514" s="15"/>
    </row>
    <row r="515">
      <c r="A515" s="15"/>
      <c r="I515" s="18"/>
      <c r="J515" s="15"/>
      <c r="K515" s="15"/>
    </row>
    <row r="516">
      <c r="A516" s="15"/>
      <c r="I516" s="18"/>
      <c r="J516" s="15"/>
      <c r="K516" s="15"/>
    </row>
    <row r="517">
      <c r="A517" s="15"/>
      <c r="I517" s="18"/>
      <c r="J517" s="15"/>
      <c r="K517" s="15"/>
    </row>
    <row r="518">
      <c r="A518" s="15"/>
      <c r="I518" s="18"/>
      <c r="J518" s="15"/>
      <c r="K518" s="15"/>
    </row>
    <row r="519">
      <c r="A519" s="15"/>
      <c r="I519" s="18"/>
      <c r="J519" s="15"/>
      <c r="K519" s="15"/>
    </row>
    <row r="520">
      <c r="A520" s="15"/>
      <c r="I520" s="18"/>
      <c r="J520" s="15"/>
      <c r="K520" s="15"/>
    </row>
    <row r="521">
      <c r="A521" s="15"/>
      <c r="I521" s="18"/>
      <c r="J521" s="15"/>
      <c r="K521" s="15"/>
    </row>
    <row r="522">
      <c r="A522" s="15"/>
      <c r="I522" s="18"/>
      <c r="J522" s="15"/>
      <c r="K522" s="15"/>
    </row>
    <row r="523">
      <c r="A523" s="15"/>
      <c r="I523" s="18"/>
      <c r="J523" s="15"/>
      <c r="K523" s="15"/>
    </row>
    <row r="524">
      <c r="A524" s="15"/>
      <c r="I524" s="18"/>
      <c r="J524" s="15"/>
      <c r="K524" s="15"/>
    </row>
    <row r="525">
      <c r="A525" s="15"/>
      <c r="I525" s="18"/>
      <c r="J525" s="15"/>
      <c r="K525" s="15"/>
    </row>
    <row r="526">
      <c r="A526" s="15"/>
      <c r="I526" s="18"/>
      <c r="J526" s="15"/>
      <c r="K526" s="15"/>
    </row>
    <row r="527">
      <c r="A527" s="15"/>
      <c r="I527" s="18"/>
      <c r="J527" s="15"/>
      <c r="K527" s="15"/>
    </row>
    <row r="528">
      <c r="A528" s="15"/>
      <c r="I528" s="18"/>
      <c r="J528" s="15"/>
      <c r="K528" s="15"/>
    </row>
    <row r="529">
      <c r="A529" s="15"/>
      <c r="I529" s="18"/>
      <c r="J529" s="15"/>
      <c r="K529" s="15"/>
    </row>
    <row r="530">
      <c r="A530" s="15"/>
      <c r="I530" s="18"/>
      <c r="J530" s="15"/>
      <c r="K530" s="15"/>
    </row>
    <row r="531">
      <c r="A531" s="15"/>
      <c r="I531" s="18"/>
      <c r="J531" s="15"/>
      <c r="K531" s="15"/>
    </row>
    <row r="532">
      <c r="A532" s="15"/>
      <c r="I532" s="18"/>
      <c r="J532" s="15"/>
      <c r="K532" s="15"/>
    </row>
    <row r="533">
      <c r="A533" s="15"/>
      <c r="I533" s="18"/>
      <c r="J533" s="15"/>
      <c r="K533" s="15"/>
    </row>
    <row r="534">
      <c r="A534" s="15"/>
      <c r="I534" s="18"/>
      <c r="J534" s="15"/>
      <c r="K534" s="15"/>
    </row>
    <row r="535">
      <c r="A535" s="15"/>
      <c r="I535" s="18"/>
      <c r="J535" s="15"/>
      <c r="K535" s="15"/>
    </row>
    <row r="536">
      <c r="A536" s="15"/>
      <c r="I536" s="18"/>
      <c r="J536" s="15"/>
      <c r="K536" s="15"/>
    </row>
    <row r="537">
      <c r="A537" s="15"/>
      <c r="I537" s="18"/>
      <c r="J537" s="15"/>
      <c r="K537" s="15"/>
    </row>
    <row r="538">
      <c r="A538" s="15"/>
      <c r="I538" s="18"/>
      <c r="J538" s="15"/>
      <c r="K538" s="15"/>
    </row>
    <row r="539">
      <c r="A539" s="15"/>
      <c r="I539" s="18"/>
      <c r="J539" s="15"/>
      <c r="K539" s="15"/>
    </row>
    <row r="540">
      <c r="A540" s="15"/>
      <c r="I540" s="18"/>
      <c r="J540" s="15"/>
      <c r="K540" s="15"/>
    </row>
    <row r="541">
      <c r="A541" s="15"/>
      <c r="I541" s="18"/>
      <c r="J541" s="15"/>
      <c r="K541" s="15"/>
    </row>
    <row r="542">
      <c r="A542" s="15"/>
      <c r="I542" s="18"/>
      <c r="J542" s="15"/>
      <c r="K542" s="15"/>
    </row>
    <row r="543">
      <c r="A543" s="15"/>
      <c r="I543" s="18"/>
      <c r="J543" s="15"/>
      <c r="K543" s="15"/>
    </row>
    <row r="544">
      <c r="A544" s="15"/>
      <c r="I544" s="18"/>
      <c r="J544" s="15"/>
      <c r="K544" s="15"/>
    </row>
    <row r="545">
      <c r="A545" s="15"/>
      <c r="I545" s="18"/>
      <c r="J545" s="15"/>
      <c r="K545" s="15"/>
    </row>
    <row r="546">
      <c r="A546" s="15"/>
      <c r="I546" s="18"/>
      <c r="J546" s="15"/>
      <c r="K546" s="15"/>
    </row>
    <row r="547">
      <c r="A547" s="15"/>
      <c r="I547" s="18"/>
      <c r="J547" s="15"/>
      <c r="K547" s="15"/>
    </row>
    <row r="548">
      <c r="A548" s="15"/>
      <c r="I548" s="18"/>
      <c r="J548" s="15"/>
      <c r="K548" s="15"/>
    </row>
    <row r="549">
      <c r="A549" s="15"/>
      <c r="I549" s="18"/>
      <c r="J549" s="15"/>
      <c r="K549" s="15"/>
    </row>
    <row r="550">
      <c r="A550" s="15"/>
      <c r="I550" s="18"/>
      <c r="J550" s="15"/>
      <c r="K550" s="15"/>
    </row>
    <row r="551">
      <c r="A551" s="15"/>
      <c r="I551" s="18"/>
      <c r="J551" s="15"/>
      <c r="K551" s="15"/>
    </row>
    <row r="552">
      <c r="A552" s="15"/>
      <c r="I552" s="18"/>
      <c r="J552" s="15"/>
      <c r="K552" s="15"/>
    </row>
    <row r="553">
      <c r="A553" s="15"/>
      <c r="I553" s="18"/>
      <c r="J553" s="15"/>
      <c r="K553" s="15"/>
    </row>
    <row r="554">
      <c r="A554" s="15"/>
      <c r="I554" s="18"/>
      <c r="J554" s="15"/>
      <c r="K554" s="15"/>
    </row>
    <row r="555">
      <c r="A555" s="15"/>
      <c r="I555" s="18"/>
      <c r="J555" s="15"/>
      <c r="K555" s="15"/>
    </row>
    <row r="556">
      <c r="A556" s="15"/>
      <c r="I556" s="18"/>
      <c r="J556" s="15"/>
      <c r="K556" s="15"/>
    </row>
    <row r="557">
      <c r="A557" s="15"/>
      <c r="I557" s="18"/>
      <c r="J557" s="15"/>
      <c r="K557" s="15"/>
    </row>
    <row r="558">
      <c r="A558" s="15"/>
      <c r="I558" s="18"/>
      <c r="J558" s="15"/>
      <c r="K558" s="15"/>
    </row>
    <row r="559">
      <c r="A559" s="15"/>
      <c r="I559" s="18"/>
      <c r="J559" s="15"/>
      <c r="K559" s="15"/>
    </row>
    <row r="560">
      <c r="A560" s="15"/>
      <c r="I560" s="18"/>
      <c r="J560" s="15"/>
      <c r="K560" s="15"/>
    </row>
    <row r="561">
      <c r="A561" s="15"/>
      <c r="I561" s="18"/>
      <c r="J561" s="15"/>
      <c r="K561" s="15"/>
    </row>
    <row r="562">
      <c r="A562" s="15"/>
      <c r="I562" s="18"/>
      <c r="J562" s="15"/>
      <c r="K562" s="15"/>
    </row>
    <row r="563">
      <c r="A563" s="15"/>
      <c r="I563" s="18"/>
      <c r="J563" s="15"/>
      <c r="K563" s="15"/>
    </row>
    <row r="564">
      <c r="A564" s="15"/>
      <c r="I564" s="18"/>
      <c r="J564" s="15"/>
      <c r="K564" s="15"/>
    </row>
    <row r="565">
      <c r="A565" s="15"/>
      <c r="I565" s="18"/>
      <c r="J565" s="15"/>
      <c r="K565" s="15"/>
    </row>
    <row r="566">
      <c r="A566" s="15"/>
      <c r="I566" s="18"/>
      <c r="J566" s="15"/>
      <c r="K566" s="15"/>
    </row>
    <row r="567">
      <c r="A567" s="15"/>
      <c r="I567" s="18"/>
      <c r="J567" s="15"/>
      <c r="K567" s="15"/>
    </row>
    <row r="568">
      <c r="A568" s="15"/>
      <c r="I568" s="18"/>
      <c r="J568" s="15"/>
      <c r="K568" s="15"/>
    </row>
    <row r="569">
      <c r="A569" s="15"/>
      <c r="I569" s="18"/>
      <c r="J569" s="15"/>
      <c r="K569" s="15"/>
    </row>
    <row r="570">
      <c r="A570" s="15"/>
      <c r="I570" s="18"/>
      <c r="J570" s="15"/>
      <c r="K570" s="15"/>
    </row>
    <row r="571">
      <c r="A571" s="15"/>
      <c r="I571" s="18"/>
      <c r="J571" s="15"/>
      <c r="K571" s="15"/>
    </row>
    <row r="572">
      <c r="A572" s="15"/>
      <c r="I572" s="18"/>
      <c r="J572" s="15"/>
      <c r="K572" s="15"/>
    </row>
    <row r="573">
      <c r="A573" s="15"/>
      <c r="I573" s="18"/>
      <c r="J573" s="15"/>
      <c r="K573" s="15"/>
    </row>
    <row r="574">
      <c r="A574" s="15"/>
      <c r="I574" s="18"/>
      <c r="J574" s="15"/>
      <c r="K574" s="15"/>
    </row>
    <row r="575">
      <c r="A575" s="15"/>
      <c r="I575" s="18"/>
      <c r="J575" s="15"/>
      <c r="K575" s="15"/>
    </row>
    <row r="576">
      <c r="A576" s="15"/>
      <c r="I576" s="18"/>
      <c r="J576" s="15"/>
      <c r="K576" s="15"/>
    </row>
    <row r="577">
      <c r="A577" s="15"/>
      <c r="I577" s="18"/>
      <c r="J577" s="15"/>
      <c r="K577" s="15"/>
    </row>
    <row r="578">
      <c r="A578" s="15"/>
      <c r="I578" s="18"/>
      <c r="J578" s="15"/>
      <c r="K578" s="15"/>
    </row>
    <row r="579">
      <c r="A579" s="15"/>
      <c r="I579" s="18"/>
      <c r="J579" s="15"/>
      <c r="K579" s="15"/>
    </row>
    <row r="580">
      <c r="A580" s="15"/>
      <c r="I580" s="18"/>
      <c r="J580" s="15"/>
      <c r="K580" s="15"/>
    </row>
    <row r="581">
      <c r="A581" s="15"/>
      <c r="I581" s="18"/>
      <c r="J581" s="15"/>
      <c r="K581" s="15"/>
    </row>
    <row r="582">
      <c r="A582" s="15"/>
      <c r="I582" s="18"/>
      <c r="J582" s="15"/>
      <c r="K582" s="15"/>
    </row>
    <row r="583">
      <c r="A583" s="15"/>
      <c r="I583" s="18"/>
      <c r="J583" s="15"/>
      <c r="K583" s="15"/>
    </row>
    <row r="584">
      <c r="A584" s="15"/>
      <c r="I584" s="18"/>
      <c r="J584" s="15"/>
      <c r="K584" s="15"/>
    </row>
    <row r="585">
      <c r="A585" s="15"/>
      <c r="I585" s="18"/>
      <c r="J585" s="15"/>
      <c r="K585" s="15"/>
    </row>
    <row r="586">
      <c r="A586" s="15"/>
      <c r="I586" s="18"/>
      <c r="J586" s="15"/>
      <c r="K586" s="15"/>
    </row>
    <row r="587">
      <c r="A587" s="15"/>
      <c r="I587" s="18"/>
      <c r="J587" s="15"/>
      <c r="K587" s="15"/>
    </row>
    <row r="588">
      <c r="A588" s="15"/>
      <c r="I588" s="18"/>
      <c r="J588" s="15"/>
      <c r="K588" s="15"/>
    </row>
    <row r="589">
      <c r="A589" s="15"/>
      <c r="I589" s="18"/>
      <c r="J589" s="15"/>
      <c r="K589" s="15"/>
    </row>
    <row r="590">
      <c r="A590" s="15"/>
      <c r="I590" s="18"/>
      <c r="J590" s="15"/>
      <c r="K590" s="15"/>
    </row>
    <row r="591">
      <c r="A591" s="15"/>
      <c r="I591" s="18"/>
      <c r="J591" s="15"/>
      <c r="K591" s="15"/>
    </row>
    <row r="592">
      <c r="A592" s="15"/>
      <c r="I592" s="18"/>
      <c r="J592" s="15"/>
      <c r="K592" s="15"/>
    </row>
    <row r="593">
      <c r="A593" s="15"/>
      <c r="I593" s="18"/>
      <c r="J593" s="15"/>
      <c r="K593" s="15"/>
    </row>
    <row r="594">
      <c r="A594" s="15"/>
      <c r="I594" s="18"/>
      <c r="J594" s="15"/>
      <c r="K594" s="15"/>
    </row>
    <row r="595">
      <c r="A595" s="15"/>
      <c r="I595" s="18"/>
      <c r="J595" s="15"/>
      <c r="K595" s="15"/>
    </row>
    <row r="596">
      <c r="A596" s="15"/>
      <c r="I596" s="18"/>
      <c r="J596" s="15"/>
      <c r="K596" s="15"/>
    </row>
    <row r="597">
      <c r="A597" s="15"/>
      <c r="I597" s="18"/>
      <c r="J597" s="15"/>
      <c r="K597" s="15"/>
    </row>
    <row r="598">
      <c r="A598" s="15"/>
      <c r="I598" s="18"/>
      <c r="J598" s="15"/>
      <c r="K598" s="15"/>
    </row>
    <row r="599">
      <c r="A599" s="15"/>
      <c r="I599" s="18"/>
      <c r="J599" s="15"/>
      <c r="K599" s="15"/>
    </row>
    <row r="600">
      <c r="A600" s="15"/>
      <c r="I600" s="18"/>
      <c r="J600" s="15"/>
      <c r="K600" s="15"/>
    </row>
    <row r="601">
      <c r="A601" s="15"/>
      <c r="I601" s="18"/>
      <c r="J601" s="15"/>
      <c r="K601" s="15"/>
    </row>
    <row r="602">
      <c r="A602" s="15"/>
      <c r="I602" s="18"/>
      <c r="J602" s="15"/>
      <c r="K602" s="15"/>
    </row>
    <row r="603">
      <c r="A603" s="15"/>
      <c r="I603" s="18"/>
      <c r="J603" s="15"/>
      <c r="K603" s="15"/>
    </row>
    <row r="604">
      <c r="A604" s="15"/>
      <c r="I604" s="18"/>
      <c r="J604" s="15"/>
      <c r="K604" s="15"/>
    </row>
    <row r="605">
      <c r="A605" s="15"/>
      <c r="I605" s="18"/>
      <c r="J605" s="15"/>
      <c r="K605" s="15"/>
    </row>
    <row r="606">
      <c r="A606" s="15"/>
      <c r="I606" s="18"/>
      <c r="J606" s="15"/>
      <c r="K606" s="15"/>
    </row>
    <row r="607">
      <c r="A607" s="15"/>
      <c r="I607" s="18"/>
      <c r="J607" s="15"/>
      <c r="K607" s="15"/>
    </row>
    <row r="608">
      <c r="A608" s="15"/>
      <c r="I608" s="18"/>
      <c r="J608" s="15"/>
      <c r="K608" s="15"/>
    </row>
    <row r="609">
      <c r="A609" s="15"/>
      <c r="I609" s="18"/>
      <c r="J609" s="15"/>
      <c r="K609" s="15"/>
    </row>
    <row r="610">
      <c r="A610" s="15"/>
      <c r="I610" s="18"/>
      <c r="J610" s="15"/>
      <c r="K610" s="15"/>
    </row>
    <row r="611">
      <c r="A611" s="15"/>
      <c r="I611" s="18"/>
      <c r="J611" s="15"/>
      <c r="K611" s="15"/>
    </row>
    <row r="612">
      <c r="A612" s="15"/>
      <c r="I612" s="18"/>
      <c r="J612" s="15"/>
      <c r="K612" s="15"/>
    </row>
    <row r="613">
      <c r="A613" s="15"/>
      <c r="I613" s="18"/>
      <c r="J613" s="15"/>
      <c r="K613" s="15"/>
    </row>
    <row r="614">
      <c r="A614" s="15"/>
      <c r="I614" s="18"/>
      <c r="J614" s="15"/>
      <c r="K614" s="15"/>
    </row>
    <row r="615">
      <c r="A615" s="15"/>
      <c r="I615" s="18"/>
      <c r="J615" s="15"/>
      <c r="K615" s="15"/>
    </row>
    <row r="616">
      <c r="A616" s="15"/>
      <c r="I616" s="18"/>
      <c r="J616" s="15"/>
      <c r="K616" s="15"/>
    </row>
    <row r="617">
      <c r="A617" s="15"/>
      <c r="I617" s="18"/>
      <c r="J617" s="15"/>
      <c r="K617" s="15"/>
    </row>
    <row r="618">
      <c r="A618" s="15"/>
      <c r="I618" s="18"/>
      <c r="J618" s="15"/>
      <c r="K618" s="15"/>
    </row>
    <row r="619">
      <c r="A619" s="15"/>
      <c r="I619" s="18"/>
      <c r="J619" s="15"/>
      <c r="K619" s="15"/>
    </row>
    <row r="620">
      <c r="A620" s="15"/>
      <c r="I620" s="18"/>
      <c r="J620" s="15"/>
      <c r="K620" s="15"/>
    </row>
    <row r="621">
      <c r="A621" s="15"/>
      <c r="I621" s="18"/>
      <c r="J621" s="15"/>
      <c r="K621" s="15"/>
    </row>
    <row r="622">
      <c r="A622" s="15"/>
      <c r="I622" s="18"/>
      <c r="J622" s="15"/>
      <c r="K622" s="15"/>
    </row>
    <row r="623">
      <c r="A623" s="15"/>
      <c r="I623" s="18"/>
      <c r="J623" s="15"/>
      <c r="K623" s="15"/>
    </row>
    <row r="624">
      <c r="A624" s="15"/>
      <c r="I624" s="18"/>
      <c r="J624" s="15"/>
      <c r="K624" s="15"/>
    </row>
    <row r="625">
      <c r="A625" s="15"/>
      <c r="I625" s="18"/>
      <c r="J625" s="15"/>
      <c r="K625" s="15"/>
    </row>
    <row r="626">
      <c r="A626" s="15"/>
      <c r="I626" s="18"/>
      <c r="J626" s="15"/>
      <c r="K626" s="15"/>
    </row>
    <row r="627">
      <c r="A627" s="15"/>
      <c r="I627" s="18"/>
      <c r="J627" s="15"/>
      <c r="K627" s="15"/>
    </row>
    <row r="628">
      <c r="A628" s="15"/>
      <c r="I628" s="18"/>
      <c r="J628" s="15"/>
      <c r="K628" s="15"/>
    </row>
    <row r="629">
      <c r="A629" s="15"/>
      <c r="I629" s="18"/>
      <c r="J629" s="15"/>
      <c r="K629" s="15"/>
    </row>
    <row r="630">
      <c r="A630" s="15"/>
      <c r="I630" s="18"/>
      <c r="J630" s="15"/>
      <c r="K630" s="15"/>
    </row>
    <row r="631">
      <c r="A631" s="15"/>
      <c r="I631" s="18"/>
      <c r="J631" s="15"/>
      <c r="K631" s="15"/>
    </row>
    <row r="632">
      <c r="A632" s="15"/>
      <c r="I632" s="18"/>
      <c r="J632" s="15"/>
      <c r="K632" s="15"/>
    </row>
    <row r="633">
      <c r="A633" s="15"/>
      <c r="I633" s="18"/>
      <c r="J633" s="15"/>
      <c r="K633" s="15"/>
    </row>
    <row r="634">
      <c r="A634" s="15"/>
      <c r="I634" s="18"/>
      <c r="J634" s="15"/>
      <c r="K634" s="15"/>
    </row>
    <row r="635">
      <c r="A635" s="15"/>
      <c r="I635" s="18"/>
      <c r="J635" s="15"/>
      <c r="K635" s="15"/>
    </row>
    <row r="636">
      <c r="A636" s="15"/>
      <c r="I636" s="18"/>
      <c r="J636" s="15"/>
      <c r="K636" s="15"/>
    </row>
    <row r="637">
      <c r="A637" s="15"/>
      <c r="I637" s="18"/>
      <c r="J637" s="15"/>
      <c r="K637" s="15"/>
    </row>
    <row r="638">
      <c r="A638" s="15"/>
      <c r="I638" s="18"/>
      <c r="J638" s="15"/>
      <c r="K638" s="15"/>
    </row>
    <row r="639">
      <c r="A639" s="15"/>
      <c r="I639" s="18"/>
      <c r="J639" s="15"/>
      <c r="K639" s="15"/>
    </row>
    <row r="640">
      <c r="A640" s="15"/>
      <c r="I640" s="18"/>
      <c r="J640" s="15"/>
      <c r="K640" s="15"/>
    </row>
    <row r="641">
      <c r="A641" s="15"/>
      <c r="I641" s="18"/>
      <c r="J641" s="15"/>
      <c r="K641" s="15"/>
    </row>
    <row r="642">
      <c r="A642" s="15"/>
      <c r="I642" s="18"/>
      <c r="J642" s="15"/>
      <c r="K642" s="15"/>
    </row>
    <row r="643">
      <c r="A643" s="15"/>
      <c r="I643" s="18"/>
      <c r="J643" s="15"/>
      <c r="K643" s="15"/>
    </row>
    <row r="644">
      <c r="A644" s="15"/>
      <c r="I644" s="18"/>
      <c r="J644" s="15"/>
      <c r="K644" s="15"/>
    </row>
    <row r="645">
      <c r="A645" s="15"/>
      <c r="I645" s="18"/>
      <c r="J645" s="15"/>
      <c r="K645" s="15"/>
    </row>
    <row r="646">
      <c r="A646" s="15"/>
      <c r="I646" s="18"/>
      <c r="J646" s="15"/>
      <c r="K646" s="15"/>
    </row>
    <row r="647">
      <c r="A647" s="15"/>
      <c r="I647" s="18"/>
      <c r="J647" s="15"/>
      <c r="K647" s="15"/>
    </row>
    <row r="648">
      <c r="A648" s="15"/>
      <c r="I648" s="18"/>
      <c r="J648" s="15"/>
      <c r="K648" s="15"/>
    </row>
    <row r="649">
      <c r="A649" s="15"/>
      <c r="I649" s="18"/>
      <c r="J649" s="15"/>
      <c r="K649" s="15"/>
    </row>
    <row r="650">
      <c r="A650" s="15"/>
      <c r="I650" s="18"/>
      <c r="J650" s="15"/>
      <c r="K650" s="15"/>
    </row>
    <row r="651">
      <c r="A651" s="15"/>
      <c r="I651" s="18"/>
      <c r="J651" s="15"/>
      <c r="K651" s="15"/>
    </row>
    <row r="652">
      <c r="A652" s="15"/>
      <c r="I652" s="18"/>
      <c r="J652" s="15"/>
      <c r="K652" s="15"/>
    </row>
    <row r="653">
      <c r="A653" s="15"/>
      <c r="I653" s="18"/>
      <c r="J653" s="15"/>
      <c r="K653" s="15"/>
    </row>
    <row r="654">
      <c r="A654" s="15"/>
      <c r="I654" s="18"/>
      <c r="J654" s="15"/>
      <c r="K654" s="15"/>
    </row>
    <row r="655">
      <c r="A655" s="15"/>
      <c r="I655" s="18"/>
      <c r="J655" s="15"/>
      <c r="K655" s="15"/>
    </row>
    <row r="656">
      <c r="A656" s="15"/>
      <c r="I656" s="18"/>
      <c r="J656" s="15"/>
      <c r="K656" s="15"/>
    </row>
    <row r="657">
      <c r="A657" s="15"/>
      <c r="I657" s="18"/>
      <c r="J657" s="15"/>
      <c r="K657" s="15"/>
    </row>
    <row r="658">
      <c r="A658" s="15"/>
      <c r="I658" s="18"/>
      <c r="J658" s="15"/>
      <c r="K658" s="15"/>
    </row>
    <row r="659">
      <c r="A659" s="15"/>
      <c r="I659" s="18"/>
      <c r="J659" s="15"/>
      <c r="K659" s="15"/>
    </row>
    <row r="660">
      <c r="A660" s="15"/>
      <c r="I660" s="18"/>
      <c r="J660" s="15"/>
      <c r="K660" s="15"/>
    </row>
    <row r="661">
      <c r="A661" s="15"/>
      <c r="I661" s="18"/>
      <c r="J661" s="15"/>
      <c r="K661" s="15"/>
    </row>
    <row r="662">
      <c r="A662" s="15"/>
      <c r="I662" s="18"/>
      <c r="J662" s="15"/>
      <c r="K662" s="15"/>
    </row>
    <row r="663">
      <c r="A663" s="15"/>
      <c r="I663" s="18"/>
      <c r="J663" s="15"/>
      <c r="K663" s="15"/>
    </row>
    <row r="664">
      <c r="A664" s="15"/>
      <c r="I664" s="18"/>
      <c r="J664" s="15"/>
      <c r="K664" s="15"/>
    </row>
    <row r="665">
      <c r="A665" s="15"/>
      <c r="I665" s="18"/>
      <c r="J665" s="15"/>
      <c r="K665" s="15"/>
    </row>
    <row r="666">
      <c r="A666" s="15"/>
      <c r="I666" s="18"/>
      <c r="J666" s="15"/>
      <c r="K666" s="15"/>
    </row>
    <row r="667">
      <c r="A667" s="15"/>
      <c r="I667" s="18"/>
      <c r="J667" s="15"/>
      <c r="K667" s="15"/>
    </row>
    <row r="668">
      <c r="A668" s="15"/>
      <c r="I668" s="18"/>
      <c r="J668" s="15"/>
      <c r="K668" s="15"/>
    </row>
    <row r="669">
      <c r="A669" s="15"/>
      <c r="I669" s="18"/>
      <c r="J669" s="15"/>
      <c r="K669" s="15"/>
    </row>
    <row r="670">
      <c r="A670" s="15"/>
      <c r="I670" s="18"/>
      <c r="J670" s="15"/>
      <c r="K670" s="15"/>
    </row>
    <row r="671">
      <c r="A671" s="15"/>
      <c r="I671" s="18"/>
      <c r="J671" s="15"/>
      <c r="K671" s="15"/>
    </row>
    <row r="672">
      <c r="A672" s="15"/>
      <c r="I672" s="18"/>
      <c r="J672" s="15"/>
      <c r="K672" s="15"/>
    </row>
    <row r="673">
      <c r="A673" s="15"/>
      <c r="I673" s="18"/>
      <c r="J673" s="15"/>
      <c r="K673" s="15"/>
    </row>
    <row r="674">
      <c r="A674" s="15"/>
      <c r="I674" s="18"/>
      <c r="J674" s="15"/>
      <c r="K674" s="15"/>
    </row>
    <row r="675">
      <c r="A675" s="15"/>
      <c r="I675" s="18"/>
      <c r="J675" s="15"/>
      <c r="K675" s="15"/>
    </row>
    <row r="676">
      <c r="A676" s="15"/>
      <c r="I676" s="18"/>
      <c r="J676" s="15"/>
      <c r="K676" s="15"/>
    </row>
    <row r="677">
      <c r="A677" s="15"/>
      <c r="I677" s="18"/>
      <c r="J677" s="15"/>
      <c r="K677" s="15"/>
    </row>
    <row r="678">
      <c r="A678" s="15"/>
      <c r="I678" s="18"/>
      <c r="J678" s="15"/>
      <c r="K678" s="15"/>
    </row>
    <row r="679">
      <c r="A679" s="15"/>
      <c r="I679" s="18"/>
      <c r="J679" s="15"/>
      <c r="K679" s="15"/>
    </row>
    <row r="680">
      <c r="A680" s="15"/>
      <c r="I680" s="18"/>
      <c r="J680" s="15"/>
      <c r="K680" s="15"/>
    </row>
    <row r="681">
      <c r="A681" s="15"/>
      <c r="I681" s="18"/>
      <c r="J681" s="15"/>
      <c r="K681" s="15"/>
    </row>
    <row r="682">
      <c r="A682" s="15"/>
      <c r="I682" s="18"/>
      <c r="J682" s="15"/>
      <c r="K682" s="15"/>
    </row>
    <row r="683">
      <c r="A683" s="15"/>
      <c r="I683" s="18"/>
      <c r="J683" s="15"/>
      <c r="K683" s="15"/>
    </row>
    <row r="684">
      <c r="A684" s="15"/>
      <c r="I684" s="18"/>
      <c r="J684" s="15"/>
      <c r="K684" s="15"/>
    </row>
    <row r="685">
      <c r="A685" s="15"/>
      <c r="I685" s="18"/>
      <c r="J685" s="15"/>
      <c r="K685" s="15"/>
    </row>
    <row r="686">
      <c r="A686" s="15"/>
      <c r="I686" s="18"/>
      <c r="J686" s="15"/>
      <c r="K686" s="15"/>
    </row>
    <row r="687">
      <c r="A687" s="15"/>
      <c r="I687" s="18"/>
      <c r="J687" s="15"/>
      <c r="K687" s="15"/>
    </row>
    <row r="688">
      <c r="A688" s="15"/>
      <c r="I688" s="18"/>
      <c r="J688" s="15"/>
      <c r="K688" s="15"/>
    </row>
    <row r="689">
      <c r="A689" s="15"/>
      <c r="I689" s="18"/>
      <c r="J689" s="15"/>
      <c r="K689" s="15"/>
    </row>
    <row r="690">
      <c r="A690" s="15"/>
      <c r="I690" s="18"/>
      <c r="J690" s="15"/>
      <c r="K690" s="15"/>
    </row>
    <row r="691">
      <c r="A691" s="15"/>
      <c r="I691" s="18"/>
      <c r="J691" s="15"/>
      <c r="K691" s="15"/>
    </row>
    <row r="692">
      <c r="A692" s="15"/>
      <c r="I692" s="18"/>
      <c r="J692" s="15"/>
      <c r="K692" s="15"/>
    </row>
    <row r="693">
      <c r="A693" s="15"/>
      <c r="I693" s="18"/>
      <c r="J693" s="15"/>
      <c r="K693" s="15"/>
    </row>
    <row r="694">
      <c r="A694" s="15"/>
      <c r="I694" s="18"/>
      <c r="J694" s="15"/>
      <c r="K694" s="15"/>
    </row>
    <row r="695">
      <c r="A695" s="15"/>
      <c r="I695" s="18"/>
      <c r="J695" s="15"/>
      <c r="K695" s="15"/>
    </row>
    <row r="696">
      <c r="A696" s="15"/>
      <c r="I696" s="18"/>
      <c r="J696" s="15"/>
      <c r="K696" s="15"/>
    </row>
    <row r="697">
      <c r="A697" s="15"/>
      <c r="I697" s="18"/>
      <c r="J697" s="15"/>
      <c r="K697" s="15"/>
    </row>
    <row r="698">
      <c r="A698" s="15"/>
      <c r="I698" s="18"/>
      <c r="J698" s="15"/>
      <c r="K698" s="15"/>
    </row>
    <row r="699">
      <c r="A699" s="15"/>
      <c r="I699" s="18"/>
      <c r="J699" s="15"/>
      <c r="K699" s="15"/>
    </row>
    <row r="700">
      <c r="A700" s="15"/>
      <c r="I700" s="18"/>
      <c r="J700" s="15"/>
      <c r="K700" s="15"/>
    </row>
    <row r="701">
      <c r="A701" s="15"/>
      <c r="I701" s="18"/>
      <c r="J701" s="15"/>
      <c r="K701" s="15"/>
    </row>
    <row r="702">
      <c r="A702" s="15"/>
      <c r="I702" s="18"/>
      <c r="J702" s="15"/>
      <c r="K702" s="15"/>
    </row>
    <row r="703">
      <c r="A703" s="15"/>
      <c r="I703" s="18"/>
      <c r="J703" s="15"/>
      <c r="K703" s="15"/>
    </row>
    <row r="704">
      <c r="A704" s="15"/>
      <c r="I704" s="18"/>
      <c r="J704" s="15"/>
      <c r="K704" s="15"/>
    </row>
    <row r="705">
      <c r="A705" s="15"/>
      <c r="I705" s="18"/>
      <c r="J705" s="15"/>
      <c r="K705" s="15"/>
    </row>
    <row r="706">
      <c r="A706" s="15"/>
      <c r="I706" s="18"/>
      <c r="J706" s="15"/>
      <c r="K706" s="15"/>
    </row>
    <row r="707">
      <c r="A707" s="15"/>
      <c r="I707" s="18"/>
      <c r="J707" s="15"/>
      <c r="K707" s="15"/>
    </row>
    <row r="708">
      <c r="A708" s="15"/>
      <c r="I708" s="18"/>
      <c r="J708" s="15"/>
      <c r="K708" s="15"/>
    </row>
    <row r="709">
      <c r="A709" s="15"/>
      <c r="I709" s="18"/>
      <c r="J709" s="15"/>
      <c r="K709" s="15"/>
    </row>
    <row r="710">
      <c r="A710" s="15"/>
      <c r="I710" s="18"/>
      <c r="J710" s="15"/>
      <c r="K710" s="15"/>
    </row>
    <row r="711">
      <c r="A711" s="15"/>
      <c r="I711" s="18"/>
      <c r="J711" s="15"/>
      <c r="K711" s="15"/>
    </row>
    <row r="712">
      <c r="A712" s="15"/>
      <c r="I712" s="18"/>
      <c r="J712" s="15"/>
      <c r="K712" s="15"/>
    </row>
    <row r="713">
      <c r="A713" s="15"/>
      <c r="I713" s="18"/>
      <c r="J713" s="15"/>
      <c r="K713" s="15"/>
    </row>
    <row r="714">
      <c r="A714" s="15"/>
      <c r="I714" s="18"/>
      <c r="J714" s="15"/>
      <c r="K714" s="15"/>
    </row>
    <row r="715">
      <c r="A715" s="15"/>
      <c r="I715" s="18"/>
      <c r="J715" s="15"/>
      <c r="K715" s="15"/>
    </row>
    <row r="716">
      <c r="A716" s="15"/>
      <c r="I716" s="18"/>
      <c r="J716" s="15"/>
      <c r="K716" s="15"/>
    </row>
    <row r="717">
      <c r="A717" s="15"/>
      <c r="I717" s="18"/>
      <c r="J717" s="15"/>
      <c r="K717" s="15"/>
    </row>
    <row r="718">
      <c r="A718" s="15"/>
      <c r="I718" s="18"/>
      <c r="J718" s="15"/>
      <c r="K718" s="15"/>
    </row>
    <row r="719">
      <c r="A719" s="15"/>
      <c r="I719" s="18"/>
      <c r="J719" s="15"/>
      <c r="K719" s="15"/>
    </row>
    <row r="720">
      <c r="A720" s="15"/>
      <c r="I720" s="18"/>
      <c r="J720" s="15"/>
      <c r="K720" s="15"/>
    </row>
    <row r="721">
      <c r="A721" s="15"/>
      <c r="I721" s="18"/>
      <c r="J721" s="15"/>
      <c r="K721" s="15"/>
    </row>
    <row r="722">
      <c r="A722" s="15"/>
      <c r="I722" s="18"/>
      <c r="J722" s="15"/>
      <c r="K722" s="15"/>
    </row>
    <row r="723">
      <c r="A723" s="15"/>
      <c r="I723" s="18"/>
      <c r="J723" s="15"/>
      <c r="K723" s="15"/>
    </row>
    <row r="724">
      <c r="A724" s="15"/>
      <c r="I724" s="18"/>
      <c r="J724" s="15"/>
      <c r="K724" s="15"/>
    </row>
    <row r="725">
      <c r="A725" s="15"/>
      <c r="I725" s="18"/>
      <c r="J725" s="15"/>
      <c r="K725" s="15"/>
    </row>
    <row r="726">
      <c r="A726" s="15"/>
      <c r="I726" s="18"/>
      <c r="J726" s="15"/>
      <c r="K726" s="15"/>
    </row>
    <row r="727">
      <c r="A727" s="15"/>
      <c r="I727" s="18"/>
      <c r="J727" s="15"/>
      <c r="K727" s="15"/>
    </row>
    <row r="728">
      <c r="A728" s="15"/>
      <c r="I728" s="18"/>
      <c r="J728" s="15"/>
      <c r="K728" s="15"/>
    </row>
    <row r="729">
      <c r="A729" s="15"/>
      <c r="I729" s="18"/>
      <c r="J729" s="15"/>
      <c r="K729" s="15"/>
    </row>
    <row r="730">
      <c r="A730" s="15"/>
      <c r="I730" s="18"/>
      <c r="J730" s="15"/>
      <c r="K730" s="15"/>
    </row>
    <row r="731">
      <c r="A731" s="15"/>
      <c r="I731" s="18"/>
      <c r="J731" s="15"/>
      <c r="K731" s="15"/>
    </row>
    <row r="732">
      <c r="A732" s="15"/>
      <c r="I732" s="18"/>
      <c r="J732" s="15"/>
      <c r="K732" s="15"/>
    </row>
    <row r="733">
      <c r="A733" s="15"/>
      <c r="I733" s="18"/>
      <c r="J733" s="15"/>
      <c r="K733" s="15"/>
    </row>
    <row r="734">
      <c r="A734" s="15"/>
      <c r="I734" s="18"/>
      <c r="J734" s="15"/>
      <c r="K734" s="15"/>
    </row>
    <row r="735">
      <c r="A735" s="15"/>
      <c r="I735" s="18"/>
      <c r="J735" s="15"/>
      <c r="K735" s="15"/>
    </row>
    <row r="736">
      <c r="A736" s="15"/>
      <c r="I736" s="18"/>
      <c r="J736" s="15"/>
      <c r="K736" s="15"/>
    </row>
    <row r="737">
      <c r="A737" s="15"/>
      <c r="I737" s="18"/>
      <c r="J737" s="15"/>
      <c r="K737" s="15"/>
    </row>
    <row r="738">
      <c r="A738" s="15"/>
      <c r="I738" s="18"/>
      <c r="J738" s="15"/>
      <c r="K738" s="15"/>
    </row>
    <row r="739">
      <c r="A739" s="15"/>
      <c r="I739" s="18"/>
      <c r="J739" s="15"/>
      <c r="K739" s="15"/>
    </row>
    <row r="740">
      <c r="A740" s="15"/>
      <c r="I740" s="18"/>
      <c r="J740" s="15"/>
      <c r="K740" s="15"/>
    </row>
    <row r="741">
      <c r="A741" s="15"/>
      <c r="I741" s="18"/>
      <c r="J741" s="15"/>
      <c r="K741" s="15"/>
    </row>
    <row r="742">
      <c r="A742" s="15"/>
      <c r="I742" s="18"/>
      <c r="J742" s="15"/>
      <c r="K742" s="15"/>
    </row>
    <row r="743">
      <c r="A743" s="15"/>
      <c r="I743" s="18"/>
      <c r="J743" s="15"/>
      <c r="K743" s="15"/>
    </row>
    <row r="744">
      <c r="A744" s="15"/>
      <c r="I744" s="18"/>
      <c r="J744" s="15"/>
      <c r="K744" s="15"/>
    </row>
    <row r="745">
      <c r="A745" s="15"/>
      <c r="I745" s="18"/>
      <c r="J745" s="15"/>
      <c r="K745" s="15"/>
    </row>
    <row r="746">
      <c r="A746" s="15"/>
      <c r="I746" s="18"/>
      <c r="J746" s="15"/>
      <c r="K746" s="15"/>
    </row>
    <row r="747">
      <c r="A747" s="15"/>
      <c r="I747" s="18"/>
      <c r="J747" s="15"/>
      <c r="K747" s="15"/>
    </row>
    <row r="748">
      <c r="A748" s="15"/>
      <c r="I748" s="18"/>
      <c r="J748" s="15"/>
      <c r="K748" s="15"/>
    </row>
    <row r="749">
      <c r="A749" s="15"/>
      <c r="I749" s="18"/>
      <c r="J749" s="15"/>
      <c r="K749" s="15"/>
    </row>
    <row r="750">
      <c r="A750" s="15"/>
      <c r="I750" s="18"/>
      <c r="J750" s="15"/>
      <c r="K750" s="15"/>
    </row>
    <row r="751">
      <c r="A751" s="15"/>
      <c r="I751" s="18"/>
      <c r="J751" s="15"/>
      <c r="K751" s="15"/>
    </row>
    <row r="752">
      <c r="A752" s="15"/>
      <c r="I752" s="18"/>
      <c r="J752" s="15"/>
      <c r="K752" s="15"/>
    </row>
    <row r="753">
      <c r="A753" s="15"/>
      <c r="I753" s="18"/>
      <c r="J753" s="15"/>
      <c r="K753" s="15"/>
    </row>
    <row r="754">
      <c r="A754" s="15"/>
      <c r="I754" s="18"/>
      <c r="J754" s="15"/>
      <c r="K754" s="15"/>
    </row>
    <row r="755">
      <c r="A755" s="15"/>
      <c r="I755" s="18"/>
      <c r="J755" s="15"/>
      <c r="K755" s="15"/>
    </row>
    <row r="756">
      <c r="A756" s="15"/>
      <c r="I756" s="18"/>
      <c r="J756" s="15"/>
      <c r="K756" s="15"/>
    </row>
    <row r="757">
      <c r="A757" s="15"/>
      <c r="I757" s="18"/>
      <c r="J757" s="15"/>
      <c r="K757" s="15"/>
    </row>
    <row r="758">
      <c r="A758" s="15"/>
      <c r="I758" s="18"/>
      <c r="J758" s="15"/>
      <c r="K758" s="15"/>
    </row>
    <row r="759">
      <c r="A759" s="15"/>
      <c r="I759" s="18"/>
      <c r="J759" s="15"/>
      <c r="K759" s="15"/>
    </row>
    <row r="760">
      <c r="A760" s="15"/>
      <c r="I760" s="18"/>
      <c r="J760" s="15"/>
      <c r="K760" s="15"/>
    </row>
    <row r="761">
      <c r="A761" s="15"/>
      <c r="I761" s="18"/>
      <c r="J761" s="15"/>
      <c r="K761" s="15"/>
    </row>
    <row r="762">
      <c r="A762" s="15"/>
      <c r="I762" s="18"/>
      <c r="J762" s="15"/>
      <c r="K762" s="15"/>
    </row>
    <row r="763">
      <c r="A763" s="15"/>
      <c r="I763" s="18"/>
      <c r="J763" s="15"/>
      <c r="K763" s="15"/>
    </row>
    <row r="764">
      <c r="A764" s="15"/>
      <c r="I764" s="18"/>
      <c r="J764" s="15"/>
      <c r="K764" s="15"/>
    </row>
    <row r="765">
      <c r="A765" s="15"/>
      <c r="I765" s="18"/>
      <c r="J765" s="15"/>
      <c r="K765" s="15"/>
    </row>
    <row r="766">
      <c r="A766" s="15"/>
      <c r="I766" s="18"/>
      <c r="J766" s="15"/>
      <c r="K766" s="15"/>
    </row>
    <row r="767">
      <c r="A767" s="15"/>
      <c r="I767" s="18"/>
      <c r="J767" s="15"/>
      <c r="K767" s="15"/>
    </row>
    <row r="768">
      <c r="A768" s="15"/>
      <c r="I768" s="18"/>
      <c r="J768" s="15"/>
      <c r="K768" s="15"/>
    </row>
    <row r="769">
      <c r="A769" s="15"/>
      <c r="I769" s="18"/>
      <c r="J769" s="15"/>
      <c r="K769" s="15"/>
    </row>
    <row r="770">
      <c r="A770" s="15"/>
      <c r="I770" s="18"/>
      <c r="J770" s="15"/>
      <c r="K770" s="15"/>
    </row>
    <row r="771">
      <c r="A771" s="15"/>
      <c r="I771" s="18"/>
      <c r="J771" s="15"/>
      <c r="K771" s="15"/>
    </row>
    <row r="772">
      <c r="A772" s="15"/>
      <c r="I772" s="18"/>
      <c r="J772" s="15"/>
      <c r="K772" s="15"/>
    </row>
    <row r="773">
      <c r="A773" s="15"/>
      <c r="I773" s="18"/>
      <c r="J773" s="15"/>
      <c r="K773" s="15"/>
    </row>
    <row r="774">
      <c r="A774" s="15"/>
      <c r="I774" s="18"/>
      <c r="J774" s="15"/>
      <c r="K774" s="15"/>
    </row>
    <row r="775">
      <c r="A775" s="15"/>
      <c r="I775" s="18"/>
      <c r="J775" s="15"/>
      <c r="K775" s="15"/>
    </row>
    <row r="776">
      <c r="A776" s="15"/>
      <c r="I776" s="18"/>
      <c r="J776" s="15"/>
      <c r="K776" s="15"/>
    </row>
    <row r="777">
      <c r="A777" s="15"/>
      <c r="I777" s="18"/>
      <c r="J777" s="15"/>
      <c r="K777" s="15"/>
    </row>
    <row r="778">
      <c r="A778" s="15"/>
      <c r="I778" s="18"/>
      <c r="J778" s="15"/>
      <c r="K778" s="15"/>
    </row>
    <row r="779">
      <c r="A779" s="15"/>
      <c r="I779" s="18"/>
      <c r="J779" s="15"/>
      <c r="K779" s="15"/>
    </row>
    <row r="780">
      <c r="A780" s="15"/>
      <c r="I780" s="18"/>
      <c r="J780" s="15"/>
      <c r="K780" s="15"/>
    </row>
    <row r="781">
      <c r="A781" s="15"/>
      <c r="I781" s="18"/>
      <c r="J781" s="15"/>
      <c r="K781" s="15"/>
    </row>
    <row r="782">
      <c r="A782" s="15"/>
      <c r="I782" s="18"/>
      <c r="J782" s="15"/>
      <c r="K782" s="15"/>
    </row>
    <row r="783">
      <c r="A783" s="15"/>
      <c r="I783" s="18"/>
      <c r="J783" s="15"/>
      <c r="K783" s="15"/>
    </row>
    <row r="784">
      <c r="A784" s="15"/>
      <c r="I784" s="18"/>
      <c r="J784" s="15"/>
      <c r="K784" s="15"/>
    </row>
    <row r="785">
      <c r="A785" s="15"/>
      <c r="I785" s="18"/>
      <c r="J785" s="15"/>
      <c r="K785" s="15"/>
    </row>
    <row r="786">
      <c r="A786" s="15"/>
      <c r="I786" s="18"/>
      <c r="J786" s="15"/>
      <c r="K786" s="15"/>
    </row>
    <row r="787">
      <c r="A787" s="15"/>
      <c r="I787" s="18"/>
      <c r="J787" s="15"/>
      <c r="K787" s="15"/>
    </row>
    <row r="788">
      <c r="A788" s="15"/>
      <c r="I788" s="18"/>
      <c r="J788" s="15"/>
      <c r="K788" s="15"/>
    </row>
    <row r="789">
      <c r="A789" s="15"/>
      <c r="I789" s="18"/>
      <c r="J789" s="15"/>
      <c r="K789" s="15"/>
    </row>
    <row r="790">
      <c r="A790" s="15"/>
      <c r="I790" s="18"/>
      <c r="J790" s="15"/>
      <c r="K790" s="15"/>
    </row>
    <row r="791">
      <c r="A791" s="15"/>
      <c r="I791" s="18"/>
      <c r="J791" s="15"/>
      <c r="K791" s="15"/>
    </row>
    <row r="792">
      <c r="A792" s="15"/>
      <c r="I792" s="18"/>
      <c r="J792" s="15"/>
      <c r="K792" s="15"/>
    </row>
    <row r="793">
      <c r="A793" s="15"/>
      <c r="I793" s="18"/>
      <c r="J793" s="15"/>
      <c r="K793" s="15"/>
    </row>
    <row r="794">
      <c r="A794" s="15"/>
      <c r="I794" s="18"/>
      <c r="J794" s="15"/>
      <c r="K794" s="15"/>
    </row>
    <row r="795">
      <c r="A795" s="15"/>
      <c r="I795" s="18"/>
      <c r="J795" s="15"/>
      <c r="K795" s="15"/>
    </row>
    <row r="796">
      <c r="A796" s="15"/>
      <c r="I796" s="18"/>
      <c r="J796" s="15"/>
      <c r="K796" s="15"/>
    </row>
    <row r="797">
      <c r="A797" s="15"/>
      <c r="I797" s="18"/>
      <c r="J797" s="15"/>
      <c r="K797" s="15"/>
    </row>
    <row r="798">
      <c r="A798" s="15"/>
      <c r="I798" s="18"/>
      <c r="J798" s="15"/>
      <c r="K798" s="15"/>
    </row>
    <row r="799">
      <c r="A799" s="15"/>
      <c r="I799" s="18"/>
      <c r="J799" s="15"/>
      <c r="K799" s="15"/>
    </row>
    <row r="800">
      <c r="A800" s="15"/>
      <c r="I800" s="18"/>
      <c r="J800" s="15"/>
      <c r="K800" s="15"/>
    </row>
    <row r="801">
      <c r="A801" s="15"/>
      <c r="I801" s="18"/>
      <c r="J801" s="15"/>
      <c r="K801" s="15"/>
    </row>
    <row r="802">
      <c r="A802" s="15"/>
      <c r="I802" s="18"/>
      <c r="J802" s="15"/>
      <c r="K802" s="15"/>
    </row>
    <row r="803">
      <c r="A803" s="15"/>
      <c r="I803" s="18"/>
      <c r="J803" s="15"/>
      <c r="K803" s="15"/>
    </row>
    <row r="804">
      <c r="A804" s="15"/>
      <c r="I804" s="18"/>
      <c r="J804" s="15"/>
      <c r="K804" s="15"/>
    </row>
    <row r="805">
      <c r="A805" s="15"/>
      <c r="I805" s="18"/>
      <c r="J805" s="15"/>
      <c r="K805" s="15"/>
    </row>
    <row r="806">
      <c r="A806" s="15"/>
      <c r="I806" s="18"/>
      <c r="J806" s="15"/>
      <c r="K806" s="15"/>
    </row>
    <row r="807">
      <c r="A807" s="15"/>
      <c r="I807" s="18"/>
      <c r="J807" s="15"/>
      <c r="K807" s="15"/>
    </row>
    <row r="808">
      <c r="A808" s="15"/>
      <c r="I808" s="18"/>
      <c r="J808" s="15"/>
      <c r="K808" s="15"/>
    </row>
    <row r="809">
      <c r="A809" s="15"/>
      <c r="I809" s="18"/>
      <c r="J809" s="15"/>
      <c r="K809" s="15"/>
    </row>
    <row r="810">
      <c r="A810" s="15"/>
      <c r="I810" s="18"/>
      <c r="J810" s="15"/>
      <c r="K810" s="15"/>
    </row>
    <row r="811">
      <c r="A811" s="15"/>
      <c r="I811" s="18"/>
      <c r="J811" s="15"/>
      <c r="K811" s="15"/>
    </row>
    <row r="812">
      <c r="A812" s="15"/>
      <c r="I812" s="18"/>
      <c r="J812" s="15"/>
      <c r="K812" s="15"/>
    </row>
    <row r="813">
      <c r="A813" s="15"/>
      <c r="I813" s="18"/>
      <c r="J813" s="15"/>
      <c r="K813" s="15"/>
    </row>
    <row r="814">
      <c r="A814" s="15"/>
      <c r="I814" s="18"/>
      <c r="J814" s="15"/>
      <c r="K814" s="15"/>
    </row>
    <row r="815">
      <c r="A815" s="15"/>
      <c r="I815" s="18"/>
      <c r="J815" s="15"/>
      <c r="K815" s="15"/>
    </row>
    <row r="816">
      <c r="A816" s="15"/>
      <c r="I816" s="18"/>
      <c r="J816" s="15"/>
      <c r="K816" s="15"/>
    </row>
    <row r="817">
      <c r="A817" s="15"/>
      <c r="I817" s="18"/>
      <c r="J817" s="15"/>
      <c r="K817" s="15"/>
    </row>
    <row r="818">
      <c r="A818" s="15"/>
      <c r="I818" s="18"/>
      <c r="J818" s="15"/>
      <c r="K818" s="15"/>
    </row>
    <row r="819">
      <c r="A819" s="15"/>
      <c r="I819" s="18"/>
      <c r="J819" s="15"/>
      <c r="K819" s="15"/>
    </row>
    <row r="820">
      <c r="A820" s="15"/>
      <c r="I820" s="18"/>
      <c r="J820" s="15"/>
      <c r="K820" s="15"/>
    </row>
    <row r="821">
      <c r="A821" s="15"/>
      <c r="I821" s="18"/>
      <c r="J821" s="15"/>
      <c r="K821" s="15"/>
    </row>
    <row r="822">
      <c r="A822" s="15"/>
      <c r="I822" s="18"/>
      <c r="J822" s="15"/>
      <c r="K822" s="15"/>
    </row>
    <row r="823">
      <c r="A823" s="15"/>
      <c r="I823" s="18"/>
      <c r="J823" s="15"/>
      <c r="K823" s="15"/>
    </row>
    <row r="824">
      <c r="A824" s="15"/>
      <c r="I824" s="18"/>
      <c r="J824" s="15"/>
      <c r="K824" s="15"/>
    </row>
    <row r="825">
      <c r="A825" s="15"/>
      <c r="I825" s="18"/>
      <c r="J825" s="15"/>
      <c r="K825" s="15"/>
    </row>
    <row r="826">
      <c r="A826" s="15"/>
      <c r="I826" s="18"/>
      <c r="J826" s="15"/>
      <c r="K826" s="15"/>
    </row>
    <row r="827">
      <c r="A827" s="15"/>
      <c r="I827" s="18"/>
      <c r="J827" s="15"/>
      <c r="K827" s="15"/>
    </row>
    <row r="828">
      <c r="A828" s="15"/>
      <c r="I828" s="18"/>
      <c r="J828" s="15"/>
      <c r="K828" s="15"/>
    </row>
    <row r="829">
      <c r="A829" s="15"/>
      <c r="I829" s="18"/>
      <c r="J829" s="15"/>
      <c r="K829" s="15"/>
    </row>
    <row r="830">
      <c r="A830" s="15"/>
      <c r="I830" s="18"/>
      <c r="J830" s="15"/>
      <c r="K830" s="15"/>
    </row>
    <row r="831">
      <c r="A831" s="15"/>
      <c r="I831" s="18"/>
      <c r="J831" s="15"/>
      <c r="K831" s="15"/>
    </row>
    <row r="832">
      <c r="A832" s="15"/>
      <c r="I832" s="18"/>
      <c r="J832" s="15"/>
      <c r="K832" s="15"/>
    </row>
    <row r="833">
      <c r="A833" s="15"/>
      <c r="I833" s="18"/>
      <c r="J833" s="15"/>
      <c r="K833" s="15"/>
    </row>
    <row r="834">
      <c r="A834" s="15"/>
      <c r="I834" s="18"/>
      <c r="J834" s="15"/>
      <c r="K834" s="15"/>
    </row>
    <row r="835">
      <c r="A835" s="15"/>
      <c r="I835" s="18"/>
      <c r="J835" s="15"/>
      <c r="K835" s="15"/>
    </row>
    <row r="836">
      <c r="A836" s="15"/>
      <c r="I836" s="18"/>
      <c r="J836" s="15"/>
      <c r="K836" s="15"/>
    </row>
    <row r="837">
      <c r="A837" s="15"/>
      <c r="I837" s="18"/>
      <c r="J837" s="15"/>
      <c r="K837" s="15"/>
    </row>
    <row r="838">
      <c r="A838" s="15"/>
      <c r="I838" s="18"/>
      <c r="J838" s="15"/>
      <c r="K838" s="15"/>
    </row>
    <row r="839">
      <c r="A839" s="15"/>
      <c r="I839" s="18"/>
      <c r="J839" s="15"/>
      <c r="K839" s="15"/>
    </row>
    <row r="840">
      <c r="A840" s="15"/>
      <c r="I840" s="18"/>
      <c r="J840" s="15"/>
      <c r="K840" s="15"/>
    </row>
    <row r="841">
      <c r="A841" s="15"/>
      <c r="I841" s="18"/>
      <c r="J841" s="15"/>
      <c r="K841" s="15"/>
    </row>
    <row r="842">
      <c r="A842" s="15"/>
      <c r="I842" s="18"/>
      <c r="J842" s="15"/>
      <c r="K842" s="15"/>
    </row>
    <row r="843">
      <c r="A843" s="15"/>
      <c r="I843" s="18"/>
      <c r="J843" s="15"/>
      <c r="K843" s="15"/>
    </row>
    <row r="844">
      <c r="A844" s="15"/>
      <c r="I844" s="18"/>
      <c r="J844" s="15"/>
      <c r="K844" s="15"/>
    </row>
    <row r="845">
      <c r="A845" s="15"/>
      <c r="I845" s="18"/>
      <c r="J845" s="15"/>
      <c r="K845" s="15"/>
    </row>
    <row r="846">
      <c r="A846" s="15"/>
      <c r="I846" s="18"/>
      <c r="J846" s="15"/>
      <c r="K846" s="15"/>
    </row>
    <row r="847">
      <c r="A847" s="15"/>
      <c r="I847" s="18"/>
      <c r="J847" s="15"/>
      <c r="K847" s="15"/>
    </row>
    <row r="848">
      <c r="A848" s="15"/>
      <c r="I848" s="18"/>
      <c r="J848" s="15"/>
      <c r="K848" s="15"/>
    </row>
    <row r="849">
      <c r="A849" s="15"/>
      <c r="I849" s="18"/>
      <c r="J849" s="15"/>
      <c r="K849" s="15"/>
    </row>
    <row r="850">
      <c r="A850" s="15"/>
      <c r="I850" s="18"/>
      <c r="J850" s="15"/>
      <c r="K850" s="15"/>
    </row>
    <row r="851">
      <c r="A851" s="15"/>
      <c r="I851" s="18"/>
      <c r="J851" s="15"/>
      <c r="K851" s="15"/>
    </row>
    <row r="852">
      <c r="A852" s="15"/>
      <c r="I852" s="18"/>
      <c r="J852" s="15"/>
      <c r="K852" s="15"/>
    </row>
    <row r="853">
      <c r="A853" s="15"/>
      <c r="I853" s="18"/>
      <c r="J853" s="15"/>
      <c r="K853" s="15"/>
    </row>
    <row r="854">
      <c r="A854" s="15"/>
      <c r="I854" s="18"/>
      <c r="J854" s="15"/>
      <c r="K854" s="15"/>
    </row>
    <row r="855">
      <c r="A855" s="15"/>
      <c r="I855" s="18"/>
      <c r="J855" s="15"/>
      <c r="K855" s="15"/>
    </row>
    <row r="856">
      <c r="A856" s="15"/>
      <c r="I856" s="18"/>
      <c r="J856" s="15"/>
      <c r="K856" s="15"/>
    </row>
    <row r="857">
      <c r="A857" s="15"/>
      <c r="I857" s="18"/>
      <c r="J857" s="15"/>
      <c r="K857" s="15"/>
    </row>
    <row r="858">
      <c r="A858" s="15"/>
      <c r="I858" s="18"/>
      <c r="J858" s="15"/>
      <c r="K858" s="15"/>
    </row>
    <row r="859">
      <c r="A859" s="15"/>
      <c r="I859" s="18"/>
      <c r="J859" s="15"/>
      <c r="K859" s="15"/>
    </row>
    <row r="860">
      <c r="A860" s="15"/>
      <c r="I860" s="18"/>
      <c r="J860" s="15"/>
      <c r="K860" s="15"/>
    </row>
    <row r="861">
      <c r="A861" s="15"/>
      <c r="I861" s="18"/>
      <c r="J861" s="15"/>
      <c r="K861" s="15"/>
    </row>
    <row r="862">
      <c r="A862" s="15"/>
      <c r="I862" s="18"/>
      <c r="J862" s="15"/>
      <c r="K862" s="15"/>
    </row>
    <row r="863">
      <c r="A863" s="15"/>
      <c r="I863" s="18"/>
      <c r="J863" s="15"/>
      <c r="K863" s="15"/>
    </row>
    <row r="864">
      <c r="A864" s="15"/>
      <c r="I864" s="18"/>
      <c r="J864" s="15"/>
      <c r="K864" s="15"/>
    </row>
    <row r="865">
      <c r="A865" s="15"/>
      <c r="I865" s="18"/>
      <c r="J865" s="15"/>
      <c r="K865" s="15"/>
    </row>
    <row r="866">
      <c r="A866" s="15"/>
      <c r="I866" s="18"/>
      <c r="J866" s="15"/>
      <c r="K866" s="15"/>
    </row>
    <row r="867">
      <c r="A867" s="15"/>
      <c r="I867" s="18"/>
      <c r="J867" s="15"/>
      <c r="K867" s="15"/>
    </row>
    <row r="868">
      <c r="A868" s="15"/>
      <c r="I868" s="18"/>
      <c r="J868" s="15"/>
      <c r="K868" s="15"/>
    </row>
    <row r="869">
      <c r="A869" s="15"/>
      <c r="I869" s="18"/>
      <c r="J869" s="15"/>
      <c r="K869" s="15"/>
    </row>
    <row r="870">
      <c r="A870" s="15"/>
      <c r="I870" s="18"/>
      <c r="J870" s="15"/>
      <c r="K870" s="15"/>
    </row>
    <row r="871">
      <c r="A871" s="15"/>
      <c r="I871" s="18"/>
      <c r="J871" s="15"/>
      <c r="K871" s="15"/>
    </row>
    <row r="872">
      <c r="A872" s="15"/>
      <c r="I872" s="18"/>
      <c r="J872" s="15"/>
      <c r="K872" s="15"/>
    </row>
    <row r="873">
      <c r="A873" s="15"/>
      <c r="I873" s="18"/>
      <c r="J873" s="15"/>
      <c r="K873" s="15"/>
    </row>
    <row r="874">
      <c r="A874" s="15"/>
      <c r="I874" s="18"/>
      <c r="J874" s="15"/>
      <c r="K874" s="15"/>
    </row>
    <row r="875">
      <c r="A875" s="15"/>
      <c r="I875" s="18"/>
      <c r="J875" s="15"/>
      <c r="K875" s="15"/>
    </row>
    <row r="876">
      <c r="A876" s="15"/>
      <c r="I876" s="18"/>
      <c r="J876" s="15"/>
      <c r="K876" s="15"/>
    </row>
    <row r="877">
      <c r="A877" s="15"/>
      <c r="I877" s="18"/>
      <c r="J877" s="15"/>
      <c r="K877" s="15"/>
    </row>
    <row r="878">
      <c r="A878" s="15"/>
      <c r="I878" s="18"/>
      <c r="J878" s="15"/>
      <c r="K878" s="15"/>
    </row>
    <row r="879">
      <c r="A879" s="15"/>
      <c r="I879" s="18"/>
      <c r="J879" s="15"/>
      <c r="K879" s="15"/>
    </row>
    <row r="880">
      <c r="A880" s="15"/>
      <c r="I880" s="18"/>
      <c r="J880" s="15"/>
      <c r="K880" s="15"/>
    </row>
    <row r="881">
      <c r="A881" s="15"/>
      <c r="I881" s="18"/>
      <c r="J881" s="15"/>
      <c r="K881" s="15"/>
    </row>
    <row r="882">
      <c r="A882" s="15"/>
      <c r="I882" s="18"/>
      <c r="J882" s="15"/>
      <c r="K882" s="15"/>
    </row>
    <row r="883">
      <c r="A883" s="15"/>
      <c r="I883" s="18"/>
      <c r="J883" s="15"/>
      <c r="K883" s="15"/>
    </row>
    <row r="884">
      <c r="A884" s="15"/>
      <c r="I884" s="18"/>
      <c r="J884" s="15"/>
      <c r="K884" s="15"/>
    </row>
    <row r="885">
      <c r="A885" s="15"/>
      <c r="I885" s="18"/>
      <c r="J885" s="15"/>
      <c r="K885" s="15"/>
    </row>
    <row r="886">
      <c r="A886" s="15"/>
      <c r="I886" s="18"/>
      <c r="J886" s="15"/>
      <c r="K886" s="15"/>
    </row>
    <row r="887">
      <c r="A887" s="15"/>
      <c r="I887" s="18"/>
      <c r="J887" s="15"/>
      <c r="K887" s="15"/>
    </row>
    <row r="888">
      <c r="A888" s="15"/>
      <c r="I888" s="18"/>
      <c r="J888" s="15"/>
      <c r="K888" s="15"/>
    </row>
    <row r="889">
      <c r="A889" s="15"/>
      <c r="I889" s="18"/>
      <c r="J889" s="15"/>
      <c r="K889" s="15"/>
    </row>
    <row r="890">
      <c r="A890" s="15"/>
      <c r="I890" s="18"/>
      <c r="J890" s="15"/>
      <c r="K890" s="15"/>
    </row>
    <row r="891">
      <c r="A891" s="15"/>
      <c r="I891" s="18"/>
      <c r="J891" s="15"/>
      <c r="K891" s="15"/>
    </row>
    <row r="892">
      <c r="A892" s="15"/>
      <c r="I892" s="18"/>
      <c r="J892" s="15"/>
      <c r="K892" s="15"/>
    </row>
    <row r="893">
      <c r="A893" s="15"/>
      <c r="I893" s="18"/>
      <c r="J893" s="15"/>
      <c r="K893" s="15"/>
    </row>
    <row r="894">
      <c r="A894" s="15"/>
      <c r="I894" s="18"/>
      <c r="J894" s="15"/>
      <c r="K894" s="15"/>
    </row>
    <row r="895">
      <c r="A895" s="15"/>
      <c r="I895" s="18"/>
      <c r="J895" s="15"/>
      <c r="K895" s="15"/>
    </row>
    <row r="896">
      <c r="A896" s="15"/>
      <c r="I896" s="18"/>
      <c r="J896" s="15"/>
      <c r="K896" s="15"/>
    </row>
    <row r="897">
      <c r="A897" s="15"/>
      <c r="I897" s="18"/>
      <c r="J897" s="15"/>
      <c r="K897" s="15"/>
    </row>
    <row r="898">
      <c r="A898" s="15"/>
      <c r="I898" s="18"/>
      <c r="J898" s="15"/>
      <c r="K898" s="15"/>
    </row>
    <row r="899">
      <c r="A899" s="15"/>
      <c r="I899" s="18"/>
      <c r="J899" s="15"/>
      <c r="K899" s="15"/>
    </row>
    <row r="900">
      <c r="A900" s="15"/>
      <c r="I900" s="18"/>
      <c r="J900" s="15"/>
      <c r="K900" s="15"/>
    </row>
    <row r="901">
      <c r="A901" s="15"/>
      <c r="I901" s="18"/>
      <c r="J901" s="15"/>
      <c r="K901" s="15"/>
    </row>
    <row r="902">
      <c r="A902" s="15"/>
      <c r="I902" s="18"/>
      <c r="J902" s="15"/>
      <c r="K902" s="15"/>
    </row>
    <row r="903">
      <c r="A903" s="15"/>
      <c r="I903" s="18"/>
      <c r="J903" s="15"/>
      <c r="K903" s="15"/>
    </row>
    <row r="904">
      <c r="A904" s="15"/>
      <c r="I904" s="18"/>
      <c r="J904" s="15"/>
      <c r="K904" s="15"/>
    </row>
    <row r="905">
      <c r="A905" s="15"/>
      <c r="I905" s="18"/>
      <c r="J905" s="15"/>
      <c r="K905" s="15"/>
    </row>
    <row r="906">
      <c r="A906" s="15"/>
      <c r="I906" s="18"/>
      <c r="J906" s="15"/>
      <c r="K906" s="15"/>
    </row>
    <row r="907">
      <c r="A907" s="15"/>
      <c r="I907" s="18"/>
      <c r="J907" s="15"/>
      <c r="K907" s="15"/>
    </row>
    <row r="908">
      <c r="A908" s="15"/>
      <c r="I908" s="18"/>
      <c r="J908" s="15"/>
      <c r="K908" s="15"/>
    </row>
    <row r="909">
      <c r="A909" s="15"/>
      <c r="I909" s="18"/>
      <c r="J909" s="15"/>
      <c r="K909" s="15"/>
    </row>
    <row r="910">
      <c r="A910" s="15"/>
      <c r="I910" s="18"/>
      <c r="J910" s="15"/>
      <c r="K910" s="15"/>
    </row>
    <row r="911">
      <c r="A911" s="15"/>
      <c r="I911" s="18"/>
      <c r="J911" s="15"/>
      <c r="K911" s="15"/>
    </row>
    <row r="912">
      <c r="A912" s="15"/>
      <c r="I912" s="18"/>
      <c r="J912" s="15"/>
      <c r="K912" s="15"/>
    </row>
    <row r="913">
      <c r="A913" s="15"/>
      <c r="I913" s="18"/>
      <c r="J913" s="15"/>
      <c r="K913" s="15"/>
    </row>
    <row r="914">
      <c r="A914" s="15"/>
      <c r="I914" s="18"/>
      <c r="J914" s="15"/>
      <c r="K914" s="15"/>
    </row>
    <row r="915">
      <c r="A915" s="15"/>
      <c r="I915" s="18"/>
      <c r="J915" s="15"/>
      <c r="K915" s="15"/>
    </row>
    <row r="916">
      <c r="A916" s="15"/>
      <c r="I916" s="18"/>
      <c r="J916" s="15"/>
      <c r="K916" s="15"/>
    </row>
    <row r="917">
      <c r="A917" s="15"/>
      <c r="I917" s="18"/>
      <c r="J917" s="15"/>
      <c r="K917" s="15"/>
    </row>
    <row r="918">
      <c r="A918" s="15"/>
      <c r="I918" s="18"/>
      <c r="J918" s="15"/>
      <c r="K918" s="15"/>
    </row>
    <row r="919">
      <c r="A919" s="15"/>
      <c r="I919" s="18"/>
      <c r="J919" s="15"/>
      <c r="K919" s="15"/>
    </row>
    <row r="920">
      <c r="A920" s="15"/>
      <c r="I920" s="18"/>
      <c r="J920" s="15"/>
      <c r="K920" s="15"/>
    </row>
    <row r="921">
      <c r="A921" s="15"/>
      <c r="I921" s="18"/>
      <c r="J921" s="15"/>
      <c r="K921" s="15"/>
    </row>
    <row r="922">
      <c r="A922" s="15"/>
      <c r="I922" s="18"/>
      <c r="J922" s="15"/>
      <c r="K922" s="15"/>
    </row>
    <row r="923">
      <c r="A923" s="15"/>
      <c r="I923" s="18"/>
      <c r="J923" s="15"/>
      <c r="K923" s="15"/>
    </row>
    <row r="924">
      <c r="A924" s="15"/>
      <c r="I924" s="18"/>
      <c r="J924" s="15"/>
      <c r="K924" s="15"/>
    </row>
    <row r="925">
      <c r="A925" s="15"/>
      <c r="I925" s="18"/>
      <c r="J925" s="15"/>
      <c r="K925" s="15"/>
    </row>
    <row r="926">
      <c r="A926" s="15"/>
      <c r="I926" s="18"/>
      <c r="J926" s="15"/>
      <c r="K926" s="15"/>
    </row>
    <row r="927">
      <c r="A927" s="15"/>
      <c r="I927" s="18"/>
      <c r="J927" s="15"/>
      <c r="K927" s="15"/>
    </row>
    <row r="928">
      <c r="A928" s="15"/>
      <c r="I928" s="18"/>
      <c r="J928" s="15"/>
      <c r="K928" s="15"/>
    </row>
    <row r="929">
      <c r="A929" s="15"/>
      <c r="I929" s="18"/>
      <c r="J929" s="15"/>
      <c r="K929" s="15"/>
    </row>
    <row r="930">
      <c r="A930" s="15"/>
      <c r="I930" s="18"/>
      <c r="J930" s="15"/>
      <c r="K930" s="15"/>
    </row>
    <row r="931">
      <c r="A931" s="15"/>
      <c r="I931" s="18"/>
      <c r="J931" s="15"/>
      <c r="K931" s="15"/>
    </row>
    <row r="932">
      <c r="A932" s="15"/>
      <c r="I932" s="18"/>
      <c r="J932" s="15"/>
      <c r="K932" s="15"/>
    </row>
    <row r="933">
      <c r="A933" s="15"/>
      <c r="I933" s="18"/>
      <c r="J933" s="15"/>
      <c r="K933" s="15"/>
    </row>
    <row r="934">
      <c r="A934" s="15"/>
      <c r="I934" s="18"/>
      <c r="J934" s="15"/>
      <c r="K934" s="15"/>
    </row>
    <row r="935">
      <c r="A935" s="15"/>
      <c r="I935" s="18"/>
      <c r="J935" s="15"/>
      <c r="K935" s="15"/>
    </row>
    <row r="936">
      <c r="A936" s="15"/>
      <c r="I936" s="18"/>
      <c r="J936" s="15"/>
      <c r="K936" s="15"/>
    </row>
    <row r="937">
      <c r="A937" s="15"/>
      <c r="I937" s="18"/>
      <c r="J937" s="15"/>
      <c r="K937" s="15"/>
    </row>
    <row r="938">
      <c r="A938" s="15"/>
      <c r="I938" s="18"/>
      <c r="J938" s="15"/>
      <c r="K938" s="15"/>
    </row>
    <row r="939">
      <c r="A939" s="15"/>
      <c r="I939" s="18"/>
      <c r="J939" s="15"/>
      <c r="K939" s="15"/>
    </row>
    <row r="940">
      <c r="A940" s="15"/>
      <c r="I940" s="18"/>
      <c r="J940" s="15"/>
      <c r="K940" s="15"/>
    </row>
    <row r="941">
      <c r="A941" s="15"/>
      <c r="I941" s="18"/>
      <c r="J941" s="15"/>
      <c r="K941" s="15"/>
    </row>
    <row r="942">
      <c r="A942" s="15"/>
      <c r="I942" s="18"/>
      <c r="J942" s="15"/>
      <c r="K942" s="15"/>
    </row>
    <row r="943">
      <c r="A943" s="15"/>
      <c r="I943" s="18"/>
      <c r="J943" s="15"/>
      <c r="K943" s="15"/>
    </row>
    <row r="944">
      <c r="A944" s="15"/>
      <c r="I944" s="18"/>
      <c r="J944" s="15"/>
      <c r="K944" s="15"/>
    </row>
    <row r="945">
      <c r="A945" s="15"/>
      <c r="I945" s="18"/>
      <c r="J945" s="15"/>
      <c r="K945" s="15"/>
    </row>
    <row r="946">
      <c r="A946" s="15"/>
      <c r="I946" s="18"/>
      <c r="J946" s="15"/>
      <c r="K946" s="15"/>
    </row>
    <row r="947">
      <c r="A947" s="15"/>
      <c r="I947" s="18"/>
      <c r="J947" s="15"/>
      <c r="K947" s="15"/>
    </row>
    <row r="948">
      <c r="A948" s="15"/>
      <c r="I948" s="18"/>
      <c r="J948" s="15"/>
      <c r="K948" s="15"/>
    </row>
    <row r="949">
      <c r="A949" s="15"/>
      <c r="I949" s="18"/>
      <c r="J949" s="15"/>
      <c r="K949" s="15"/>
    </row>
    <row r="950">
      <c r="A950" s="15"/>
      <c r="I950" s="18"/>
      <c r="J950" s="15"/>
      <c r="K950" s="15"/>
    </row>
    <row r="951">
      <c r="A951" s="15"/>
      <c r="I951" s="18"/>
      <c r="J951" s="15"/>
      <c r="K951" s="15"/>
    </row>
    <row r="952">
      <c r="A952" s="15"/>
      <c r="I952" s="18"/>
      <c r="J952" s="15"/>
      <c r="K952" s="15"/>
    </row>
    <row r="953">
      <c r="A953" s="15"/>
      <c r="I953" s="18"/>
      <c r="J953" s="15"/>
      <c r="K953" s="15"/>
    </row>
    <row r="954">
      <c r="A954" s="15"/>
      <c r="I954" s="18"/>
      <c r="J954" s="15"/>
      <c r="K954" s="15"/>
    </row>
    <row r="955">
      <c r="A955" s="15"/>
      <c r="I955" s="18"/>
      <c r="J955" s="15"/>
      <c r="K955" s="15"/>
    </row>
    <row r="956">
      <c r="A956" s="15"/>
      <c r="I956" s="18"/>
      <c r="J956" s="15"/>
      <c r="K956" s="15"/>
    </row>
    <row r="957">
      <c r="A957" s="15"/>
      <c r="I957" s="18"/>
      <c r="J957" s="15"/>
      <c r="K957" s="15"/>
    </row>
    <row r="958">
      <c r="A958" s="15"/>
      <c r="I958" s="18"/>
      <c r="J958" s="15"/>
      <c r="K958" s="15"/>
    </row>
    <row r="959">
      <c r="A959" s="15"/>
      <c r="I959" s="18"/>
      <c r="J959" s="15"/>
      <c r="K959" s="15"/>
    </row>
    <row r="960">
      <c r="A960" s="15"/>
      <c r="I960" s="18"/>
      <c r="J960" s="15"/>
      <c r="K960" s="15"/>
    </row>
    <row r="961">
      <c r="A961" s="15"/>
      <c r="I961" s="18"/>
      <c r="J961" s="15"/>
      <c r="K961" s="15"/>
    </row>
    <row r="962">
      <c r="A962" s="15"/>
      <c r="I962" s="18"/>
      <c r="J962" s="15"/>
      <c r="K962" s="15"/>
    </row>
    <row r="963">
      <c r="A963" s="15"/>
      <c r="I963" s="18"/>
      <c r="J963" s="15"/>
      <c r="K963" s="15"/>
    </row>
    <row r="964">
      <c r="A964" s="15"/>
      <c r="I964" s="18"/>
      <c r="J964" s="15"/>
      <c r="K964" s="15"/>
    </row>
    <row r="965">
      <c r="A965" s="15"/>
      <c r="I965" s="18"/>
      <c r="J965" s="15"/>
      <c r="K965" s="15"/>
    </row>
    <row r="966">
      <c r="A966" s="15"/>
      <c r="I966" s="18"/>
      <c r="J966" s="15"/>
      <c r="K966" s="15"/>
    </row>
    <row r="967">
      <c r="A967" s="15"/>
      <c r="I967" s="18"/>
      <c r="J967" s="15"/>
      <c r="K967" s="15"/>
    </row>
    <row r="968">
      <c r="A968" s="15"/>
      <c r="I968" s="18"/>
      <c r="J968" s="15"/>
      <c r="K968" s="15"/>
    </row>
    <row r="969">
      <c r="A969" s="15"/>
      <c r="I969" s="18"/>
      <c r="J969" s="15"/>
      <c r="K969" s="15"/>
    </row>
    <row r="970">
      <c r="A970" s="15"/>
      <c r="I970" s="18"/>
      <c r="J970" s="15"/>
      <c r="K970" s="15"/>
    </row>
    <row r="971">
      <c r="A971" s="15"/>
      <c r="I971" s="18"/>
      <c r="J971" s="15"/>
      <c r="K971" s="15"/>
    </row>
    <row r="972">
      <c r="A972" s="15"/>
      <c r="I972" s="18"/>
      <c r="J972" s="15"/>
      <c r="K972" s="15"/>
    </row>
    <row r="973">
      <c r="A973" s="15"/>
      <c r="I973" s="18"/>
      <c r="J973" s="15"/>
      <c r="K973" s="15"/>
    </row>
    <row r="974">
      <c r="A974" s="15"/>
      <c r="I974" s="18"/>
      <c r="J974" s="15"/>
      <c r="K974" s="15"/>
    </row>
    <row r="975">
      <c r="A975" s="15"/>
      <c r="I975" s="18"/>
      <c r="J975" s="15"/>
      <c r="K975" s="15"/>
    </row>
    <row r="976">
      <c r="A976" s="15"/>
      <c r="I976" s="18"/>
      <c r="J976" s="15"/>
      <c r="K976" s="15"/>
    </row>
    <row r="977">
      <c r="A977" s="15"/>
      <c r="I977" s="18"/>
      <c r="J977" s="15"/>
      <c r="K977" s="15"/>
    </row>
    <row r="978">
      <c r="A978" s="15"/>
      <c r="I978" s="18"/>
      <c r="J978" s="15"/>
      <c r="K978" s="15"/>
    </row>
    <row r="979">
      <c r="A979" s="15"/>
      <c r="I979" s="18"/>
      <c r="J979" s="15"/>
      <c r="K979" s="15"/>
    </row>
    <row r="980">
      <c r="A980" s="15"/>
      <c r="I980" s="18"/>
      <c r="J980" s="15"/>
      <c r="K980" s="15"/>
    </row>
    <row r="981">
      <c r="A981" s="15"/>
      <c r="I981" s="18"/>
      <c r="J981" s="15"/>
      <c r="K981" s="15"/>
    </row>
    <row r="982">
      <c r="A982" s="15"/>
      <c r="I982" s="18"/>
      <c r="J982" s="15"/>
      <c r="K982" s="15"/>
    </row>
    <row r="983">
      <c r="A983" s="15"/>
      <c r="I983" s="18"/>
      <c r="J983" s="15"/>
      <c r="K983" s="15"/>
    </row>
    <row r="984">
      <c r="A984" s="15"/>
      <c r="I984" s="18"/>
      <c r="J984" s="15"/>
      <c r="K984" s="15"/>
    </row>
    <row r="985">
      <c r="A985" s="15"/>
      <c r="I985" s="18"/>
      <c r="J985" s="15"/>
      <c r="K985" s="15"/>
    </row>
    <row r="986">
      <c r="A986" s="15"/>
      <c r="I986" s="18"/>
      <c r="J986" s="15"/>
      <c r="K986" s="15"/>
    </row>
    <row r="987">
      <c r="A987" s="15"/>
      <c r="I987" s="18"/>
      <c r="J987" s="15"/>
      <c r="K987" s="15"/>
    </row>
    <row r="988">
      <c r="A988" s="15"/>
      <c r="I988" s="18"/>
      <c r="J988" s="15"/>
      <c r="K988" s="15"/>
    </row>
    <row r="989">
      <c r="A989" s="15"/>
      <c r="I989" s="18"/>
      <c r="J989" s="15"/>
      <c r="K989" s="15"/>
    </row>
    <row r="990">
      <c r="A990" s="15"/>
      <c r="I990" s="18"/>
      <c r="J990" s="15"/>
      <c r="K990" s="15"/>
    </row>
    <row r="991">
      <c r="A991" s="15"/>
      <c r="I991" s="18"/>
      <c r="J991" s="15"/>
      <c r="K991" s="15"/>
    </row>
    <row r="992">
      <c r="A992" s="15"/>
      <c r="I992" s="18"/>
      <c r="J992" s="15"/>
      <c r="K992" s="15"/>
    </row>
    <row r="993">
      <c r="A993" s="15"/>
      <c r="I993" s="18"/>
      <c r="J993" s="15"/>
      <c r="K993" s="15"/>
    </row>
    <row r="994">
      <c r="A994" s="15"/>
      <c r="I994" s="18"/>
      <c r="J994" s="15"/>
      <c r="K994" s="15"/>
    </row>
    <row r="995">
      <c r="A995" s="15"/>
      <c r="I995" s="18"/>
      <c r="J995" s="15"/>
      <c r="K995" s="15"/>
    </row>
    <row r="996">
      <c r="A996" s="15"/>
      <c r="I996" s="18"/>
      <c r="J996" s="15"/>
      <c r="K996" s="15"/>
    </row>
    <row r="997">
      <c r="A997" s="15"/>
      <c r="I997" s="18"/>
      <c r="J997" s="15"/>
      <c r="K997" s="15"/>
    </row>
    <row r="998">
      <c r="A998" s="15"/>
      <c r="I998" s="18"/>
      <c r="J998" s="15"/>
      <c r="K998" s="15"/>
    </row>
    <row r="999">
      <c r="A999" s="15"/>
      <c r="I999" s="18"/>
      <c r="J999" s="15"/>
      <c r="K999" s="15"/>
    </row>
    <row r="1000">
      <c r="A1000" s="15"/>
      <c r="I1000" s="18"/>
      <c r="J1000" s="15"/>
      <c r="K1000" s="15"/>
    </row>
  </sheetData>
  <autoFilter ref="$A$1:$M$114"/>
  <conditionalFormatting sqref="A2">
    <cfRule type="expression" dxfId="0" priority="1">
      <formula>match($A2,indirect("R-RR!$B:$B"),0)</formula>
    </cfRule>
  </conditionalFormatting>
  <conditionalFormatting sqref="A2:A1000">
    <cfRule type="expression" dxfId="1" priority="2">
      <formula>match($A2,indirect("R-CT!$B:$B"),0)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3" width="11.86"/>
  </cols>
  <sheetData>
    <row r="1">
      <c r="A1" s="53"/>
      <c r="B1" s="85"/>
      <c r="C1" s="86" t="str">
        <f>IFERROR(__xludf.DUMMYFUNCTION("query(importrange(""1Q4aMf9OaD-RoLTRc0uWky0zWDjFimwpabxHt2O_ggLQ"",""TTWorksheet!A1:M200""),""select Col1, Col2, Col3, Col7"")"),"Bib")</f>
        <v>Bib</v>
      </c>
      <c r="D1" s="87" t="s">
        <v>1</v>
      </c>
      <c r="E1" s="87" t="s">
        <v>2</v>
      </c>
      <c r="F1" s="87" t="s">
        <v>666</v>
      </c>
    </row>
    <row r="2">
      <c r="A2" s="53">
        <v>1.0</v>
      </c>
      <c r="B2" s="85">
        <v>0.3125</v>
      </c>
      <c r="C2" s="15">
        <v>99.0</v>
      </c>
      <c r="D2" t="s">
        <v>533</v>
      </c>
      <c r="E2" t="s">
        <v>534</v>
      </c>
      <c r="F2" t="s">
        <v>90</v>
      </c>
    </row>
    <row r="3">
      <c r="A3" s="53">
        <v>2.0</v>
      </c>
      <c r="B3" s="85">
        <v>0.3128472222222222</v>
      </c>
      <c r="C3" s="15">
        <v>161.0</v>
      </c>
      <c r="D3" t="s">
        <v>83</v>
      </c>
      <c r="E3" t="s">
        <v>84</v>
      </c>
      <c r="F3" t="s">
        <v>86</v>
      </c>
    </row>
    <row r="4">
      <c r="A4" s="53">
        <v>3.0</v>
      </c>
      <c r="B4" s="85">
        <v>0.31319444444444444</v>
      </c>
      <c r="C4" s="15">
        <v>73.0</v>
      </c>
      <c r="D4" t="s">
        <v>337</v>
      </c>
      <c r="E4" t="s">
        <v>338</v>
      </c>
      <c r="F4" t="s">
        <v>164</v>
      </c>
    </row>
    <row r="5">
      <c r="A5" s="53">
        <v>4.0</v>
      </c>
      <c r="B5" s="85">
        <v>0.31354166666666666</v>
      </c>
      <c r="C5" s="15">
        <v>71.0</v>
      </c>
      <c r="D5" t="s">
        <v>261</v>
      </c>
      <c r="E5" t="s">
        <v>93</v>
      </c>
      <c r="F5" t="s">
        <v>164</v>
      </c>
    </row>
    <row r="6">
      <c r="A6" s="53">
        <v>5.0</v>
      </c>
      <c r="B6" s="85">
        <v>0.3138888888888889</v>
      </c>
      <c r="C6" s="15">
        <v>66.0</v>
      </c>
      <c r="D6" t="s">
        <v>161</v>
      </c>
      <c r="E6" t="s">
        <v>162</v>
      </c>
      <c r="F6" t="s">
        <v>164</v>
      </c>
    </row>
    <row r="7">
      <c r="A7" s="53">
        <v>6.0</v>
      </c>
      <c r="B7" s="85">
        <v>0.3142361111111111</v>
      </c>
      <c r="C7" s="15">
        <v>67.0</v>
      </c>
      <c r="D7" t="s">
        <v>182</v>
      </c>
      <c r="E7" t="s">
        <v>183</v>
      </c>
      <c r="F7" t="s">
        <v>164</v>
      </c>
    </row>
    <row r="8">
      <c r="A8" s="53">
        <v>7.0</v>
      </c>
      <c r="B8" s="85">
        <v>0.3145833333333333</v>
      </c>
      <c r="C8" s="15">
        <v>681.0</v>
      </c>
      <c r="D8" t="s">
        <v>64</v>
      </c>
      <c r="E8" t="s">
        <v>65</v>
      </c>
      <c r="F8" t="s">
        <v>17</v>
      </c>
    </row>
    <row r="9">
      <c r="A9" s="53">
        <v>8.0</v>
      </c>
      <c r="B9" s="85">
        <v>0.31493055555555555</v>
      </c>
      <c r="C9" s="15">
        <v>685.0</v>
      </c>
      <c r="D9" t="s">
        <v>174</v>
      </c>
      <c r="E9" t="s">
        <v>175</v>
      </c>
      <c r="F9" t="s">
        <v>17</v>
      </c>
    </row>
    <row r="10">
      <c r="A10" s="53">
        <v>9.0</v>
      </c>
      <c r="B10" s="85">
        <v>0.31527777777777777</v>
      </c>
      <c r="C10" s="15">
        <v>697.0</v>
      </c>
      <c r="D10" t="s">
        <v>103</v>
      </c>
      <c r="E10" t="s">
        <v>108</v>
      </c>
      <c r="F10" t="s">
        <v>17</v>
      </c>
    </row>
    <row r="11">
      <c r="A11" s="53">
        <v>10.0</v>
      </c>
      <c r="B11" s="85">
        <v>0.315625</v>
      </c>
      <c r="C11" s="15">
        <v>679.0</v>
      </c>
      <c r="D11" t="s">
        <v>42</v>
      </c>
      <c r="E11" t="s">
        <v>43</v>
      </c>
      <c r="F11" t="s">
        <v>17</v>
      </c>
    </row>
    <row r="12">
      <c r="A12" s="53">
        <v>11.0</v>
      </c>
      <c r="B12" s="85">
        <v>0.3159722222222222</v>
      </c>
      <c r="C12" s="15">
        <v>682.0</v>
      </c>
      <c r="D12" t="s">
        <v>99</v>
      </c>
      <c r="E12" t="s">
        <v>100</v>
      </c>
      <c r="F12" t="s">
        <v>17</v>
      </c>
    </row>
    <row r="13">
      <c r="A13" s="53">
        <v>12.0</v>
      </c>
      <c r="B13" s="85">
        <v>0.31631944444444443</v>
      </c>
      <c r="C13" s="15">
        <v>695.0</v>
      </c>
      <c r="D13" t="s">
        <v>363</v>
      </c>
      <c r="E13" t="s">
        <v>407</v>
      </c>
      <c r="F13" t="s">
        <v>17</v>
      </c>
    </row>
    <row r="14">
      <c r="A14" s="53">
        <v>13.0</v>
      </c>
      <c r="B14" s="85">
        <v>0.31666666666666665</v>
      </c>
      <c r="C14" s="15">
        <v>689.0</v>
      </c>
      <c r="D14" t="s">
        <v>333</v>
      </c>
      <c r="E14" t="s">
        <v>334</v>
      </c>
      <c r="F14" t="s">
        <v>17</v>
      </c>
    </row>
    <row r="15">
      <c r="A15" s="53">
        <v>14.0</v>
      </c>
      <c r="B15" s="85">
        <v>0.3170138888888889</v>
      </c>
      <c r="C15" s="15">
        <v>69.0</v>
      </c>
      <c r="D15" t="s">
        <v>359</v>
      </c>
      <c r="E15" t="s">
        <v>360</v>
      </c>
      <c r="F15" t="s">
        <v>17</v>
      </c>
    </row>
    <row r="16">
      <c r="A16" s="53">
        <v>15.0</v>
      </c>
      <c r="B16" s="85">
        <v>0.3173611111111111</v>
      </c>
      <c r="C16" s="15">
        <v>698.0</v>
      </c>
      <c r="D16" t="s">
        <v>472</v>
      </c>
      <c r="E16" t="s">
        <v>473</v>
      </c>
      <c r="F16" t="s">
        <v>17</v>
      </c>
    </row>
    <row r="17">
      <c r="A17" s="53">
        <v>16.0</v>
      </c>
      <c r="B17" s="85">
        <v>0.3177083333333333</v>
      </c>
      <c r="C17" s="15">
        <v>687.0</v>
      </c>
      <c r="D17" t="s">
        <v>526</v>
      </c>
      <c r="E17" t="s">
        <v>527</v>
      </c>
      <c r="F17" t="s">
        <v>17</v>
      </c>
    </row>
    <row r="18">
      <c r="A18" s="53">
        <v>17.0</v>
      </c>
      <c r="B18" s="85">
        <v>0.31805555555555554</v>
      </c>
      <c r="C18" s="15">
        <v>678.0</v>
      </c>
      <c r="D18" t="s">
        <v>38</v>
      </c>
      <c r="E18" t="s">
        <v>39</v>
      </c>
      <c r="F18" t="s">
        <v>17</v>
      </c>
    </row>
    <row r="19">
      <c r="A19" s="53">
        <v>18.0</v>
      </c>
      <c r="B19" s="85">
        <v>0.31840277777777776</v>
      </c>
      <c r="C19" s="15">
        <v>692.0</v>
      </c>
      <c r="D19" t="s">
        <v>377</v>
      </c>
      <c r="E19" t="s">
        <v>383</v>
      </c>
      <c r="F19" t="s">
        <v>17</v>
      </c>
    </row>
    <row r="20">
      <c r="A20" s="53">
        <v>19.0</v>
      </c>
      <c r="B20" s="85">
        <v>0.31875</v>
      </c>
      <c r="C20" s="15">
        <v>686.0</v>
      </c>
      <c r="D20" t="s">
        <v>191</v>
      </c>
      <c r="E20" t="s">
        <v>192</v>
      </c>
      <c r="F20" t="s">
        <v>17</v>
      </c>
    </row>
    <row r="21">
      <c r="A21" s="53">
        <v>20.0</v>
      </c>
      <c r="B21" s="85">
        <v>0.3190972222222222</v>
      </c>
      <c r="C21" s="15">
        <v>690.0</v>
      </c>
      <c r="D21" t="s">
        <v>342</v>
      </c>
      <c r="E21" t="s">
        <v>53</v>
      </c>
      <c r="F21" t="s">
        <v>347</v>
      </c>
    </row>
    <row r="22">
      <c r="A22" s="53">
        <v>21.0</v>
      </c>
      <c r="B22" s="85">
        <v>0.3194444444444444</v>
      </c>
      <c r="C22" s="15">
        <v>691.0</v>
      </c>
      <c r="D22" t="s">
        <v>367</v>
      </c>
      <c r="E22" t="s">
        <v>223</v>
      </c>
      <c r="F22" t="s">
        <v>347</v>
      </c>
    </row>
    <row r="23">
      <c r="A23" s="53">
        <v>22.0</v>
      </c>
      <c r="B23" s="85">
        <v>0.31979166666666664</v>
      </c>
      <c r="C23" s="15">
        <v>688.0</v>
      </c>
      <c r="D23" t="s">
        <v>548</v>
      </c>
      <c r="E23" t="s">
        <v>549</v>
      </c>
      <c r="F23" t="s">
        <v>347</v>
      </c>
    </row>
    <row r="24">
      <c r="A24" s="53">
        <v>23.0</v>
      </c>
      <c r="B24" s="85">
        <v>0.32013888888888886</v>
      </c>
      <c r="C24" s="15">
        <v>700.0</v>
      </c>
      <c r="D24" t="s">
        <v>526</v>
      </c>
      <c r="E24" t="s">
        <v>652</v>
      </c>
      <c r="F24" t="s">
        <v>347</v>
      </c>
    </row>
    <row r="25">
      <c r="A25" s="53">
        <v>24.0</v>
      </c>
      <c r="B25" s="85">
        <v>0.32048611111111114</v>
      </c>
      <c r="C25" s="15">
        <v>580.0</v>
      </c>
      <c r="D25" t="s">
        <v>643</v>
      </c>
      <c r="E25" t="s">
        <v>644</v>
      </c>
      <c r="F25" t="s">
        <v>29</v>
      </c>
    </row>
    <row r="26">
      <c r="A26" s="53">
        <v>25.0</v>
      </c>
      <c r="B26" s="85">
        <v>0.32083333333333336</v>
      </c>
      <c r="C26" s="15">
        <v>570.0</v>
      </c>
      <c r="D26" t="s">
        <v>193</v>
      </c>
      <c r="E26" t="s">
        <v>195</v>
      </c>
      <c r="F26" t="s">
        <v>29</v>
      </c>
    </row>
    <row r="27">
      <c r="A27" s="53">
        <v>26.0</v>
      </c>
      <c r="B27" s="85">
        <v>0.3211805555555556</v>
      </c>
      <c r="C27" s="15">
        <v>576.0</v>
      </c>
      <c r="D27" t="s">
        <v>355</v>
      </c>
      <c r="E27" t="s">
        <v>356</v>
      </c>
      <c r="F27" t="s">
        <v>29</v>
      </c>
    </row>
    <row r="28">
      <c r="A28" s="53">
        <v>27.0</v>
      </c>
      <c r="B28" s="85">
        <v>0.3215277777777778</v>
      </c>
      <c r="C28" s="15">
        <v>569.0</v>
      </c>
      <c r="D28" t="s">
        <v>72</v>
      </c>
      <c r="E28" t="s">
        <v>73</v>
      </c>
      <c r="F28" t="s">
        <v>29</v>
      </c>
    </row>
    <row r="29">
      <c r="A29" s="53">
        <v>28.0</v>
      </c>
      <c r="B29" s="85">
        <v>0.321875</v>
      </c>
      <c r="C29" s="15">
        <v>577.0</v>
      </c>
      <c r="D29" t="s">
        <v>638</v>
      </c>
      <c r="E29" t="s">
        <v>639</v>
      </c>
      <c r="F29" t="s">
        <v>29</v>
      </c>
    </row>
    <row r="30">
      <c r="A30" s="53">
        <v>29.0</v>
      </c>
      <c r="B30" s="85">
        <v>0.32222222222222224</v>
      </c>
      <c r="C30" s="15">
        <v>574.0</v>
      </c>
      <c r="D30" t="s">
        <v>447</v>
      </c>
      <c r="E30" t="s">
        <v>448</v>
      </c>
      <c r="F30" t="s">
        <v>29</v>
      </c>
    </row>
    <row r="31">
      <c r="A31" s="53">
        <v>30.0</v>
      </c>
      <c r="B31" s="85">
        <v>0.32256944444444446</v>
      </c>
      <c r="C31" s="15">
        <v>583.0</v>
      </c>
      <c r="D31" t="s">
        <v>650</v>
      </c>
      <c r="E31" t="s">
        <v>223</v>
      </c>
      <c r="F31" t="s">
        <v>29</v>
      </c>
    </row>
    <row r="32">
      <c r="A32" s="53">
        <v>31.0</v>
      </c>
      <c r="B32" s="85">
        <v>0.3229166666666667</v>
      </c>
      <c r="C32" s="15">
        <v>566.0</v>
      </c>
      <c r="D32" t="s">
        <v>25</v>
      </c>
      <c r="E32" t="s">
        <v>27</v>
      </c>
      <c r="F32" t="s">
        <v>29</v>
      </c>
    </row>
    <row r="33">
      <c r="A33" s="53">
        <v>32.0</v>
      </c>
      <c r="B33" s="85">
        <v>0.3232638888888889</v>
      </c>
      <c r="C33" s="15">
        <v>191.0</v>
      </c>
      <c r="D33" t="s">
        <v>436</v>
      </c>
      <c r="E33" t="s">
        <v>437</v>
      </c>
      <c r="F33" t="s">
        <v>81</v>
      </c>
    </row>
    <row r="34">
      <c r="A34" s="53">
        <v>33.0</v>
      </c>
      <c r="B34" s="85">
        <v>0.3236111111111111</v>
      </c>
      <c r="C34" s="15">
        <v>459.0</v>
      </c>
      <c r="D34" t="s">
        <v>123</v>
      </c>
      <c r="E34" t="s">
        <v>124</v>
      </c>
      <c r="F34" t="s">
        <v>81</v>
      </c>
    </row>
    <row r="35">
      <c r="A35" s="53">
        <v>34.0</v>
      </c>
      <c r="B35" s="85">
        <v>0.32395833333333335</v>
      </c>
      <c r="C35" s="15">
        <v>462.0</v>
      </c>
      <c r="D35" t="s">
        <v>294</v>
      </c>
      <c r="E35" t="s">
        <v>295</v>
      </c>
      <c r="F35" t="s">
        <v>81</v>
      </c>
    </row>
    <row r="36">
      <c r="A36" s="53">
        <v>35.0</v>
      </c>
      <c r="B36" s="85">
        <v>0.32430555555555557</v>
      </c>
      <c r="C36" s="15">
        <v>172.0</v>
      </c>
      <c r="D36" t="s">
        <v>256</v>
      </c>
      <c r="E36" t="s">
        <v>257</v>
      </c>
      <c r="F36" t="s">
        <v>36</v>
      </c>
    </row>
    <row r="37">
      <c r="A37" s="53">
        <v>36.0</v>
      </c>
      <c r="B37" s="85">
        <v>0.3246527777777778</v>
      </c>
      <c r="C37" s="15">
        <v>164.0</v>
      </c>
      <c r="D37" t="s">
        <v>126</v>
      </c>
      <c r="E37" t="s">
        <v>130</v>
      </c>
      <c r="F37" t="s">
        <v>36</v>
      </c>
    </row>
    <row r="38">
      <c r="A38" s="53">
        <v>37.0</v>
      </c>
      <c r="B38" s="85">
        <v>0.325</v>
      </c>
      <c r="C38" s="15">
        <v>179.0</v>
      </c>
      <c r="D38" t="s">
        <v>326</v>
      </c>
      <c r="E38" t="s">
        <v>231</v>
      </c>
      <c r="F38" t="s">
        <v>36</v>
      </c>
    </row>
    <row r="39">
      <c r="A39" s="53">
        <v>38.0</v>
      </c>
      <c r="B39" s="85">
        <v>0.32534722222222223</v>
      </c>
      <c r="C39" s="15">
        <v>157.0</v>
      </c>
      <c r="D39" t="s">
        <v>32</v>
      </c>
      <c r="E39" t="s">
        <v>33</v>
      </c>
      <c r="F39" t="s">
        <v>36</v>
      </c>
    </row>
    <row r="40">
      <c r="A40" s="53">
        <v>39.0</v>
      </c>
      <c r="B40" s="85">
        <v>0.32569444444444445</v>
      </c>
      <c r="C40" s="15">
        <v>185.0</v>
      </c>
      <c r="D40" t="s">
        <v>569</v>
      </c>
      <c r="E40" t="s">
        <v>570</v>
      </c>
      <c r="F40" t="s">
        <v>36</v>
      </c>
    </row>
    <row r="41">
      <c r="A41" s="53">
        <v>40.0</v>
      </c>
      <c r="B41" s="85">
        <v>0.3260416666666667</v>
      </c>
      <c r="C41" s="15">
        <v>479.0</v>
      </c>
      <c r="D41" t="s">
        <v>290</v>
      </c>
      <c r="E41" t="s">
        <v>291</v>
      </c>
      <c r="F41" t="s">
        <v>55</v>
      </c>
    </row>
    <row r="42">
      <c r="A42" s="53">
        <v>41.0</v>
      </c>
      <c r="B42" s="85">
        <v>0.3263888888888889</v>
      </c>
      <c r="C42" s="15">
        <v>475.0</v>
      </c>
      <c r="D42" t="s">
        <v>274</v>
      </c>
      <c r="E42" t="s">
        <v>275</v>
      </c>
      <c r="F42" t="s">
        <v>55</v>
      </c>
    </row>
    <row r="43">
      <c r="A43" s="53">
        <v>42.0</v>
      </c>
      <c r="B43" s="85">
        <v>0.3267361111111111</v>
      </c>
      <c r="C43" s="15">
        <v>461.0</v>
      </c>
      <c r="D43" t="s">
        <v>170</v>
      </c>
      <c r="E43" t="s">
        <v>79</v>
      </c>
      <c r="F43" t="s">
        <v>55</v>
      </c>
    </row>
    <row r="44">
      <c r="A44" s="53">
        <v>43.0</v>
      </c>
      <c r="B44" s="85">
        <v>0.32708333333333334</v>
      </c>
      <c r="C44" s="15">
        <v>485.0</v>
      </c>
      <c r="D44" t="s">
        <v>648</v>
      </c>
      <c r="E44" t="s">
        <v>159</v>
      </c>
      <c r="F44" t="s">
        <v>55</v>
      </c>
    </row>
    <row r="45">
      <c r="A45" s="53">
        <v>44.0</v>
      </c>
      <c r="B45" s="85">
        <v>0.32743055555555556</v>
      </c>
      <c r="C45" s="15">
        <v>472.0</v>
      </c>
      <c r="D45" t="s">
        <v>237</v>
      </c>
      <c r="E45" t="s">
        <v>238</v>
      </c>
      <c r="F45" t="s">
        <v>55</v>
      </c>
    </row>
    <row r="46">
      <c r="A46" s="53">
        <v>45.0</v>
      </c>
      <c r="B46" s="85">
        <v>0.3277777777777778</v>
      </c>
      <c r="C46" s="15">
        <v>474.0</v>
      </c>
      <c r="D46" t="s">
        <v>252</v>
      </c>
      <c r="E46" t="s">
        <v>253</v>
      </c>
      <c r="F46" t="s">
        <v>55</v>
      </c>
    </row>
    <row r="47">
      <c r="A47" s="53">
        <v>46.0</v>
      </c>
      <c r="B47" s="85">
        <v>0.328125</v>
      </c>
      <c r="C47" s="15">
        <v>588.0</v>
      </c>
      <c r="D47" t="s">
        <v>502</v>
      </c>
      <c r="E47" t="s">
        <v>503</v>
      </c>
      <c r="F47" t="s">
        <v>55</v>
      </c>
    </row>
    <row r="48">
      <c r="A48" s="53">
        <v>47.0</v>
      </c>
      <c r="B48" s="85">
        <v>0.3284722222222222</v>
      </c>
      <c r="C48" s="15">
        <v>458.0</v>
      </c>
      <c r="D48" t="s">
        <v>111</v>
      </c>
      <c r="E48" t="s">
        <v>113</v>
      </c>
      <c r="F48" t="s">
        <v>55</v>
      </c>
    </row>
    <row r="49">
      <c r="A49" s="53">
        <v>48.0</v>
      </c>
      <c r="B49" s="85">
        <v>0.32881944444444444</v>
      </c>
      <c r="C49" s="15">
        <v>465.0</v>
      </c>
      <c r="D49" t="s">
        <v>374</v>
      </c>
      <c r="E49" t="s">
        <v>308</v>
      </c>
      <c r="F49" t="s">
        <v>55</v>
      </c>
    </row>
    <row r="50">
      <c r="A50" s="53">
        <v>49.0</v>
      </c>
      <c r="B50" s="85">
        <v>0.32916666666666666</v>
      </c>
      <c r="C50" s="15">
        <v>478.0</v>
      </c>
      <c r="D50" t="s">
        <v>307</v>
      </c>
      <c r="E50" t="s">
        <v>308</v>
      </c>
      <c r="F50" t="s">
        <v>55</v>
      </c>
    </row>
    <row r="51">
      <c r="A51" s="53">
        <v>50.0</v>
      </c>
      <c r="B51" s="85">
        <v>0.3295138888888889</v>
      </c>
      <c r="C51" s="15">
        <v>457.0</v>
      </c>
      <c r="D51" t="s">
        <v>105</v>
      </c>
      <c r="E51" t="s">
        <v>106</v>
      </c>
      <c r="F51" t="s">
        <v>55</v>
      </c>
    </row>
    <row r="52">
      <c r="A52" s="53">
        <v>51.0</v>
      </c>
      <c r="B52" s="85">
        <v>0.3298611111111111</v>
      </c>
      <c r="C52" s="15">
        <v>470.0</v>
      </c>
      <c r="D52" t="s">
        <v>392</v>
      </c>
      <c r="E52" t="s">
        <v>223</v>
      </c>
      <c r="F52" t="s">
        <v>55</v>
      </c>
    </row>
    <row r="53">
      <c r="A53" s="53">
        <v>52.0</v>
      </c>
      <c r="B53" s="85">
        <v>0.3302083333333333</v>
      </c>
      <c r="C53" s="15">
        <v>584.0</v>
      </c>
      <c r="D53" t="s">
        <v>656</v>
      </c>
      <c r="E53" t="s">
        <v>512</v>
      </c>
      <c r="F53" t="s">
        <v>55</v>
      </c>
    </row>
    <row r="54">
      <c r="A54" s="53">
        <v>53.0</v>
      </c>
      <c r="B54" s="85">
        <v>0.33055555555555555</v>
      </c>
      <c r="C54" s="15">
        <v>180.0</v>
      </c>
      <c r="D54" t="s">
        <v>330</v>
      </c>
      <c r="E54" t="s">
        <v>331</v>
      </c>
      <c r="F54" t="s">
        <v>69</v>
      </c>
    </row>
    <row r="55">
      <c r="A55" s="53">
        <v>54.0</v>
      </c>
      <c r="B55" s="85">
        <v>0.33090277777777777</v>
      </c>
      <c r="C55" s="15">
        <v>165.0</v>
      </c>
      <c r="D55" t="s">
        <v>284</v>
      </c>
      <c r="E55" t="s">
        <v>286</v>
      </c>
      <c r="F55" t="s">
        <v>69</v>
      </c>
    </row>
    <row r="56">
      <c r="A56" s="53">
        <v>55.0</v>
      </c>
      <c r="B56" s="85">
        <v>0.33125</v>
      </c>
      <c r="C56" s="15">
        <v>194.0</v>
      </c>
      <c r="D56" t="s">
        <v>480</v>
      </c>
      <c r="E56" t="s">
        <v>481</v>
      </c>
      <c r="F56" t="s">
        <v>69</v>
      </c>
    </row>
    <row r="57">
      <c r="A57" s="53">
        <v>56.0</v>
      </c>
      <c r="B57" s="85">
        <v>0.3315972222222222</v>
      </c>
      <c r="C57" s="15">
        <v>159.0</v>
      </c>
      <c r="D57" t="s">
        <v>166</v>
      </c>
      <c r="E57" t="s">
        <v>167</v>
      </c>
      <c r="F57" t="s">
        <v>69</v>
      </c>
    </row>
    <row r="58">
      <c r="A58" s="53">
        <v>57.0</v>
      </c>
      <c r="B58" s="85">
        <v>0.33194444444444443</v>
      </c>
      <c r="C58" s="15">
        <v>190.0</v>
      </c>
      <c r="D58" t="s">
        <v>420</v>
      </c>
      <c r="E58" t="s">
        <v>421</v>
      </c>
      <c r="F58" t="s">
        <v>69</v>
      </c>
    </row>
    <row r="59">
      <c r="A59" s="53">
        <v>58.0</v>
      </c>
      <c r="B59" s="85">
        <v>0.33229166666666665</v>
      </c>
      <c r="C59" s="15">
        <v>174.0</v>
      </c>
      <c r="D59" t="s">
        <v>279</v>
      </c>
      <c r="E59" t="s">
        <v>280</v>
      </c>
      <c r="F59" t="s">
        <v>69</v>
      </c>
    </row>
    <row r="60">
      <c r="A60" s="53">
        <v>59.0</v>
      </c>
      <c r="B60" s="85">
        <v>0.3326388888888889</v>
      </c>
      <c r="C60" s="15">
        <v>178.0</v>
      </c>
      <c r="D60" t="s">
        <v>320</v>
      </c>
      <c r="E60" t="s">
        <v>321</v>
      </c>
      <c r="F60" t="s">
        <v>69</v>
      </c>
    </row>
    <row r="61">
      <c r="A61" s="53">
        <v>60.0</v>
      </c>
      <c r="B61" s="85">
        <v>0.3329861111111111</v>
      </c>
      <c r="C61" s="15">
        <v>79.0</v>
      </c>
      <c r="D61" t="s">
        <v>458</v>
      </c>
      <c r="E61" t="s">
        <v>79</v>
      </c>
      <c r="F61" t="s">
        <v>69</v>
      </c>
    </row>
    <row r="62">
      <c r="A62" s="53">
        <v>61.0</v>
      </c>
      <c r="B62" s="85">
        <v>0.3333333333333333</v>
      </c>
      <c r="C62" s="15">
        <v>287.0</v>
      </c>
      <c r="D62" t="s">
        <v>377</v>
      </c>
      <c r="E62" t="s">
        <v>257</v>
      </c>
      <c r="F62" t="s">
        <v>24</v>
      </c>
    </row>
    <row r="63">
      <c r="A63" s="53">
        <v>62.0</v>
      </c>
      <c r="B63" s="85">
        <v>0.33368055555555554</v>
      </c>
      <c r="C63" s="15">
        <v>285.0</v>
      </c>
      <c r="D63" t="s">
        <v>306</v>
      </c>
      <c r="E63" t="s">
        <v>314</v>
      </c>
      <c r="F63" t="s">
        <v>24</v>
      </c>
    </row>
    <row r="64">
      <c r="A64" s="53">
        <v>63.0</v>
      </c>
      <c r="B64" s="85">
        <v>0.33402777777777776</v>
      </c>
      <c r="C64" s="15">
        <v>278.0</v>
      </c>
      <c r="D64" t="s">
        <v>230</v>
      </c>
      <c r="E64" t="s">
        <v>231</v>
      </c>
      <c r="F64" t="s">
        <v>24</v>
      </c>
    </row>
    <row r="65">
      <c r="A65" s="53">
        <v>64.0</v>
      </c>
      <c r="B65" s="85">
        <v>0.334375</v>
      </c>
      <c r="C65" s="15">
        <v>286.0</v>
      </c>
      <c r="D65" t="s">
        <v>351</v>
      </c>
      <c r="E65" t="s">
        <v>352</v>
      </c>
      <c r="F65" t="s">
        <v>24</v>
      </c>
    </row>
    <row r="66">
      <c r="A66" s="53">
        <v>65.0</v>
      </c>
      <c r="B66" s="85">
        <v>0.3347222222222222</v>
      </c>
      <c r="C66" s="15">
        <v>284.0</v>
      </c>
      <c r="D66" t="s">
        <v>213</v>
      </c>
      <c r="E66" t="s">
        <v>215</v>
      </c>
      <c r="F66" t="s">
        <v>24</v>
      </c>
    </row>
    <row r="67">
      <c r="A67" s="53">
        <v>66.0</v>
      </c>
      <c r="B67" s="85">
        <v>0.3350694444444444</v>
      </c>
      <c r="C67" s="15">
        <v>288.0</v>
      </c>
      <c r="D67" t="s">
        <v>427</v>
      </c>
      <c r="E67" t="s">
        <v>79</v>
      </c>
      <c r="F67" t="s">
        <v>24</v>
      </c>
    </row>
    <row r="68">
      <c r="A68" s="53">
        <v>67.0</v>
      </c>
      <c r="B68" s="85">
        <v>0.33541666666666664</v>
      </c>
      <c r="C68" s="15">
        <v>280.0</v>
      </c>
      <c r="D68" t="s">
        <v>146</v>
      </c>
      <c r="E68" t="s">
        <v>147</v>
      </c>
      <c r="F68" t="s">
        <v>24</v>
      </c>
    </row>
    <row r="69">
      <c r="A69" s="53">
        <v>68.0</v>
      </c>
      <c r="B69" s="85">
        <v>0.33576388888888886</v>
      </c>
      <c r="C69" s="15">
        <v>75.0</v>
      </c>
      <c r="D69" t="s">
        <v>433</v>
      </c>
      <c r="E69" t="s">
        <v>434</v>
      </c>
      <c r="F69" t="s">
        <v>50</v>
      </c>
    </row>
    <row r="70">
      <c r="A70" s="53">
        <v>69.0</v>
      </c>
      <c r="B70" s="85">
        <v>0.33611111111111114</v>
      </c>
      <c r="C70" s="15">
        <v>80.0</v>
      </c>
      <c r="D70" t="s">
        <v>569</v>
      </c>
      <c r="E70" t="s">
        <v>582</v>
      </c>
      <c r="F70" t="s">
        <v>50</v>
      </c>
    </row>
    <row r="71">
      <c r="A71" s="53">
        <v>70.0</v>
      </c>
      <c r="B71" s="85">
        <v>0.33645833333333336</v>
      </c>
      <c r="C71" s="15">
        <v>70.0</v>
      </c>
      <c r="D71" t="s">
        <v>248</v>
      </c>
      <c r="E71" t="s">
        <v>249</v>
      </c>
      <c r="F71" t="s">
        <v>50</v>
      </c>
    </row>
    <row r="72">
      <c r="A72" s="53">
        <v>71.0</v>
      </c>
      <c r="B72" s="85">
        <v>0.3368055555555556</v>
      </c>
      <c r="C72" s="15"/>
    </row>
    <row r="73">
      <c r="A73" s="53">
        <v>72.0</v>
      </c>
      <c r="B73" s="85">
        <v>0.3371527777777778</v>
      </c>
      <c r="C73" s="15"/>
    </row>
    <row r="74">
      <c r="A74" s="53">
        <v>73.0</v>
      </c>
      <c r="B74" s="85">
        <v>0.3375</v>
      </c>
      <c r="C74" s="15"/>
    </row>
    <row r="75">
      <c r="A75" s="53">
        <v>74.0</v>
      </c>
      <c r="B75" s="85">
        <v>0.33784722222222224</v>
      </c>
      <c r="C75" s="15"/>
    </row>
    <row r="76">
      <c r="A76" s="53">
        <v>75.0</v>
      </c>
      <c r="B76" s="85">
        <v>0.33819444444444446</v>
      </c>
      <c r="C76" s="15"/>
    </row>
    <row r="77">
      <c r="A77" s="53">
        <v>76.0</v>
      </c>
      <c r="B77" s="85">
        <v>0.3385416666666667</v>
      </c>
      <c r="C77" s="15"/>
    </row>
    <row r="78">
      <c r="A78" s="53">
        <v>77.0</v>
      </c>
      <c r="B78" s="85">
        <v>0.3388888888888889</v>
      </c>
      <c r="C78" s="15"/>
    </row>
    <row r="79">
      <c r="A79" s="53">
        <v>78.0</v>
      </c>
      <c r="B79" s="85">
        <v>0.3392361111111111</v>
      </c>
      <c r="C79" s="15"/>
    </row>
    <row r="80">
      <c r="A80" s="53">
        <v>79.0</v>
      </c>
      <c r="B80" s="85">
        <v>0.33958333333333335</v>
      </c>
      <c r="C80" s="15"/>
    </row>
    <row r="81">
      <c r="A81" s="53"/>
      <c r="B81" s="85"/>
      <c r="C81" s="15"/>
    </row>
    <row r="82">
      <c r="A82" s="53"/>
      <c r="B82" s="85"/>
      <c r="C82" s="15"/>
    </row>
    <row r="83">
      <c r="A83" s="53"/>
      <c r="B83" s="85"/>
      <c r="C83" s="15"/>
    </row>
    <row r="84">
      <c r="A84" s="53"/>
      <c r="B84" s="85"/>
      <c r="C84" s="15"/>
    </row>
    <row r="85">
      <c r="A85" s="53"/>
      <c r="B85" s="85"/>
      <c r="C85" s="15"/>
    </row>
    <row r="86">
      <c r="A86" s="53"/>
      <c r="B86" s="85"/>
      <c r="C86" s="15"/>
    </row>
    <row r="87">
      <c r="A87" s="53"/>
      <c r="B87" s="85"/>
      <c r="C87" s="15"/>
    </row>
    <row r="88">
      <c r="A88" s="53"/>
      <c r="B88" s="85"/>
      <c r="C88" s="15"/>
    </row>
    <row r="89">
      <c r="A89" s="53"/>
      <c r="B89" s="85"/>
      <c r="C89" s="15"/>
    </row>
    <row r="90">
      <c r="A90" s="53"/>
      <c r="B90" s="85"/>
      <c r="C90" s="15"/>
    </row>
    <row r="91">
      <c r="A91" s="15"/>
      <c r="B91" s="88"/>
      <c r="C91" s="15"/>
    </row>
    <row r="92">
      <c r="A92" s="15"/>
      <c r="B92" s="88"/>
      <c r="C92" s="15"/>
    </row>
    <row r="93">
      <c r="A93" s="15"/>
      <c r="B93" s="88"/>
      <c r="C93" s="15"/>
    </row>
    <row r="94">
      <c r="A94" s="15"/>
      <c r="B94" s="88"/>
      <c r="C94" s="15"/>
    </row>
    <row r="95">
      <c r="A95" s="15"/>
      <c r="B95" s="88"/>
      <c r="C95" s="15"/>
    </row>
    <row r="96">
      <c r="A96" s="15"/>
      <c r="B96" s="88"/>
      <c r="C96" s="15"/>
    </row>
    <row r="97">
      <c r="A97" s="15"/>
      <c r="B97" s="88"/>
      <c r="C97" s="15"/>
    </row>
    <row r="98">
      <c r="A98" s="15"/>
      <c r="B98" s="88"/>
      <c r="C98" s="15"/>
    </row>
    <row r="99">
      <c r="A99" s="15"/>
      <c r="B99" s="88"/>
      <c r="C99" s="15"/>
    </row>
    <row r="100">
      <c r="A100" s="15"/>
      <c r="B100" s="88"/>
      <c r="C100" s="15"/>
    </row>
    <row r="101">
      <c r="A101" s="15"/>
      <c r="B101" s="88"/>
      <c r="C101" s="15"/>
    </row>
    <row r="102">
      <c r="A102" s="15"/>
      <c r="B102" s="88"/>
      <c r="C102" s="15"/>
    </row>
    <row r="103">
      <c r="A103" s="15"/>
      <c r="B103" s="88"/>
      <c r="C103" s="15"/>
    </row>
    <row r="104">
      <c r="A104" s="15"/>
      <c r="B104" s="88"/>
      <c r="C104" s="15"/>
    </row>
    <row r="105">
      <c r="A105" s="15"/>
      <c r="B105" s="88"/>
      <c r="C105" s="15"/>
    </row>
    <row r="106">
      <c r="A106" s="15"/>
      <c r="B106" s="88"/>
      <c r="C106" s="15"/>
    </row>
    <row r="107">
      <c r="A107" s="15"/>
      <c r="B107" s="88"/>
      <c r="C107" s="15"/>
    </row>
    <row r="108">
      <c r="A108" s="15"/>
      <c r="B108" s="88"/>
      <c r="C108" s="15"/>
    </row>
    <row r="109">
      <c r="A109" s="15"/>
      <c r="B109" s="88"/>
      <c r="C109" s="15"/>
    </row>
    <row r="110">
      <c r="A110" s="15"/>
      <c r="B110" s="88"/>
      <c r="C110" s="15"/>
    </row>
    <row r="111">
      <c r="A111" s="15"/>
      <c r="B111" s="88"/>
      <c r="C111" s="15"/>
    </row>
    <row r="112">
      <c r="A112" s="15"/>
      <c r="B112" s="88"/>
      <c r="C112" s="15"/>
    </row>
    <row r="113">
      <c r="A113" s="15"/>
      <c r="B113" s="88"/>
      <c r="C113" s="15"/>
    </row>
    <row r="114">
      <c r="A114" s="15"/>
      <c r="B114" s="88"/>
      <c r="C114" s="15"/>
    </row>
    <row r="115">
      <c r="A115" s="15"/>
      <c r="B115" s="88"/>
      <c r="C115" s="15"/>
    </row>
    <row r="116">
      <c r="A116" s="15"/>
      <c r="B116" s="88"/>
      <c r="C116" s="15"/>
    </row>
    <row r="117">
      <c r="A117" s="15"/>
      <c r="B117" s="88"/>
      <c r="C117" s="15"/>
    </row>
    <row r="118">
      <c r="A118" s="15"/>
      <c r="B118" s="88"/>
      <c r="C118" s="15"/>
    </row>
    <row r="119">
      <c r="A119" s="15"/>
      <c r="B119" s="88"/>
      <c r="C119" s="15"/>
    </row>
    <row r="120">
      <c r="A120" s="15"/>
      <c r="B120" s="88"/>
      <c r="C120" s="15"/>
    </row>
    <row r="121">
      <c r="A121" s="15"/>
      <c r="B121" s="88"/>
      <c r="C121" s="15"/>
    </row>
    <row r="122">
      <c r="A122" s="15"/>
      <c r="B122" s="88"/>
      <c r="C122" s="15"/>
    </row>
    <row r="123">
      <c r="A123" s="15"/>
      <c r="B123" s="88"/>
      <c r="C123" s="15"/>
    </row>
    <row r="124">
      <c r="A124" s="15"/>
      <c r="B124" s="88"/>
      <c r="C124" s="15"/>
    </row>
    <row r="125">
      <c r="A125" s="15"/>
      <c r="B125" s="88"/>
      <c r="C125" s="15"/>
    </row>
    <row r="126">
      <c r="A126" s="15"/>
      <c r="B126" s="88"/>
      <c r="C126" s="15"/>
    </row>
    <row r="127">
      <c r="A127" s="15"/>
      <c r="B127" s="88"/>
      <c r="C127" s="15"/>
    </row>
    <row r="128">
      <c r="A128" s="15"/>
      <c r="B128" s="88"/>
      <c r="C128" s="15"/>
    </row>
    <row r="129">
      <c r="A129" s="15"/>
      <c r="B129" s="88"/>
      <c r="C129" s="15"/>
    </row>
    <row r="130">
      <c r="A130" s="15"/>
      <c r="B130" s="88"/>
      <c r="C130" s="15"/>
    </row>
    <row r="131">
      <c r="A131" s="15"/>
      <c r="B131" s="88"/>
      <c r="C131" s="15"/>
    </row>
    <row r="132">
      <c r="A132" s="15"/>
      <c r="B132" s="88"/>
      <c r="C132" s="15"/>
    </row>
    <row r="133">
      <c r="A133" s="15"/>
      <c r="B133" s="88"/>
      <c r="C133" s="15"/>
    </row>
    <row r="134">
      <c r="A134" s="15"/>
      <c r="B134" s="88"/>
      <c r="C134" s="15"/>
    </row>
    <row r="135">
      <c r="A135" s="15"/>
      <c r="B135" s="88"/>
      <c r="C135" s="15"/>
    </row>
    <row r="136">
      <c r="A136" s="15"/>
      <c r="B136" s="88"/>
      <c r="C136" s="15"/>
    </row>
    <row r="137">
      <c r="A137" s="15"/>
      <c r="B137" s="88"/>
      <c r="C137" s="15"/>
    </row>
    <row r="138">
      <c r="A138" s="15"/>
      <c r="B138" s="88"/>
      <c r="C138" s="15"/>
    </row>
    <row r="139">
      <c r="A139" s="15"/>
      <c r="B139" s="88"/>
      <c r="C139" s="15"/>
    </row>
    <row r="140">
      <c r="A140" s="15"/>
      <c r="B140" s="88"/>
      <c r="C140" s="15"/>
    </row>
    <row r="141">
      <c r="A141" s="15"/>
      <c r="B141" s="88"/>
      <c r="C141" s="15"/>
    </row>
    <row r="142">
      <c r="A142" s="15"/>
      <c r="B142" s="88"/>
      <c r="C142" s="15"/>
    </row>
    <row r="143">
      <c r="A143" s="15"/>
      <c r="B143" s="88"/>
      <c r="C143" s="15"/>
    </row>
    <row r="144">
      <c r="A144" s="15"/>
      <c r="B144" s="88"/>
      <c r="C144" s="15"/>
    </row>
    <row r="145">
      <c r="A145" s="15"/>
      <c r="B145" s="88"/>
      <c r="C145" s="15"/>
    </row>
    <row r="146">
      <c r="A146" s="15"/>
      <c r="B146" s="88"/>
      <c r="C146" s="15"/>
    </row>
    <row r="147">
      <c r="A147" s="15"/>
      <c r="B147" s="88"/>
      <c r="C147" s="15"/>
    </row>
    <row r="148">
      <c r="A148" s="15"/>
      <c r="B148" s="88"/>
      <c r="C148" s="15"/>
    </row>
    <row r="149">
      <c r="A149" s="15"/>
      <c r="B149" s="88"/>
      <c r="C149" s="15"/>
    </row>
    <row r="150">
      <c r="A150" s="15"/>
      <c r="B150" s="88"/>
      <c r="C150" s="15"/>
    </row>
    <row r="151">
      <c r="A151" s="15"/>
      <c r="B151" s="88"/>
      <c r="C151" s="15"/>
    </row>
    <row r="152">
      <c r="A152" s="15"/>
      <c r="B152" s="88"/>
      <c r="C152" s="15"/>
    </row>
    <row r="153">
      <c r="A153" s="15"/>
      <c r="B153" s="88"/>
      <c r="C153" s="15"/>
    </row>
    <row r="154">
      <c r="A154" s="15"/>
      <c r="B154" s="88"/>
      <c r="C154" s="15"/>
    </row>
    <row r="155">
      <c r="A155" s="15"/>
      <c r="B155" s="88"/>
      <c r="C155" s="15"/>
    </row>
    <row r="156">
      <c r="A156" s="15"/>
      <c r="B156" s="88"/>
      <c r="C156" s="15"/>
    </row>
    <row r="157">
      <c r="A157" s="15"/>
      <c r="B157" s="88"/>
      <c r="C157" s="15"/>
    </row>
    <row r="158">
      <c r="A158" s="15"/>
      <c r="B158" s="88"/>
      <c r="C158" s="15"/>
    </row>
    <row r="159">
      <c r="A159" s="15"/>
      <c r="B159" s="88"/>
      <c r="C159" s="15"/>
    </row>
    <row r="160">
      <c r="A160" s="15"/>
      <c r="B160" s="88"/>
      <c r="C160" s="15"/>
    </row>
    <row r="161">
      <c r="A161" s="15"/>
      <c r="B161" s="88"/>
      <c r="C161" s="15"/>
    </row>
    <row r="162">
      <c r="A162" s="15"/>
      <c r="B162" s="88"/>
      <c r="C162" s="15"/>
    </row>
    <row r="163">
      <c r="A163" s="15"/>
      <c r="B163" s="88"/>
      <c r="C163" s="15"/>
    </row>
    <row r="164">
      <c r="A164" s="15"/>
      <c r="B164" s="88"/>
      <c r="C164" s="15"/>
    </row>
    <row r="165">
      <c r="A165" s="15"/>
      <c r="B165" s="88"/>
      <c r="C165" s="15"/>
    </row>
    <row r="166">
      <c r="A166" s="15"/>
      <c r="B166" s="88"/>
      <c r="C166" s="15"/>
    </row>
    <row r="167">
      <c r="A167" s="15"/>
      <c r="B167" s="88"/>
      <c r="C167" s="15"/>
    </row>
    <row r="168">
      <c r="A168" s="15"/>
      <c r="B168" s="88"/>
      <c r="C168" s="15"/>
    </row>
    <row r="169">
      <c r="A169" s="15"/>
      <c r="B169" s="88"/>
      <c r="C169" s="15"/>
    </row>
    <row r="170">
      <c r="A170" s="15"/>
      <c r="B170" s="88"/>
      <c r="C170" s="15"/>
    </row>
    <row r="171">
      <c r="A171" s="15"/>
      <c r="B171" s="88"/>
      <c r="C171" s="15"/>
    </row>
    <row r="172">
      <c r="A172" s="15"/>
      <c r="B172" s="88"/>
      <c r="C172" s="15"/>
    </row>
    <row r="173">
      <c r="A173" s="15"/>
      <c r="B173" s="88"/>
      <c r="C173" s="15"/>
    </row>
    <row r="174">
      <c r="A174" s="15"/>
      <c r="B174" s="88"/>
      <c r="C174" s="15"/>
    </row>
    <row r="175">
      <c r="A175" s="15"/>
      <c r="B175" s="88"/>
      <c r="C175" s="15"/>
    </row>
    <row r="176">
      <c r="A176" s="15"/>
      <c r="B176" s="88"/>
      <c r="C176" s="15"/>
    </row>
    <row r="177">
      <c r="A177" s="15"/>
      <c r="B177" s="88"/>
      <c r="C177" s="15"/>
    </row>
    <row r="178">
      <c r="A178" s="15"/>
      <c r="B178" s="88"/>
      <c r="C178" s="15"/>
    </row>
    <row r="179">
      <c r="A179" s="15"/>
      <c r="B179" s="88"/>
      <c r="C179" s="15"/>
    </row>
    <row r="180">
      <c r="A180" s="15"/>
      <c r="B180" s="88"/>
      <c r="C180" s="15"/>
    </row>
    <row r="181">
      <c r="A181" s="15"/>
      <c r="B181" s="88"/>
      <c r="C181" s="15"/>
    </row>
    <row r="182">
      <c r="A182" s="15"/>
      <c r="B182" s="88"/>
      <c r="C182" s="15"/>
    </row>
    <row r="183">
      <c r="A183" s="15"/>
      <c r="B183" s="88"/>
      <c r="C183" s="15"/>
    </row>
    <row r="184">
      <c r="A184" s="15"/>
      <c r="B184" s="88"/>
      <c r="C184" s="15"/>
    </row>
    <row r="185">
      <c r="A185" s="15"/>
      <c r="B185" s="88"/>
      <c r="C185" s="15"/>
    </row>
    <row r="186">
      <c r="A186" s="15"/>
      <c r="B186" s="88"/>
      <c r="C186" s="15"/>
    </row>
    <row r="187">
      <c r="A187" s="15"/>
      <c r="B187" s="88"/>
      <c r="C187" s="15"/>
    </row>
    <row r="188">
      <c r="A188" s="15"/>
      <c r="B188" s="88"/>
      <c r="C188" s="15"/>
    </row>
    <row r="189">
      <c r="A189" s="15"/>
      <c r="B189" s="88"/>
      <c r="C189" s="15"/>
    </row>
    <row r="190">
      <c r="A190" s="15"/>
      <c r="B190" s="88"/>
      <c r="C190" s="15"/>
    </row>
    <row r="191">
      <c r="A191" s="15"/>
      <c r="B191" s="88"/>
      <c r="C191" s="15"/>
    </row>
    <row r="192">
      <c r="A192" s="15"/>
      <c r="B192" s="88"/>
      <c r="C192" s="15"/>
    </row>
    <row r="193">
      <c r="A193" s="15"/>
      <c r="B193" s="88"/>
      <c r="C193" s="15"/>
    </row>
    <row r="194">
      <c r="A194" s="15"/>
      <c r="B194" s="88"/>
      <c r="C194" s="15"/>
    </row>
    <row r="195">
      <c r="A195" s="15"/>
      <c r="B195" s="88"/>
      <c r="C195" s="15"/>
    </row>
    <row r="196">
      <c r="A196" s="15"/>
      <c r="B196" s="88"/>
      <c r="C196" s="15"/>
    </row>
    <row r="197">
      <c r="A197" s="15"/>
      <c r="B197" s="88"/>
      <c r="C197" s="15"/>
    </row>
    <row r="198">
      <c r="A198" s="15"/>
      <c r="B198" s="88"/>
      <c r="C198" s="15"/>
    </row>
    <row r="199">
      <c r="A199" s="15"/>
      <c r="B199" s="88"/>
      <c r="C199" s="15"/>
    </row>
    <row r="200">
      <c r="A200" s="15"/>
      <c r="B200" s="88"/>
      <c r="C200" s="15"/>
    </row>
    <row r="201">
      <c r="A201" s="15"/>
      <c r="B201" s="88"/>
      <c r="C201" s="15"/>
    </row>
    <row r="202">
      <c r="A202" s="15"/>
      <c r="B202" s="88"/>
      <c r="C202" s="15"/>
    </row>
    <row r="203">
      <c r="A203" s="15"/>
      <c r="B203" s="88"/>
      <c r="C203" s="15"/>
    </row>
    <row r="204">
      <c r="A204" s="15"/>
      <c r="B204" s="88"/>
      <c r="C204" s="15"/>
    </row>
    <row r="205">
      <c r="A205" s="15"/>
      <c r="B205" s="88"/>
      <c r="C205" s="15"/>
    </row>
    <row r="206">
      <c r="A206" s="15"/>
      <c r="B206" s="88"/>
      <c r="C206" s="15"/>
    </row>
    <row r="207">
      <c r="A207" s="15"/>
      <c r="B207" s="88"/>
      <c r="C207" s="15"/>
    </row>
    <row r="208">
      <c r="A208" s="15"/>
      <c r="B208" s="88"/>
      <c r="C208" s="15"/>
    </row>
    <row r="209">
      <c r="A209" s="15"/>
      <c r="B209" s="88"/>
      <c r="C209" s="15"/>
    </row>
    <row r="210">
      <c r="A210" s="15"/>
      <c r="B210" s="88"/>
      <c r="C210" s="15"/>
    </row>
    <row r="211">
      <c r="A211" s="15"/>
      <c r="B211" s="88"/>
      <c r="C211" s="15"/>
    </row>
    <row r="212">
      <c r="A212" s="15"/>
      <c r="B212" s="88"/>
      <c r="C212" s="15"/>
    </row>
    <row r="213">
      <c r="A213" s="15"/>
      <c r="B213" s="88"/>
      <c r="C213" s="15"/>
    </row>
    <row r="214">
      <c r="A214" s="15"/>
      <c r="B214" s="88"/>
      <c r="C214" s="15"/>
    </row>
    <row r="215">
      <c r="A215" s="15"/>
      <c r="B215" s="88"/>
      <c r="C215" s="15"/>
    </row>
    <row r="216">
      <c r="A216" s="15"/>
      <c r="B216" s="88"/>
      <c r="C216" s="15"/>
    </row>
    <row r="217">
      <c r="A217" s="15"/>
      <c r="B217" s="88"/>
      <c r="C217" s="15"/>
    </row>
    <row r="218">
      <c r="A218" s="15"/>
      <c r="B218" s="88"/>
      <c r="C218" s="15"/>
    </row>
    <row r="219">
      <c r="A219" s="15"/>
      <c r="B219" s="88"/>
      <c r="C219" s="15"/>
    </row>
    <row r="220">
      <c r="A220" s="15"/>
      <c r="B220" s="88"/>
      <c r="C220" s="15"/>
    </row>
    <row r="221">
      <c r="A221" s="15"/>
      <c r="B221" s="88"/>
      <c r="C221" s="15"/>
    </row>
    <row r="222">
      <c r="A222" s="15"/>
      <c r="B222" s="88"/>
      <c r="C222" s="15"/>
    </row>
    <row r="223">
      <c r="A223" s="15"/>
      <c r="B223" s="88"/>
      <c r="C223" s="15"/>
    </row>
    <row r="224">
      <c r="A224" s="15"/>
      <c r="B224" s="88"/>
      <c r="C224" s="15"/>
    </row>
    <row r="225">
      <c r="A225" s="15"/>
      <c r="B225" s="88"/>
      <c r="C225" s="15"/>
    </row>
    <row r="226">
      <c r="A226" s="15"/>
      <c r="B226" s="88"/>
      <c r="C226" s="15"/>
    </row>
    <row r="227">
      <c r="A227" s="15"/>
      <c r="B227" s="88"/>
      <c r="C227" s="15"/>
    </row>
    <row r="228">
      <c r="A228" s="15"/>
      <c r="B228" s="88"/>
      <c r="C228" s="15"/>
    </row>
    <row r="229">
      <c r="A229" s="15"/>
      <c r="B229" s="88"/>
      <c r="C229" s="15"/>
    </row>
    <row r="230">
      <c r="A230" s="15"/>
      <c r="B230" s="88"/>
      <c r="C230" s="15"/>
    </row>
    <row r="231">
      <c r="A231" s="15"/>
      <c r="B231" s="88"/>
      <c r="C231" s="15"/>
    </row>
    <row r="232">
      <c r="A232" s="15"/>
      <c r="B232" s="88"/>
      <c r="C232" s="15"/>
    </row>
    <row r="233">
      <c r="A233" s="15"/>
      <c r="B233" s="88"/>
      <c r="C233" s="15"/>
    </row>
    <row r="234">
      <c r="A234" s="15"/>
      <c r="B234" s="88"/>
      <c r="C234" s="15"/>
    </row>
    <row r="235">
      <c r="A235" s="15"/>
      <c r="B235" s="88"/>
      <c r="C235" s="15"/>
    </row>
    <row r="236">
      <c r="A236" s="15"/>
      <c r="B236" s="88"/>
      <c r="C236" s="15"/>
    </row>
    <row r="237">
      <c r="A237" s="15"/>
      <c r="B237" s="88"/>
      <c r="C237" s="15"/>
    </row>
    <row r="238">
      <c r="A238" s="15"/>
      <c r="B238" s="88"/>
      <c r="C238" s="15"/>
    </row>
    <row r="239">
      <c r="A239" s="15"/>
      <c r="B239" s="88"/>
      <c r="C239" s="15"/>
    </row>
    <row r="240">
      <c r="A240" s="15"/>
      <c r="B240" s="88"/>
      <c r="C240" s="15"/>
    </row>
    <row r="241">
      <c r="A241" s="15"/>
      <c r="B241" s="88"/>
      <c r="C241" s="15"/>
    </row>
    <row r="242">
      <c r="A242" s="15"/>
      <c r="B242" s="88"/>
      <c r="C242" s="15"/>
    </row>
    <row r="243">
      <c r="A243" s="15"/>
      <c r="B243" s="88"/>
      <c r="C243" s="15"/>
    </row>
    <row r="244">
      <c r="A244" s="15"/>
      <c r="B244" s="88"/>
      <c r="C244" s="15"/>
    </row>
    <row r="245">
      <c r="A245" s="15"/>
      <c r="B245" s="88"/>
      <c r="C245" s="15"/>
    </row>
    <row r="246">
      <c r="A246" s="15"/>
      <c r="B246" s="88"/>
      <c r="C246" s="15"/>
    </row>
    <row r="247">
      <c r="A247" s="15"/>
      <c r="B247" s="88"/>
      <c r="C247" s="15"/>
    </row>
    <row r="248">
      <c r="A248" s="15"/>
      <c r="B248" s="88"/>
      <c r="C248" s="15"/>
    </row>
    <row r="249">
      <c r="A249" s="15"/>
      <c r="B249" s="88"/>
      <c r="C249" s="15"/>
    </row>
    <row r="250">
      <c r="A250" s="15"/>
      <c r="B250" s="88"/>
      <c r="C250" s="15"/>
    </row>
    <row r="251">
      <c r="A251" s="15"/>
      <c r="B251" s="88"/>
      <c r="C251" s="15"/>
    </row>
    <row r="252">
      <c r="A252" s="15"/>
      <c r="B252" s="88"/>
      <c r="C252" s="15"/>
    </row>
    <row r="253">
      <c r="A253" s="15"/>
      <c r="B253" s="88"/>
      <c r="C253" s="15"/>
    </row>
    <row r="254">
      <c r="A254" s="15"/>
      <c r="B254" s="88"/>
      <c r="C254" s="15"/>
    </row>
    <row r="255">
      <c r="A255" s="15"/>
      <c r="B255" s="88"/>
      <c r="C255" s="15"/>
    </row>
    <row r="256">
      <c r="A256" s="15"/>
      <c r="B256" s="88"/>
      <c r="C256" s="15"/>
    </row>
    <row r="257">
      <c r="A257" s="15"/>
      <c r="B257" s="88"/>
      <c r="C257" s="15"/>
    </row>
    <row r="258">
      <c r="A258" s="15"/>
      <c r="B258" s="88"/>
      <c r="C258" s="15"/>
    </row>
    <row r="259">
      <c r="A259" s="15"/>
      <c r="B259" s="88"/>
      <c r="C259" s="15"/>
    </row>
    <row r="260">
      <c r="A260" s="15"/>
      <c r="B260" s="88"/>
      <c r="C260" s="15"/>
    </row>
    <row r="261">
      <c r="A261" s="15"/>
      <c r="B261" s="88"/>
      <c r="C261" s="15"/>
    </row>
    <row r="262">
      <c r="A262" s="15"/>
      <c r="B262" s="88"/>
      <c r="C262" s="15"/>
    </row>
    <row r="263">
      <c r="A263" s="15"/>
      <c r="B263" s="88"/>
      <c r="C263" s="15"/>
    </row>
    <row r="264">
      <c r="A264" s="15"/>
      <c r="B264" s="88"/>
      <c r="C264" s="15"/>
    </row>
    <row r="265">
      <c r="A265" s="15"/>
      <c r="B265" s="88"/>
      <c r="C265" s="15"/>
    </row>
    <row r="266">
      <c r="A266" s="15"/>
      <c r="B266" s="88"/>
      <c r="C266" s="15"/>
    </row>
    <row r="267">
      <c r="A267" s="15"/>
      <c r="B267" s="88"/>
      <c r="C267" s="15"/>
    </row>
    <row r="268">
      <c r="A268" s="15"/>
      <c r="B268" s="88"/>
      <c r="C268" s="15"/>
    </row>
    <row r="269">
      <c r="A269" s="15"/>
      <c r="B269" s="88"/>
      <c r="C269" s="15"/>
    </row>
    <row r="270">
      <c r="A270" s="15"/>
      <c r="B270" s="88"/>
      <c r="C270" s="15"/>
    </row>
    <row r="271">
      <c r="A271" s="15"/>
      <c r="B271" s="88"/>
      <c r="C271" s="15"/>
    </row>
    <row r="272">
      <c r="A272" s="15"/>
      <c r="B272" s="88"/>
      <c r="C272" s="15"/>
    </row>
    <row r="273">
      <c r="A273" s="15"/>
      <c r="B273" s="88"/>
      <c r="C273" s="15"/>
    </row>
    <row r="274">
      <c r="A274" s="15"/>
      <c r="B274" s="88"/>
      <c r="C274" s="15"/>
    </row>
    <row r="275">
      <c r="A275" s="15"/>
      <c r="B275" s="88"/>
      <c r="C275" s="15"/>
    </row>
    <row r="276">
      <c r="A276" s="15"/>
      <c r="B276" s="88"/>
      <c r="C276" s="15"/>
    </row>
    <row r="277">
      <c r="A277" s="15"/>
      <c r="B277" s="88"/>
      <c r="C277" s="15"/>
    </row>
    <row r="278">
      <c r="A278" s="15"/>
      <c r="B278" s="88"/>
      <c r="C278" s="15"/>
    </row>
    <row r="279">
      <c r="A279" s="15"/>
      <c r="B279" s="88"/>
      <c r="C279" s="15"/>
    </row>
    <row r="280">
      <c r="A280" s="15"/>
      <c r="B280" s="88"/>
      <c r="C280" s="15"/>
    </row>
    <row r="281">
      <c r="A281" s="15"/>
      <c r="B281" s="88"/>
      <c r="C281" s="15"/>
    </row>
    <row r="282">
      <c r="A282" s="15"/>
      <c r="B282" s="88"/>
      <c r="C282" s="15"/>
    </row>
    <row r="283">
      <c r="A283" s="15"/>
      <c r="B283" s="88"/>
      <c r="C283" s="15"/>
    </row>
    <row r="284">
      <c r="A284" s="15"/>
      <c r="B284" s="88"/>
      <c r="C284" s="15"/>
    </row>
    <row r="285">
      <c r="A285" s="15"/>
      <c r="B285" s="88"/>
      <c r="C285" s="15"/>
    </row>
    <row r="286">
      <c r="A286" s="15"/>
      <c r="B286" s="88"/>
      <c r="C286" s="15"/>
    </row>
    <row r="287">
      <c r="A287" s="15"/>
      <c r="B287" s="88"/>
      <c r="C287" s="15"/>
    </row>
    <row r="288">
      <c r="A288" s="15"/>
      <c r="B288" s="88"/>
      <c r="C288" s="15"/>
    </row>
    <row r="289">
      <c r="A289" s="15"/>
      <c r="B289" s="88"/>
      <c r="C289" s="15"/>
    </row>
    <row r="290">
      <c r="A290" s="15"/>
      <c r="B290" s="88"/>
      <c r="C290" s="15"/>
    </row>
    <row r="291">
      <c r="A291" s="15"/>
      <c r="B291" s="88"/>
      <c r="C291" s="15"/>
    </row>
    <row r="292">
      <c r="A292" s="15"/>
      <c r="B292" s="88"/>
      <c r="C292" s="15"/>
    </row>
    <row r="293">
      <c r="A293" s="15"/>
      <c r="B293" s="88"/>
      <c r="C293" s="15"/>
    </row>
    <row r="294">
      <c r="A294" s="15"/>
      <c r="B294" s="88"/>
      <c r="C294" s="15"/>
    </row>
    <row r="295">
      <c r="A295" s="15"/>
      <c r="B295" s="88"/>
      <c r="C295" s="15"/>
    </row>
    <row r="296">
      <c r="A296" s="15"/>
      <c r="B296" s="88"/>
      <c r="C296" s="15"/>
    </row>
    <row r="297">
      <c r="A297" s="15"/>
      <c r="B297" s="88"/>
      <c r="C297" s="15"/>
    </row>
    <row r="298">
      <c r="A298" s="15"/>
      <c r="B298" s="88"/>
      <c r="C298" s="15"/>
    </row>
    <row r="299">
      <c r="A299" s="15"/>
      <c r="B299" s="88"/>
      <c r="C299" s="15"/>
    </row>
    <row r="300">
      <c r="A300" s="15"/>
      <c r="B300" s="88"/>
      <c r="C300" s="15"/>
    </row>
    <row r="301">
      <c r="A301" s="15"/>
      <c r="B301" s="88"/>
      <c r="C301" s="15"/>
    </row>
    <row r="302">
      <c r="A302" s="15"/>
      <c r="B302" s="88"/>
      <c r="C302" s="15"/>
    </row>
    <row r="303">
      <c r="A303" s="15"/>
      <c r="B303" s="88"/>
      <c r="C303" s="15"/>
    </row>
    <row r="304">
      <c r="A304" s="15"/>
      <c r="B304" s="88"/>
      <c r="C304" s="15"/>
    </row>
    <row r="305">
      <c r="A305" s="15"/>
      <c r="B305" s="88"/>
      <c r="C305" s="15"/>
    </row>
    <row r="306">
      <c r="A306" s="15"/>
      <c r="B306" s="88"/>
      <c r="C306" s="15"/>
    </row>
    <row r="307">
      <c r="A307" s="15"/>
      <c r="B307" s="88"/>
      <c r="C307" s="15"/>
    </row>
    <row r="308">
      <c r="A308" s="15"/>
      <c r="B308" s="88"/>
      <c r="C308" s="15"/>
    </row>
    <row r="309">
      <c r="A309" s="15"/>
      <c r="B309" s="88"/>
      <c r="C309" s="15"/>
    </row>
    <row r="310">
      <c r="A310" s="15"/>
      <c r="B310" s="88"/>
      <c r="C310" s="15"/>
    </row>
    <row r="311">
      <c r="A311" s="15"/>
      <c r="B311" s="88"/>
      <c r="C311" s="15"/>
    </row>
    <row r="312">
      <c r="A312" s="15"/>
      <c r="B312" s="88"/>
      <c r="C312" s="15"/>
    </row>
    <row r="313">
      <c r="A313" s="15"/>
      <c r="B313" s="88"/>
      <c r="C313" s="15"/>
    </row>
    <row r="314">
      <c r="A314" s="15"/>
      <c r="B314" s="88"/>
      <c r="C314" s="15"/>
    </row>
    <row r="315">
      <c r="A315" s="15"/>
      <c r="B315" s="88"/>
      <c r="C315" s="15"/>
    </row>
    <row r="316">
      <c r="A316" s="15"/>
      <c r="B316" s="88"/>
      <c r="C316" s="15"/>
    </row>
    <row r="317">
      <c r="A317" s="15"/>
      <c r="B317" s="88"/>
      <c r="C317" s="15"/>
    </row>
    <row r="318">
      <c r="A318" s="15"/>
      <c r="B318" s="88"/>
      <c r="C318" s="15"/>
    </row>
    <row r="319">
      <c r="A319" s="15"/>
      <c r="B319" s="88"/>
      <c r="C319" s="15"/>
    </row>
    <row r="320">
      <c r="A320" s="15"/>
      <c r="B320" s="88"/>
      <c r="C320" s="15"/>
    </row>
    <row r="321">
      <c r="A321" s="15"/>
      <c r="B321" s="88"/>
      <c r="C321" s="15"/>
    </row>
    <row r="322">
      <c r="A322" s="15"/>
      <c r="B322" s="88"/>
      <c r="C322" s="15"/>
    </row>
    <row r="323">
      <c r="A323" s="15"/>
      <c r="B323" s="88"/>
      <c r="C323" s="15"/>
    </row>
    <row r="324">
      <c r="A324" s="15"/>
      <c r="B324" s="88"/>
      <c r="C324" s="15"/>
    </row>
    <row r="325">
      <c r="A325" s="15"/>
      <c r="B325" s="88"/>
      <c r="C325" s="15"/>
    </row>
    <row r="326">
      <c r="A326" s="15"/>
      <c r="B326" s="88"/>
      <c r="C326" s="15"/>
    </row>
    <row r="327">
      <c r="A327" s="15"/>
      <c r="B327" s="88"/>
      <c r="C327" s="15"/>
    </row>
    <row r="328">
      <c r="A328" s="15"/>
      <c r="B328" s="88"/>
      <c r="C328" s="15"/>
    </row>
    <row r="329">
      <c r="A329" s="15"/>
      <c r="B329" s="88"/>
      <c r="C329" s="15"/>
    </row>
    <row r="330">
      <c r="A330" s="15"/>
      <c r="B330" s="88"/>
      <c r="C330" s="15"/>
    </row>
    <row r="331">
      <c r="A331" s="15"/>
      <c r="B331" s="88"/>
      <c r="C331" s="15"/>
    </row>
    <row r="332">
      <c r="A332" s="15"/>
      <c r="B332" s="88"/>
      <c r="C332" s="15"/>
    </row>
    <row r="333">
      <c r="A333" s="15"/>
      <c r="B333" s="88"/>
      <c r="C333" s="15"/>
    </row>
    <row r="334">
      <c r="A334" s="15"/>
      <c r="B334" s="88"/>
      <c r="C334" s="15"/>
    </row>
    <row r="335">
      <c r="A335" s="15"/>
      <c r="B335" s="88"/>
      <c r="C335" s="15"/>
    </row>
    <row r="336">
      <c r="A336" s="15"/>
      <c r="B336" s="88"/>
      <c r="C336" s="15"/>
    </row>
    <row r="337">
      <c r="A337" s="15"/>
      <c r="B337" s="88"/>
      <c r="C337" s="15"/>
    </row>
    <row r="338">
      <c r="A338" s="15"/>
      <c r="B338" s="88"/>
      <c r="C338" s="15"/>
    </row>
    <row r="339">
      <c r="A339" s="15"/>
      <c r="B339" s="88"/>
      <c r="C339" s="15"/>
    </row>
    <row r="340">
      <c r="A340" s="15"/>
      <c r="B340" s="88"/>
      <c r="C340" s="15"/>
    </row>
    <row r="341">
      <c r="A341" s="15"/>
      <c r="B341" s="88"/>
      <c r="C341" s="15"/>
    </row>
    <row r="342">
      <c r="A342" s="15"/>
      <c r="B342" s="88"/>
      <c r="C342" s="15"/>
    </row>
    <row r="343">
      <c r="A343" s="15"/>
      <c r="B343" s="88"/>
      <c r="C343" s="15"/>
    </row>
    <row r="344">
      <c r="A344" s="15"/>
      <c r="B344" s="88"/>
      <c r="C344" s="15"/>
    </row>
    <row r="345">
      <c r="A345" s="15"/>
      <c r="B345" s="88"/>
      <c r="C345" s="15"/>
    </row>
    <row r="346">
      <c r="A346" s="15"/>
      <c r="B346" s="88"/>
      <c r="C346" s="15"/>
    </row>
    <row r="347">
      <c r="A347" s="15"/>
      <c r="B347" s="88"/>
      <c r="C347" s="15"/>
    </row>
    <row r="348">
      <c r="A348" s="15"/>
      <c r="B348" s="88"/>
      <c r="C348" s="15"/>
    </row>
    <row r="349">
      <c r="A349" s="15"/>
      <c r="B349" s="88"/>
      <c r="C349" s="15"/>
    </row>
    <row r="350">
      <c r="A350" s="15"/>
      <c r="B350" s="88"/>
      <c r="C350" s="15"/>
    </row>
    <row r="351">
      <c r="A351" s="15"/>
      <c r="B351" s="88"/>
      <c r="C351" s="15"/>
    </row>
    <row r="352">
      <c r="A352" s="15"/>
      <c r="B352" s="88"/>
      <c r="C352" s="15"/>
    </row>
    <row r="353">
      <c r="A353" s="15"/>
      <c r="B353" s="88"/>
      <c r="C353" s="15"/>
    </row>
    <row r="354">
      <c r="A354" s="15"/>
      <c r="B354" s="88"/>
      <c r="C354" s="15"/>
    </row>
    <row r="355">
      <c r="A355" s="15"/>
      <c r="B355" s="88"/>
      <c r="C355" s="15"/>
    </row>
    <row r="356">
      <c r="A356" s="15"/>
      <c r="B356" s="88"/>
      <c r="C356" s="15"/>
    </row>
    <row r="357">
      <c r="A357" s="15"/>
      <c r="B357" s="88"/>
      <c r="C357" s="15"/>
    </row>
    <row r="358">
      <c r="A358" s="15"/>
      <c r="B358" s="88"/>
      <c r="C358" s="15"/>
    </row>
    <row r="359">
      <c r="A359" s="15"/>
      <c r="B359" s="88"/>
      <c r="C359" s="15"/>
    </row>
    <row r="360">
      <c r="A360" s="15"/>
      <c r="B360" s="88"/>
      <c r="C360" s="15"/>
    </row>
    <row r="361">
      <c r="A361" s="15"/>
      <c r="B361" s="88"/>
      <c r="C361" s="15"/>
    </row>
    <row r="362">
      <c r="A362" s="15"/>
      <c r="B362" s="88"/>
      <c r="C362" s="15"/>
    </row>
    <row r="363">
      <c r="A363" s="15"/>
      <c r="B363" s="88"/>
      <c r="C363" s="15"/>
    </row>
    <row r="364">
      <c r="A364" s="15"/>
      <c r="B364" s="88"/>
      <c r="C364" s="15"/>
    </row>
    <row r="365">
      <c r="A365" s="15"/>
      <c r="B365" s="88"/>
      <c r="C365" s="15"/>
    </row>
    <row r="366">
      <c r="A366" s="15"/>
      <c r="B366" s="88"/>
      <c r="C366" s="15"/>
    </row>
    <row r="367">
      <c r="A367" s="15"/>
      <c r="B367" s="88"/>
      <c r="C367" s="15"/>
    </row>
    <row r="368">
      <c r="A368" s="15"/>
      <c r="B368" s="88"/>
      <c r="C368" s="15"/>
    </row>
    <row r="369">
      <c r="A369" s="15"/>
      <c r="B369" s="88"/>
      <c r="C369" s="15"/>
    </row>
    <row r="370">
      <c r="A370" s="15"/>
      <c r="B370" s="88"/>
      <c r="C370" s="15"/>
    </row>
    <row r="371">
      <c r="A371" s="15"/>
      <c r="B371" s="88"/>
      <c r="C371" s="15"/>
    </row>
    <row r="372">
      <c r="A372" s="15"/>
      <c r="B372" s="88"/>
      <c r="C372" s="15"/>
    </row>
    <row r="373">
      <c r="A373" s="15"/>
      <c r="B373" s="88"/>
      <c r="C373" s="15"/>
    </row>
    <row r="374">
      <c r="A374" s="15"/>
      <c r="B374" s="88"/>
      <c r="C374" s="15"/>
    </row>
    <row r="375">
      <c r="A375" s="15"/>
      <c r="B375" s="88"/>
      <c r="C375" s="15"/>
    </row>
    <row r="376">
      <c r="A376" s="15"/>
      <c r="B376" s="88"/>
      <c r="C376" s="15"/>
    </row>
    <row r="377">
      <c r="A377" s="15"/>
      <c r="B377" s="88"/>
      <c r="C377" s="15"/>
    </row>
    <row r="378">
      <c r="A378" s="15"/>
      <c r="B378" s="88"/>
      <c r="C378" s="15"/>
    </row>
    <row r="379">
      <c r="A379" s="15"/>
      <c r="B379" s="88"/>
      <c r="C379" s="15"/>
    </row>
    <row r="380">
      <c r="A380" s="15"/>
      <c r="B380" s="88"/>
      <c r="C380" s="15"/>
    </row>
    <row r="381">
      <c r="A381" s="15"/>
      <c r="B381" s="88"/>
      <c r="C381" s="15"/>
    </row>
    <row r="382">
      <c r="A382" s="15"/>
      <c r="B382" s="88"/>
      <c r="C382" s="15"/>
    </row>
    <row r="383">
      <c r="A383" s="15"/>
      <c r="B383" s="88"/>
      <c r="C383" s="15"/>
    </row>
    <row r="384">
      <c r="A384" s="15"/>
      <c r="B384" s="88"/>
      <c r="C384" s="15"/>
    </row>
    <row r="385">
      <c r="A385" s="15"/>
      <c r="B385" s="88"/>
      <c r="C385" s="15"/>
    </row>
    <row r="386">
      <c r="A386" s="15"/>
      <c r="B386" s="88"/>
      <c r="C386" s="15"/>
    </row>
    <row r="387">
      <c r="A387" s="15"/>
      <c r="B387" s="88"/>
      <c r="C387" s="15"/>
    </row>
    <row r="388">
      <c r="A388" s="15"/>
      <c r="B388" s="88"/>
      <c r="C388" s="15"/>
    </row>
    <row r="389">
      <c r="A389" s="15"/>
      <c r="B389" s="88"/>
      <c r="C389" s="15"/>
    </row>
    <row r="390">
      <c r="A390" s="15"/>
      <c r="B390" s="88"/>
      <c r="C390" s="15"/>
    </row>
    <row r="391">
      <c r="A391" s="15"/>
      <c r="B391" s="88"/>
      <c r="C391" s="15"/>
    </row>
    <row r="392">
      <c r="A392" s="15"/>
      <c r="B392" s="88"/>
      <c r="C392" s="15"/>
    </row>
    <row r="393">
      <c r="A393" s="15"/>
      <c r="B393" s="88"/>
      <c r="C393" s="15"/>
    </row>
    <row r="394">
      <c r="A394" s="15"/>
      <c r="B394" s="88"/>
      <c r="C394" s="15"/>
    </row>
    <row r="395">
      <c r="A395" s="15"/>
      <c r="B395" s="88"/>
      <c r="C395" s="15"/>
    </row>
    <row r="396">
      <c r="A396" s="15"/>
      <c r="B396" s="88"/>
      <c r="C396" s="15"/>
    </row>
    <row r="397">
      <c r="A397" s="15"/>
      <c r="B397" s="88"/>
      <c r="C397" s="15"/>
    </row>
    <row r="398">
      <c r="A398" s="15"/>
      <c r="B398" s="88"/>
      <c r="C398" s="15"/>
    </row>
    <row r="399">
      <c r="A399" s="15"/>
      <c r="B399" s="88"/>
      <c r="C399" s="15"/>
    </row>
    <row r="400">
      <c r="A400" s="15"/>
      <c r="B400" s="88"/>
      <c r="C400" s="15"/>
    </row>
    <row r="401">
      <c r="A401" s="15"/>
      <c r="B401" s="88"/>
      <c r="C401" s="15"/>
    </row>
    <row r="402">
      <c r="A402" s="15"/>
      <c r="B402" s="88"/>
      <c r="C402" s="15"/>
    </row>
    <row r="403">
      <c r="A403" s="15"/>
      <c r="B403" s="88"/>
      <c r="C403" s="15"/>
    </row>
    <row r="404">
      <c r="A404" s="15"/>
      <c r="B404" s="88"/>
      <c r="C404" s="15"/>
    </row>
    <row r="405">
      <c r="A405" s="15"/>
      <c r="B405" s="88"/>
      <c r="C405" s="15"/>
    </row>
    <row r="406">
      <c r="A406" s="15"/>
      <c r="B406" s="88"/>
      <c r="C406" s="15"/>
    </row>
    <row r="407">
      <c r="A407" s="15"/>
      <c r="B407" s="88"/>
      <c r="C407" s="15"/>
    </row>
    <row r="408">
      <c r="A408" s="15"/>
      <c r="B408" s="88"/>
      <c r="C408" s="15"/>
    </row>
    <row r="409">
      <c r="A409" s="15"/>
      <c r="B409" s="88"/>
      <c r="C409" s="15"/>
    </row>
    <row r="410">
      <c r="A410" s="15"/>
      <c r="B410" s="88"/>
      <c r="C410" s="15"/>
    </row>
    <row r="411">
      <c r="A411" s="15"/>
      <c r="B411" s="88"/>
      <c r="C411" s="15"/>
    </row>
    <row r="412">
      <c r="A412" s="15"/>
      <c r="B412" s="88"/>
      <c r="C412" s="15"/>
    </row>
    <row r="413">
      <c r="A413" s="15"/>
      <c r="B413" s="88"/>
      <c r="C413" s="15"/>
    </row>
    <row r="414">
      <c r="A414" s="15"/>
      <c r="B414" s="88"/>
      <c r="C414" s="15"/>
    </row>
    <row r="415">
      <c r="A415" s="15"/>
      <c r="B415" s="88"/>
      <c r="C415" s="15"/>
    </row>
    <row r="416">
      <c r="A416" s="15"/>
      <c r="B416" s="88"/>
      <c r="C416" s="15"/>
    </row>
    <row r="417">
      <c r="A417" s="15"/>
      <c r="B417" s="88"/>
      <c r="C417" s="15"/>
    </row>
    <row r="418">
      <c r="A418" s="15"/>
      <c r="B418" s="88"/>
      <c r="C418" s="15"/>
    </row>
    <row r="419">
      <c r="A419" s="15"/>
      <c r="B419" s="88"/>
      <c r="C419" s="15"/>
    </row>
    <row r="420">
      <c r="A420" s="15"/>
      <c r="B420" s="88"/>
      <c r="C420" s="15"/>
    </row>
    <row r="421">
      <c r="A421" s="15"/>
      <c r="B421" s="88"/>
      <c r="C421" s="15"/>
    </row>
    <row r="422">
      <c r="A422" s="15"/>
      <c r="B422" s="88"/>
      <c r="C422" s="15"/>
    </row>
    <row r="423">
      <c r="A423" s="15"/>
      <c r="B423" s="88"/>
      <c r="C423" s="15"/>
    </row>
    <row r="424">
      <c r="A424" s="15"/>
      <c r="B424" s="88"/>
      <c r="C424" s="15"/>
    </row>
    <row r="425">
      <c r="A425" s="15"/>
      <c r="B425" s="88"/>
      <c r="C425" s="15"/>
    </row>
    <row r="426">
      <c r="A426" s="15"/>
      <c r="B426" s="88"/>
      <c r="C426" s="15"/>
    </row>
    <row r="427">
      <c r="A427" s="15"/>
      <c r="B427" s="88"/>
      <c r="C427" s="15"/>
    </row>
    <row r="428">
      <c r="A428" s="15"/>
      <c r="B428" s="88"/>
      <c r="C428" s="15"/>
    </row>
    <row r="429">
      <c r="A429" s="15"/>
      <c r="B429" s="88"/>
      <c r="C429" s="15"/>
    </row>
    <row r="430">
      <c r="A430" s="15"/>
      <c r="B430" s="88"/>
      <c r="C430" s="15"/>
    </row>
    <row r="431">
      <c r="A431" s="15"/>
      <c r="B431" s="88"/>
      <c r="C431" s="15"/>
    </row>
    <row r="432">
      <c r="A432" s="15"/>
      <c r="B432" s="88"/>
      <c r="C432" s="15"/>
    </row>
    <row r="433">
      <c r="A433" s="15"/>
      <c r="B433" s="88"/>
      <c r="C433" s="15"/>
    </row>
    <row r="434">
      <c r="A434" s="15"/>
      <c r="B434" s="88"/>
      <c r="C434" s="15"/>
    </row>
    <row r="435">
      <c r="A435" s="15"/>
      <c r="B435" s="88"/>
      <c r="C435" s="15"/>
    </row>
    <row r="436">
      <c r="A436" s="15"/>
      <c r="B436" s="88"/>
      <c r="C436" s="15"/>
    </row>
    <row r="437">
      <c r="A437" s="15"/>
      <c r="B437" s="88"/>
      <c r="C437" s="15"/>
    </row>
    <row r="438">
      <c r="A438" s="15"/>
      <c r="B438" s="88"/>
      <c r="C438" s="15"/>
    </row>
    <row r="439">
      <c r="A439" s="15"/>
      <c r="B439" s="88"/>
      <c r="C439" s="15"/>
    </row>
    <row r="440">
      <c r="A440" s="15"/>
      <c r="B440" s="88"/>
      <c r="C440" s="15"/>
    </row>
    <row r="441">
      <c r="A441" s="15"/>
      <c r="B441" s="88"/>
      <c r="C441" s="15"/>
    </row>
    <row r="442">
      <c r="A442" s="15"/>
      <c r="B442" s="88"/>
      <c r="C442" s="15"/>
    </row>
    <row r="443">
      <c r="A443" s="15"/>
      <c r="B443" s="88"/>
      <c r="C443" s="15"/>
    </row>
    <row r="444">
      <c r="A444" s="15"/>
      <c r="B444" s="88"/>
      <c r="C444" s="15"/>
    </row>
    <row r="445">
      <c r="A445" s="15"/>
      <c r="B445" s="88"/>
      <c r="C445" s="15"/>
    </row>
    <row r="446">
      <c r="A446" s="15"/>
      <c r="B446" s="88"/>
      <c r="C446" s="15"/>
    </row>
    <row r="447">
      <c r="A447" s="15"/>
      <c r="B447" s="88"/>
      <c r="C447" s="15"/>
    </row>
    <row r="448">
      <c r="A448" s="15"/>
      <c r="B448" s="88"/>
      <c r="C448" s="15"/>
    </row>
    <row r="449">
      <c r="A449" s="15"/>
      <c r="B449" s="88"/>
      <c r="C449" s="15"/>
    </row>
    <row r="450">
      <c r="A450" s="15"/>
      <c r="B450" s="88"/>
      <c r="C450" s="15"/>
    </row>
    <row r="451">
      <c r="A451" s="15"/>
      <c r="B451" s="88"/>
      <c r="C451" s="15"/>
    </row>
    <row r="452">
      <c r="A452" s="15"/>
      <c r="B452" s="88"/>
      <c r="C452" s="15"/>
    </row>
    <row r="453">
      <c r="A453" s="15"/>
      <c r="B453" s="88"/>
      <c r="C453" s="15"/>
    </row>
    <row r="454">
      <c r="A454" s="15"/>
      <c r="B454" s="88"/>
      <c r="C454" s="15"/>
    </row>
    <row r="455">
      <c r="A455" s="15"/>
      <c r="B455" s="88"/>
      <c r="C455" s="15"/>
    </row>
    <row r="456">
      <c r="A456" s="15"/>
      <c r="B456" s="88"/>
      <c r="C456" s="15"/>
    </row>
    <row r="457">
      <c r="A457" s="15"/>
      <c r="B457" s="88"/>
      <c r="C457" s="15"/>
    </row>
    <row r="458">
      <c r="A458" s="15"/>
      <c r="B458" s="88"/>
      <c r="C458" s="15"/>
    </row>
    <row r="459">
      <c r="A459" s="15"/>
      <c r="B459" s="88"/>
      <c r="C459" s="15"/>
    </row>
    <row r="460">
      <c r="A460" s="15"/>
      <c r="B460" s="88"/>
      <c r="C460" s="15"/>
    </row>
    <row r="461">
      <c r="A461" s="15"/>
      <c r="B461" s="88"/>
      <c r="C461" s="15"/>
    </row>
    <row r="462">
      <c r="A462" s="15"/>
      <c r="B462" s="88"/>
      <c r="C462" s="15"/>
    </row>
    <row r="463">
      <c r="A463" s="15"/>
      <c r="B463" s="88"/>
      <c r="C463" s="15"/>
    </row>
    <row r="464">
      <c r="A464" s="15"/>
      <c r="B464" s="88"/>
      <c r="C464" s="15"/>
    </row>
    <row r="465">
      <c r="A465" s="15"/>
      <c r="B465" s="88"/>
      <c r="C465" s="15"/>
    </row>
    <row r="466">
      <c r="A466" s="15"/>
      <c r="B466" s="88"/>
      <c r="C466" s="15"/>
    </row>
    <row r="467">
      <c r="A467" s="15"/>
      <c r="B467" s="88"/>
      <c r="C467" s="15"/>
    </row>
    <row r="468">
      <c r="A468" s="15"/>
      <c r="B468" s="88"/>
      <c r="C468" s="15"/>
    </row>
    <row r="469">
      <c r="A469" s="15"/>
      <c r="B469" s="88"/>
      <c r="C469" s="15"/>
    </row>
    <row r="470">
      <c r="A470" s="15"/>
      <c r="B470" s="88"/>
      <c r="C470" s="15"/>
    </row>
    <row r="471">
      <c r="A471" s="15"/>
      <c r="B471" s="88"/>
      <c r="C471" s="15"/>
    </row>
    <row r="472">
      <c r="A472" s="15"/>
      <c r="B472" s="88"/>
      <c r="C472" s="15"/>
    </row>
    <row r="473">
      <c r="A473" s="15"/>
      <c r="B473" s="88"/>
      <c r="C473" s="15"/>
    </row>
    <row r="474">
      <c r="A474" s="15"/>
      <c r="B474" s="88"/>
      <c r="C474" s="15"/>
    </row>
    <row r="475">
      <c r="A475" s="15"/>
      <c r="B475" s="88"/>
      <c r="C475" s="15"/>
    </row>
    <row r="476">
      <c r="A476" s="15"/>
      <c r="B476" s="88"/>
      <c r="C476" s="15"/>
    </row>
    <row r="477">
      <c r="A477" s="15"/>
      <c r="B477" s="88"/>
      <c r="C477" s="15"/>
    </row>
    <row r="478">
      <c r="A478" s="15"/>
      <c r="B478" s="88"/>
      <c r="C478" s="15"/>
    </row>
    <row r="479">
      <c r="A479" s="15"/>
      <c r="B479" s="88"/>
      <c r="C479" s="15"/>
    </row>
    <row r="480">
      <c r="A480" s="15"/>
      <c r="B480" s="88"/>
      <c r="C480" s="15"/>
    </row>
    <row r="481">
      <c r="A481" s="15"/>
      <c r="B481" s="88"/>
      <c r="C481" s="15"/>
    </row>
    <row r="482">
      <c r="A482" s="15"/>
      <c r="B482" s="88"/>
      <c r="C482" s="15"/>
    </row>
    <row r="483">
      <c r="A483" s="15"/>
      <c r="B483" s="88"/>
      <c r="C483" s="15"/>
    </row>
    <row r="484">
      <c r="A484" s="15"/>
      <c r="B484" s="88"/>
      <c r="C484" s="15"/>
    </row>
    <row r="485">
      <c r="A485" s="15"/>
      <c r="B485" s="88"/>
      <c r="C485" s="15"/>
    </row>
    <row r="486">
      <c r="A486" s="15"/>
      <c r="B486" s="88"/>
      <c r="C486" s="15"/>
    </row>
    <row r="487">
      <c r="A487" s="15"/>
      <c r="B487" s="88"/>
      <c r="C487" s="15"/>
    </row>
    <row r="488">
      <c r="A488" s="15"/>
      <c r="B488" s="88"/>
      <c r="C488" s="15"/>
    </row>
    <row r="489">
      <c r="A489" s="15"/>
      <c r="B489" s="88"/>
      <c r="C489" s="15"/>
    </row>
    <row r="490">
      <c r="A490" s="15"/>
      <c r="B490" s="88"/>
      <c r="C490" s="15"/>
    </row>
    <row r="491">
      <c r="A491" s="15"/>
      <c r="B491" s="88"/>
      <c r="C491" s="15"/>
    </row>
    <row r="492">
      <c r="A492" s="15"/>
      <c r="B492" s="88"/>
      <c r="C492" s="15"/>
    </row>
    <row r="493">
      <c r="A493" s="15"/>
      <c r="B493" s="88"/>
      <c r="C493" s="15"/>
    </row>
    <row r="494">
      <c r="A494" s="15"/>
      <c r="B494" s="88"/>
      <c r="C494" s="15"/>
    </row>
    <row r="495">
      <c r="A495" s="15"/>
      <c r="B495" s="88"/>
      <c r="C495" s="15"/>
    </row>
    <row r="496">
      <c r="A496" s="15"/>
      <c r="B496" s="88"/>
      <c r="C496" s="15"/>
    </row>
    <row r="497">
      <c r="A497" s="15"/>
      <c r="B497" s="88"/>
      <c r="C497" s="15"/>
    </row>
    <row r="498">
      <c r="A498" s="15"/>
      <c r="B498" s="88"/>
      <c r="C498" s="15"/>
    </row>
    <row r="499">
      <c r="A499" s="15"/>
      <c r="B499" s="88"/>
      <c r="C499" s="15"/>
    </row>
    <row r="500">
      <c r="A500" s="15"/>
      <c r="B500" s="88"/>
      <c r="C500" s="15"/>
    </row>
    <row r="501">
      <c r="A501" s="15"/>
      <c r="B501" s="88"/>
      <c r="C501" s="15"/>
    </row>
    <row r="502">
      <c r="A502" s="15"/>
      <c r="B502" s="88"/>
      <c r="C502" s="15"/>
    </row>
    <row r="503">
      <c r="A503" s="15"/>
      <c r="B503" s="88"/>
      <c r="C503" s="15"/>
    </row>
    <row r="504">
      <c r="A504" s="15"/>
      <c r="B504" s="88"/>
      <c r="C504" s="15"/>
    </row>
    <row r="505">
      <c r="A505" s="15"/>
      <c r="B505" s="88"/>
      <c r="C505" s="15"/>
    </row>
    <row r="506">
      <c r="A506" s="15"/>
      <c r="B506" s="88"/>
      <c r="C506" s="15"/>
    </row>
    <row r="507">
      <c r="A507" s="15"/>
      <c r="B507" s="88"/>
      <c r="C507" s="15"/>
    </row>
    <row r="508">
      <c r="A508" s="15"/>
      <c r="B508" s="88"/>
      <c r="C508" s="15"/>
    </row>
    <row r="509">
      <c r="A509" s="15"/>
      <c r="B509" s="88"/>
      <c r="C509" s="15"/>
    </row>
    <row r="510">
      <c r="A510" s="15"/>
      <c r="B510" s="88"/>
      <c r="C510" s="15"/>
    </row>
    <row r="511">
      <c r="A511" s="15"/>
      <c r="B511" s="88"/>
      <c r="C511" s="15"/>
    </row>
    <row r="512">
      <c r="A512" s="15"/>
      <c r="B512" s="88"/>
      <c r="C512" s="15"/>
    </row>
    <row r="513">
      <c r="A513" s="15"/>
      <c r="B513" s="88"/>
      <c r="C513" s="15"/>
    </row>
    <row r="514">
      <c r="A514" s="15"/>
      <c r="B514" s="88"/>
      <c r="C514" s="15"/>
    </row>
    <row r="515">
      <c r="A515" s="15"/>
      <c r="B515" s="88"/>
      <c r="C515" s="15"/>
    </row>
    <row r="516">
      <c r="A516" s="15"/>
      <c r="B516" s="88"/>
      <c r="C516" s="15"/>
    </row>
    <row r="517">
      <c r="A517" s="15"/>
      <c r="B517" s="88"/>
      <c r="C517" s="15"/>
    </row>
    <row r="518">
      <c r="A518" s="15"/>
      <c r="B518" s="88"/>
      <c r="C518" s="15"/>
    </row>
    <row r="519">
      <c r="A519" s="15"/>
      <c r="B519" s="88"/>
      <c r="C519" s="15"/>
    </row>
    <row r="520">
      <c r="A520" s="15"/>
      <c r="B520" s="88"/>
      <c r="C520" s="15"/>
    </row>
    <row r="521">
      <c r="A521" s="15"/>
      <c r="B521" s="88"/>
      <c r="C521" s="15"/>
    </row>
    <row r="522">
      <c r="A522" s="15"/>
      <c r="B522" s="88"/>
      <c r="C522" s="15"/>
    </row>
    <row r="523">
      <c r="A523" s="15"/>
      <c r="B523" s="88"/>
      <c r="C523" s="15"/>
    </row>
    <row r="524">
      <c r="A524" s="15"/>
      <c r="B524" s="88"/>
      <c r="C524" s="15"/>
    </row>
    <row r="525">
      <c r="A525" s="15"/>
      <c r="B525" s="88"/>
      <c r="C525" s="15"/>
    </row>
    <row r="526">
      <c r="A526" s="15"/>
      <c r="B526" s="88"/>
      <c r="C526" s="15"/>
    </row>
    <row r="527">
      <c r="A527" s="15"/>
      <c r="B527" s="88"/>
      <c r="C527" s="15"/>
    </row>
    <row r="528">
      <c r="A528" s="15"/>
      <c r="B528" s="88"/>
      <c r="C528" s="15"/>
    </row>
    <row r="529">
      <c r="A529" s="15"/>
      <c r="B529" s="88"/>
      <c r="C529" s="15"/>
    </row>
    <row r="530">
      <c r="A530" s="15"/>
      <c r="B530" s="88"/>
      <c r="C530" s="15"/>
    </row>
    <row r="531">
      <c r="A531" s="15"/>
      <c r="B531" s="88"/>
      <c r="C531" s="15"/>
    </row>
    <row r="532">
      <c r="A532" s="15"/>
      <c r="B532" s="88"/>
      <c r="C532" s="15"/>
    </row>
    <row r="533">
      <c r="A533" s="15"/>
      <c r="B533" s="88"/>
      <c r="C533" s="15"/>
    </row>
    <row r="534">
      <c r="A534" s="15"/>
      <c r="B534" s="88"/>
      <c r="C534" s="15"/>
    </row>
    <row r="535">
      <c r="A535" s="15"/>
      <c r="B535" s="88"/>
      <c r="C535" s="15"/>
    </row>
    <row r="536">
      <c r="A536" s="15"/>
      <c r="B536" s="88"/>
      <c r="C536" s="15"/>
    </row>
    <row r="537">
      <c r="A537" s="15"/>
      <c r="B537" s="88"/>
      <c r="C537" s="15"/>
    </row>
    <row r="538">
      <c r="A538" s="15"/>
      <c r="B538" s="88"/>
      <c r="C538" s="15"/>
    </row>
    <row r="539">
      <c r="A539" s="15"/>
      <c r="B539" s="88"/>
      <c r="C539" s="15"/>
    </row>
    <row r="540">
      <c r="A540" s="15"/>
      <c r="B540" s="88"/>
      <c r="C540" s="15"/>
    </row>
    <row r="541">
      <c r="A541" s="15"/>
      <c r="B541" s="88"/>
      <c r="C541" s="15"/>
    </row>
    <row r="542">
      <c r="A542" s="15"/>
      <c r="B542" s="88"/>
      <c r="C542" s="15"/>
    </row>
    <row r="543">
      <c r="A543" s="15"/>
      <c r="B543" s="88"/>
      <c r="C543" s="15"/>
    </row>
    <row r="544">
      <c r="A544" s="15"/>
      <c r="B544" s="88"/>
      <c r="C544" s="15"/>
    </row>
    <row r="545">
      <c r="A545" s="15"/>
      <c r="B545" s="88"/>
      <c r="C545" s="15"/>
    </row>
    <row r="546">
      <c r="A546" s="15"/>
      <c r="B546" s="88"/>
      <c r="C546" s="15"/>
    </row>
    <row r="547">
      <c r="A547" s="15"/>
      <c r="B547" s="88"/>
      <c r="C547" s="15"/>
    </row>
    <row r="548">
      <c r="A548" s="15"/>
      <c r="B548" s="88"/>
      <c r="C548" s="15"/>
    </row>
    <row r="549">
      <c r="A549" s="15"/>
      <c r="B549" s="88"/>
      <c r="C549" s="15"/>
    </row>
    <row r="550">
      <c r="A550" s="15"/>
      <c r="B550" s="88"/>
      <c r="C550" s="15"/>
    </row>
    <row r="551">
      <c r="A551" s="15"/>
      <c r="B551" s="88"/>
      <c r="C551" s="15"/>
    </row>
    <row r="552">
      <c r="A552" s="15"/>
      <c r="B552" s="88"/>
      <c r="C552" s="15"/>
    </row>
    <row r="553">
      <c r="A553" s="15"/>
      <c r="B553" s="88"/>
      <c r="C553" s="15"/>
    </row>
    <row r="554">
      <c r="A554" s="15"/>
      <c r="B554" s="88"/>
      <c r="C554" s="15"/>
    </row>
    <row r="555">
      <c r="A555" s="15"/>
      <c r="B555" s="88"/>
      <c r="C555" s="15"/>
    </row>
    <row r="556">
      <c r="A556" s="15"/>
      <c r="B556" s="88"/>
      <c r="C556" s="15"/>
    </row>
    <row r="557">
      <c r="A557" s="15"/>
      <c r="B557" s="88"/>
      <c r="C557" s="15"/>
    </row>
    <row r="558">
      <c r="A558" s="15"/>
      <c r="B558" s="88"/>
      <c r="C558" s="15"/>
    </row>
    <row r="559">
      <c r="A559" s="15"/>
      <c r="B559" s="88"/>
      <c r="C559" s="15"/>
    </row>
    <row r="560">
      <c r="A560" s="15"/>
      <c r="B560" s="88"/>
      <c r="C560" s="15"/>
    </row>
    <row r="561">
      <c r="A561" s="15"/>
      <c r="B561" s="88"/>
      <c r="C561" s="15"/>
    </row>
    <row r="562">
      <c r="A562" s="15"/>
      <c r="B562" s="88"/>
      <c r="C562" s="15"/>
    </row>
    <row r="563">
      <c r="A563" s="15"/>
      <c r="B563" s="88"/>
      <c r="C563" s="15"/>
    </row>
    <row r="564">
      <c r="A564" s="15"/>
      <c r="B564" s="88"/>
      <c r="C564" s="15"/>
    </row>
    <row r="565">
      <c r="A565" s="15"/>
      <c r="B565" s="88"/>
      <c r="C565" s="15"/>
    </row>
    <row r="566">
      <c r="A566" s="15"/>
      <c r="B566" s="88"/>
      <c r="C566" s="15"/>
    </row>
    <row r="567">
      <c r="A567" s="15"/>
      <c r="B567" s="88"/>
      <c r="C567" s="15"/>
    </row>
    <row r="568">
      <c r="A568" s="15"/>
      <c r="B568" s="88"/>
      <c r="C568" s="15"/>
    </row>
    <row r="569">
      <c r="A569" s="15"/>
      <c r="B569" s="88"/>
      <c r="C569" s="15"/>
    </row>
    <row r="570">
      <c r="A570" s="15"/>
      <c r="B570" s="88"/>
      <c r="C570" s="15"/>
    </row>
    <row r="571">
      <c r="A571" s="15"/>
      <c r="B571" s="88"/>
      <c r="C571" s="15"/>
    </row>
    <row r="572">
      <c r="A572" s="15"/>
      <c r="B572" s="88"/>
      <c r="C572" s="15"/>
    </row>
    <row r="573">
      <c r="A573" s="15"/>
      <c r="B573" s="88"/>
      <c r="C573" s="15"/>
    </row>
    <row r="574">
      <c r="A574" s="15"/>
      <c r="B574" s="88"/>
      <c r="C574" s="15"/>
    </row>
    <row r="575">
      <c r="A575" s="15"/>
      <c r="B575" s="88"/>
      <c r="C575" s="15"/>
    </row>
    <row r="576">
      <c r="A576" s="15"/>
      <c r="B576" s="88"/>
      <c r="C576" s="15"/>
    </row>
    <row r="577">
      <c r="A577" s="15"/>
      <c r="B577" s="88"/>
      <c r="C577" s="15"/>
    </row>
    <row r="578">
      <c r="A578" s="15"/>
      <c r="B578" s="88"/>
      <c r="C578" s="15"/>
    </row>
    <row r="579">
      <c r="A579" s="15"/>
      <c r="B579" s="88"/>
      <c r="C579" s="15"/>
    </row>
    <row r="580">
      <c r="A580" s="15"/>
      <c r="B580" s="88"/>
      <c r="C580" s="15"/>
    </row>
    <row r="581">
      <c r="A581" s="15"/>
      <c r="B581" s="88"/>
      <c r="C581" s="15"/>
    </row>
    <row r="582">
      <c r="A582" s="15"/>
      <c r="B582" s="88"/>
      <c r="C582" s="15"/>
    </row>
    <row r="583">
      <c r="A583" s="15"/>
      <c r="B583" s="88"/>
      <c r="C583" s="15"/>
    </row>
    <row r="584">
      <c r="A584" s="15"/>
      <c r="B584" s="88"/>
      <c r="C584" s="15"/>
    </row>
    <row r="585">
      <c r="A585" s="15"/>
      <c r="B585" s="88"/>
      <c r="C585" s="15"/>
    </row>
    <row r="586">
      <c r="A586" s="15"/>
      <c r="B586" s="88"/>
      <c r="C586" s="15"/>
    </row>
    <row r="587">
      <c r="A587" s="15"/>
      <c r="B587" s="88"/>
      <c r="C587" s="15"/>
    </row>
    <row r="588">
      <c r="A588" s="15"/>
      <c r="B588" s="88"/>
      <c r="C588" s="15"/>
    </row>
    <row r="589">
      <c r="A589" s="15"/>
      <c r="B589" s="88"/>
      <c r="C589" s="15"/>
    </row>
    <row r="590">
      <c r="A590" s="15"/>
      <c r="B590" s="88"/>
      <c r="C590" s="15"/>
    </row>
    <row r="591">
      <c r="A591" s="15"/>
      <c r="B591" s="88"/>
      <c r="C591" s="15"/>
    </row>
    <row r="592">
      <c r="A592" s="15"/>
      <c r="B592" s="88"/>
      <c r="C592" s="15"/>
    </row>
    <row r="593">
      <c r="A593" s="15"/>
      <c r="B593" s="88"/>
      <c r="C593" s="15"/>
    </row>
    <row r="594">
      <c r="A594" s="15"/>
      <c r="B594" s="88"/>
      <c r="C594" s="15"/>
    </row>
    <row r="595">
      <c r="A595" s="15"/>
      <c r="B595" s="88"/>
      <c r="C595" s="15"/>
    </row>
    <row r="596">
      <c r="A596" s="15"/>
      <c r="B596" s="88"/>
      <c r="C596" s="15"/>
    </row>
    <row r="597">
      <c r="A597" s="15"/>
      <c r="B597" s="88"/>
      <c r="C597" s="15"/>
    </row>
    <row r="598">
      <c r="A598" s="15"/>
      <c r="B598" s="88"/>
      <c r="C598" s="15"/>
    </row>
    <row r="599">
      <c r="A599" s="15"/>
      <c r="B599" s="88"/>
      <c r="C599" s="15"/>
    </row>
    <row r="600">
      <c r="A600" s="15"/>
      <c r="B600" s="88"/>
      <c r="C600" s="15"/>
    </row>
    <row r="601">
      <c r="A601" s="15"/>
      <c r="B601" s="88"/>
      <c r="C601" s="15"/>
    </row>
    <row r="602">
      <c r="A602" s="15"/>
      <c r="B602" s="88"/>
      <c r="C602" s="15"/>
    </row>
    <row r="603">
      <c r="A603" s="15"/>
      <c r="B603" s="88"/>
      <c r="C603" s="15"/>
    </row>
    <row r="604">
      <c r="A604" s="15"/>
      <c r="B604" s="88"/>
      <c r="C604" s="15"/>
    </row>
    <row r="605">
      <c r="A605" s="15"/>
      <c r="B605" s="88"/>
      <c r="C605" s="15"/>
    </row>
    <row r="606">
      <c r="A606" s="15"/>
      <c r="B606" s="88"/>
      <c r="C606" s="15"/>
    </row>
    <row r="607">
      <c r="A607" s="15"/>
      <c r="B607" s="88"/>
      <c r="C607" s="15"/>
    </row>
    <row r="608">
      <c r="A608" s="15"/>
      <c r="B608" s="88"/>
      <c r="C608" s="15"/>
    </row>
    <row r="609">
      <c r="A609" s="15"/>
      <c r="B609" s="88"/>
      <c r="C609" s="15"/>
    </row>
    <row r="610">
      <c r="A610" s="15"/>
      <c r="B610" s="88"/>
      <c r="C610" s="15"/>
    </row>
    <row r="611">
      <c r="A611" s="15"/>
      <c r="B611" s="88"/>
      <c r="C611" s="15"/>
    </row>
    <row r="612">
      <c r="A612" s="15"/>
      <c r="B612" s="88"/>
      <c r="C612" s="15"/>
    </row>
    <row r="613">
      <c r="A613" s="15"/>
      <c r="B613" s="88"/>
      <c r="C613" s="15"/>
    </row>
    <row r="614">
      <c r="A614" s="15"/>
      <c r="B614" s="88"/>
      <c r="C614" s="15"/>
    </row>
    <row r="615">
      <c r="A615" s="15"/>
      <c r="B615" s="88"/>
      <c r="C615" s="15"/>
    </row>
    <row r="616">
      <c r="A616" s="15"/>
      <c r="B616" s="88"/>
      <c r="C616" s="15"/>
    </row>
    <row r="617">
      <c r="A617" s="15"/>
      <c r="B617" s="88"/>
      <c r="C617" s="15"/>
    </row>
    <row r="618">
      <c r="A618" s="15"/>
      <c r="B618" s="88"/>
      <c r="C618" s="15"/>
    </row>
    <row r="619">
      <c r="A619" s="15"/>
      <c r="B619" s="88"/>
      <c r="C619" s="15"/>
    </row>
    <row r="620">
      <c r="A620" s="15"/>
      <c r="B620" s="88"/>
      <c r="C620" s="15"/>
    </row>
    <row r="621">
      <c r="A621" s="15"/>
      <c r="B621" s="88"/>
      <c r="C621" s="15"/>
    </row>
    <row r="622">
      <c r="A622" s="15"/>
      <c r="B622" s="88"/>
      <c r="C622" s="15"/>
    </row>
    <row r="623">
      <c r="A623" s="15"/>
      <c r="B623" s="88"/>
      <c r="C623" s="15"/>
    </row>
    <row r="624">
      <c r="A624" s="15"/>
      <c r="B624" s="88"/>
      <c r="C624" s="15"/>
    </row>
    <row r="625">
      <c r="A625" s="15"/>
      <c r="B625" s="88"/>
      <c r="C625" s="15"/>
    </row>
    <row r="626">
      <c r="A626" s="15"/>
      <c r="B626" s="88"/>
      <c r="C626" s="15"/>
    </row>
    <row r="627">
      <c r="A627" s="15"/>
      <c r="B627" s="88"/>
      <c r="C627" s="15"/>
    </row>
    <row r="628">
      <c r="A628" s="15"/>
      <c r="B628" s="88"/>
      <c r="C628" s="15"/>
    </row>
    <row r="629">
      <c r="A629" s="15"/>
      <c r="B629" s="88"/>
      <c r="C629" s="15"/>
    </row>
    <row r="630">
      <c r="A630" s="15"/>
      <c r="B630" s="88"/>
      <c r="C630" s="15"/>
    </row>
    <row r="631">
      <c r="A631" s="15"/>
      <c r="B631" s="88"/>
      <c r="C631" s="15"/>
    </row>
    <row r="632">
      <c r="A632" s="15"/>
      <c r="B632" s="88"/>
      <c r="C632" s="15"/>
    </row>
    <row r="633">
      <c r="A633" s="15"/>
      <c r="B633" s="88"/>
      <c r="C633" s="15"/>
    </row>
    <row r="634">
      <c r="A634" s="15"/>
      <c r="B634" s="88"/>
      <c r="C634" s="15"/>
    </row>
    <row r="635">
      <c r="A635" s="15"/>
      <c r="B635" s="88"/>
      <c r="C635" s="15"/>
    </row>
    <row r="636">
      <c r="A636" s="15"/>
      <c r="B636" s="88"/>
      <c r="C636" s="15"/>
    </row>
    <row r="637">
      <c r="A637" s="15"/>
      <c r="B637" s="88"/>
      <c r="C637" s="15"/>
    </row>
    <row r="638">
      <c r="A638" s="15"/>
      <c r="B638" s="88"/>
      <c r="C638" s="15"/>
    </row>
    <row r="639">
      <c r="A639" s="15"/>
      <c r="B639" s="88"/>
      <c r="C639" s="15"/>
    </row>
    <row r="640">
      <c r="A640" s="15"/>
      <c r="B640" s="88"/>
      <c r="C640" s="15"/>
    </row>
    <row r="641">
      <c r="A641" s="15"/>
      <c r="B641" s="88"/>
      <c r="C641" s="15"/>
    </row>
    <row r="642">
      <c r="A642" s="15"/>
      <c r="B642" s="88"/>
      <c r="C642" s="15"/>
    </row>
    <row r="643">
      <c r="A643" s="15"/>
      <c r="B643" s="88"/>
      <c r="C643" s="15"/>
    </row>
    <row r="644">
      <c r="A644" s="15"/>
      <c r="B644" s="88"/>
      <c r="C644" s="15"/>
    </row>
    <row r="645">
      <c r="A645" s="15"/>
      <c r="B645" s="88"/>
      <c r="C645" s="15"/>
    </row>
    <row r="646">
      <c r="A646" s="15"/>
      <c r="B646" s="88"/>
      <c r="C646" s="15"/>
    </row>
    <row r="647">
      <c r="A647" s="15"/>
      <c r="B647" s="88"/>
      <c r="C647" s="15"/>
    </row>
    <row r="648">
      <c r="A648" s="15"/>
      <c r="B648" s="88"/>
      <c r="C648" s="15"/>
    </row>
    <row r="649">
      <c r="A649" s="15"/>
      <c r="B649" s="88"/>
      <c r="C649" s="15"/>
    </row>
    <row r="650">
      <c r="A650" s="15"/>
      <c r="B650" s="88"/>
      <c r="C650" s="15"/>
    </row>
    <row r="651">
      <c r="A651" s="15"/>
      <c r="B651" s="88"/>
      <c r="C651" s="15"/>
    </row>
    <row r="652">
      <c r="A652" s="15"/>
      <c r="B652" s="88"/>
      <c r="C652" s="15"/>
    </row>
    <row r="653">
      <c r="A653" s="15"/>
      <c r="B653" s="88"/>
      <c r="C653" s="15"/>
    </row>
    <row r="654">
      <c r="A654" s="15"/>
      <c r="B654" s="88"/>
      <c r="C654" s="15"/>
    </row>
    <row r="655">
      <c r="A655" s="15"/>
      <c r="B655" s="88"/>
      <c r="C655" s="15"/>
    </row>
    <row r="656">
      <c r="A656" s="15"/>
      <c r="B656" s="88"/>
      <c r="C656" s="15"/>
    </row>
    <row r="657">
      <c r="A657" s="15"/>
      <c r="B657" s="88"/>
      <c r="C657" s="15"/>
    </row>
    <row r="658">
      <c r="A658" s="15"/>
      <c r="B658" s="88"/>
      <c r="C658" s="15"/>
    </row>
    <row r="659">
      <c r="A659" s="15"/>
      <c r="B659" s="88"/>
      <c r="C659" s="15"/>
    </row>
    <row r="660">
      <c r="A660" s="15"/>
      <c r="B660" s="88"/>
      <c r="C660" s="15"/>
    </row>
    <row r="661">
      <c r="A661" s="15"/>
      <c r="B661" s="88"/>
      <c r="C661" s="15"/>
    </row>
    <row r="662">
      <c r="A662" s="15"/>
      <c r="B662" s="88"/>
      <c r="C662" s="15"/>
    </row>
    <row r="663">
      <c r="A663" s="15"/>
      <c r="B663" s="88"/>
      <c r="C663" s="15"/>
    </row>
    <row r="664">
      <c r="A664" s="15"/>
      <c r="B664" s="88"/>
      <c r="C664" s="15"/>
    </row>
    <row r="665">
      <c r="A665" s="15"/>
      <c r="B665" s="88"/>
      <c r="C665" s="15"/>
    </row>
    <row r="666">
      <c r="A666" s="15"/>
      <c r="B666" s="88"/>
      <c r="C666" s="15"/>
    </row>
    <row r="667">
      <c r="A667" s="15"/>
      <c r="B667" s="88"/>
      <c r="C667" s="15"/>
    </row>
    <row r="668">
      <c r="A668" s="15"/>
      <c r="B668" s="88"/>
      <c r="C668" s="15"/>
    </row>
    <row r="669">
      <c r="A669" s="15"/>
      <c r="B669" s="88"/>
      <c r="C669" s="15"/>
    </row>
    <row r="670">
      <c r="A670" s="15"/>
      <c r="B670" s="88"/>
      <c r="C670" s="15"/>
    </row>
    <row r="671">
      <c r="A671" s="15"/>
      <c r="B671" s="88"/>
      <c r="C671" s="15"/>
    </row>
    <row r="672">
      <c r="A672" s="15"/>
      <c r="B672" s="88"/>
      <c r="C672" s="15"/>
    </row>
    <row r="673">
      <c r="A673" s="15"/>
      <c r="B673" s="88"/>
      <c r="C673" s="15"/>
    </row>
    <row r="674">
      <c r="A674" s="15"/>
      <c r="B674" s="88"/>
      <c r="C674" s="15"/>
    </row>
    <row r="675">
      <c r="A675" s="15"/>
      <c r="B675" s="88"/>
      <c r="C675" s="15"/>
    </row>
    <row r="676">
      <c r="A676" s="15"/>
      <c r="B676" s="88"/>
      <c r="C676" s="15"/>
    </row>
    <row r="677">
      <c r="A677" s="15"/>
      <c r="B677" s="88"/>
      <c r="C677" s="15"/>
    </row>
    <row r="678">
      <c r="A678" s="15"/>
      <c r="B678" s="88"/>
      <c r="C678" s="15"/>
    </row>
    <row r="679">
      <c r="A679" s="15"/>
      <c r="B679" s="88"/>
      <c r="C679" s="15"/>
    </row>
    <row r="680">
      <c r="A680" s="15"/>
      <c r="B680" s="88"/>
      <c r="C680" s="15"/>
    </row>
    <row r="681">
      <c r="A681" s="15"/>
      <c r="B681" s="88"/>
      <c r="C681" s="15"/>
    </row>
    <row r="682">
      <c r="A682" s="15"/>
      <c r="B682" s="88"/>
      <c r="C682" s="15"/>
    </row>
    <row r="683">
      <c r="A683" s="15"/>
      <c r="B683" s="88"/>
      <c r="C683" s="15"/>
    </row>
    <row r="684">
      <c r="A684" s="15"/>
      <c r="B684" s="88"/>
      <c r="C684" s="15"/>
    </row>
    <row r="685">
      <c r="A685" s="15"/>
      <c r="B685" s="88"/>
      <c r="C685" s="15"/>
    </row>
    <row r="686">
      <c r="A686" s="15"/>
      <c r="B686" s="88"/>
      <c r="C686" s="15"/>
    </row>
    <row r="687">
      <c r="A687" s="15"/>
      <c r="B687" s="88"/>
      <c r="C687" s="15"/>
    </row>
    <row r="688">
      <c r="A688" s="15"/>
      <c r="B688" s="88"/>
      <c r="C688" s="15"/>
    </row>
    <row r="689">
      <c r="A689" s="15"/>
      <c r="B689" s="88"/>
      <c r="C689" s="15"/>
    </row>
    <row r="690">
      <c r="A690" s="15"/>
      <c r="B690" s="88"/>
      <c r="C690" s="15"/>
    </row>
    <row r="691">
      <c r="A691" s="15"/>
      <c r="B691" s="88"/>
      <c r="C691" s="15"/>
    </row>
    <row r="692">
      <c r="A692" s="15"/>
      <c r="B692" s="88"/>
      <c r="C692" s="15"/>
    </row>
    <row r="693">
      <c r="A693" s="15"/>
      <c r="B693" s="88"/>
      <c r="C693" s="15"/>
    </row>
    <row r="694">
      <c r="A694" s="15"/>
      <c r="B694" s="88"/>
      <c r="C694" s="15"/>
    </row>
    <row r="695">
      <c r="A695" s="15"/>
      <c r="B695" s="88"/>
      <c r="C695" s="15"/>
    </row>
    <row r="696">
      <c r="A696" s="15"/>
      <c r="B696" s="88"/>
      <c r="C696" s="15"/>
    </row>
    <row r="697">
      <c r="A697" s="15"/>
      <c r="B697" s="88"/>
      <c r="C697" s="15"/>
    </row>
    <row r="698">
      <c r="A698" s="15"/>
      <c r="B698" s="88"/>
      <c r="C698" s="15"/>
    </row>
    <row r="699">
      <c r="A699" s="15"/>
      <c r="B699" s="88"/>
      <c r="C699" s="15"/>
    </row>
    <row r="700">
      <c r="A700" s="15"/>
      <c r="B700" s="88"/>
      <c r="C700" s="15"/>
    </row>
    <row r="701">
      <c r="A701" s="15"/>
      <c r="B701" s="88"/>
      <c r="C701" s="15"/>
    </row>
    <row r="702">
      <c r="A702" s="15"/>
      <c r="B702" s="88"/>
      <c r="C702" s="15"/>
    </row>
    <row r="703">
      <c r="A703" s="15"/>
      <c r="B703" s="88"/>
      <c r="C703" s="15"/>
    </row>
    <row r="704">
      <c r="A704" s="15"/>
      <c r="B704" s="88"/>
      <c r="C704" s="15"/>
    </row>
    <row r="705">
      <c r="A705" s="15"/>
      <c r="B705" s="88"/>
      <c r="C705" s="15"/>
    </row>
    <row r="706">
      <c r="A706" s="15"/>
      <c r="B706" s="88"/>
      <c r="C706" s="15"/>
    </row>
    <row r="707">
      <c r="A707" s="15"/>
      <c r="B707" s="88"/>
      <c r="C707" s="15"/>
    </row>
    <row r="708">
      <c r="A708" s="15"/>
      <c r="B708" s="88"/>
      <c r="C708" s="15"/>
    </row>
    <row r="709">
      <c r="A709" s="15"/>
      <c r="B709" s="88"/>
      <c r="C709" s="15"/>
    </row>
    <row r="710">
      <c r="A710" s="15"/>
      <c r="B710" s="88"/>
      <c r="C710" s="15"/>
    </row>
    <row r="711">
      <c r="A711" s="15"/>
      <c r="B711" s="88"/>
      <c r="C711" s="15"/>
    </row>
    <row r="712">
      <c r="A712" s="15"/>
      <c r="B712" s="88"/>
      <c r="C712" s="15"/>
    </row>
    <row r="713">
      <c r="A713" s="15"/>
      <c r="B713" s="88"/>
      <c r="C713" s="15"/>
    </row>
    <row r="714">
      <c r="A714" s="15"/>
      <c r="B714" s="88"/>
      <c r="C714" s="15"/>
    </row>
    <row r="715">
      <c r="A715" s="15"/>
      <c r="B715" s="88"/>
      <c r="C715" s="15"/>
    </row>
    <row r="716">
      <c r="A716" s="15"/>
      <c r="B716" s="88"/>
      <c r="C716" s="15"/>
    </row>
    <row r="717">
      <c r="A717" s="15"/>
      <c r="B717" s="88"/>
      <c r="C717" s="15"/>
    </row>
    <row r="718">
      <c r="A718" s="15"/>
      <c r="B718" s="88"/>
      <c r="C718" s="15"/>
    </row>
    <row r="719">
      <c r="A719" s="15"/>
      <c r="B719" s="88"/>
      <c r="C719" s="15"/>
    </row>
    <row r="720">
      <c r="A720" s="15"/>
      <c r="B720" s="88"/>
      <c r="C720" s="15"/>
    </row>
    <row r="721">
      <c r="A721" s="15"/>
      <c r="B721" s="88"/>
      <c r="C721" s="15"/>
    </row>
    <row r="722">
      <c r="A722" s="15"/>
      <c r="B722" s="88"/>
      <c r="C722" s="15"/>
    </row>
    <row r="723">
      <c r="A723" s="15"/>
      <c r="B723" s="88"/>
      <c r="C723" s="15"/>
    </row>
    <row r="724">
      <c r="A724" s="15"/>
      <c r="B724" s="88"/>
      <c r="C724" s="15"/>
    </row>
    <row r="725">
      <c r="A725" s="15"/>
      <c r="B725" s="88"/>
      <c r="C725" s="15"/>
    </row>
    <row r="726">
      <c r="A726" s="15"/>
      <c r="B726" s="88"/>
      <c r="C726" s="15"/>
    </row>
    <row r="727">
      <c r="A727" s="15"/>
      <c r="B727" s="88"/>
      <c r="C727" s="15"/>
    </row>
    <row r="728">
      <c r="A728" s="15"/>
      <c r="B728" s="88"/>
      <c r="C728" s="15"/>
    </row>
    <row r="729">
      <c r="A729" s="15"/>
      <c r="B729" s="88"/>
      <c r="C729" s="15"/>
    </row>
    <row r="730">
      <c r="A730" s="15"/>
      <c r="B730" s="88"/>
      <c r="C730" s="15"/>
    </row>
    <row r="731">
      <c r="A731" s="15"/>
      <c r="B731" s="88"/>
      <c r="C731" s="15"/>
    </row>
    <row r="732">
      <c r="A732" s="15"/>
      <c r="B732" s="88"/>
      <c r="C732" s="15"/>
    </row>
    <row r="733">
      <c r="A733" s="15"/>
      <c r="B733" s="88"/>
      <c r="C733" s="15"/>
    </row>
    <row r="734">
      <c r="A734" s="15"/>
      <c r="B734" s="88"/>
      <c r="C734" s="15"/>
    </row>
    <row r="735">
      <c r="A735" s="15"/>
      <c r="B735" s="88"/>
      <c r="C735" s="15"/>
    </row>
    <row r="736">
      <c r="A736" s="15"/>
      <c r="B736" s="88"/>
      <c r="C736" s="15"/>
    </row>
    <row r="737">
      <c r="A737" s="15"/>
      <c r="B737" s="88"/>
      <c r="C737" s="15"/>
    </row>
    <row r="738">
      <c r="A738" s="15"/>
      <c r="B738" s="88"/>
      <c r="C738" s="15"/>
    </row>
    <row r="739">
      <c r="A739" s="15"/>
      <c r="B739" s="88"/>
      <c r="C739" s="15"/>
    </row>
    <row r="740">
      <c r="A740" s="15"/>
      <c r="B740" s="88"/>
      <c r="C740" s="15"/>
    </row>
    <row r="741">
      <c r="A741" s="15"/>
      <c r="B741" s="88"/>
      <c r="C741" s="15"/>
    </row>
    <row r="742">
      <c r="A742" s="15"/>
      <c r="B742" s="88"/>
      <c r="C742" s="15"/>
    </row>
    <row r="743">
      <c r="A743" s="15"/>
      <c r="B743" s="88"/>
      <c r="C743" s="15"/>
    </row>
    <row r="744">
      <c r="A744" s="15"/>
      <c r="B744" s="88"/>
      <c r="C744" s="15"/>
    </row>
    <row r="745">
      <c r="A745" s="15"/>
      <c r="B745" s="88"/>
      <c r="C745" s="15"/>
    </row>
    <row r="746">
      <c r="A746" s="15"/>
      <c r="B746" s="88"/>
      <c r="C746" s="15"/>
    </row>
    <row r="747">
      <c r="A747" s="15"/>
      <c r="B747" s="88"/>
      <c r="C747" s="15"/>
    </row>
    <row r="748">
      <c r="A748" s="15"/>
      <c r="B748" s="88"/>
      <c r="C748" s="15"/>
    </row>
    <row r="749">
      <c r="A749" s="15"/>
      <c r="B749" s="88"/>
      <c r="C749" s="15"/>
    </row>
    <row r="750">
      <c r="A750" s="15"/>
      <c r="B750" s="88"/>
      <c r="C750" s="15"/>
    </row>
    <row r="751">
      <c r="A751" s="15"/>
      <c r="B751" s="88"/>
      <c r="C751" s="15"/>
    </row>
    <row r="752">
      <c r="A752" s="15"/>
      <c r="B752" s="88"/>
      <c r="C752" s="15"/>
    </row>
    <row r="753">
      <c r="A753" s="15"/>
      <c r="B753" s="88"/>
      <c r="C753" s="15"/>
    </row>
    <row r="754">
      <c r="A754" s="15"/>
      <c r="B754" s="88"/>
      <c r="C754" s="15"/>
    </row>
    <row r="755">
      <c r="A755" s="15"/>
      <c r="B755" s="88"/>
      <c r="C755" s="15"/>
    </row>
    <row r="756">
      <c r="A756" s="15"/>
      <c r="B756" s="88"/>
      <c r="C756" s="15"/>
    </row>
    <row r="757">
      <c r="A757" s="15"/>
      <c r="B757" s="88"/>
      <c r="C757" s="15"/>
    </row>
    <row r="758">
      <c r="A758" s="15"/>
      <c r="B758" s="88"/>
      <c r="C758" s="15"/>
    </row>
    <row r="759">
      <c r="A759" s="15"/>
      <c r="B759" s="88"/>
      <c r="C759" s="15"/>
    </row>
    <row r="760">
      <c r="A760" s="15"/>
      <c r="B760" s="88"/>
      <c r="C760" s="15"/>
    </row>
    <row r="761">
      <c r="A761" s="15"/>
      <c r="B761" s="88"/>
      <c r="C761" s="15"/>
    </row>
    <row r="762">
      <c r="A762" s="15"/>
      <c r="B762" s="88"/>
      <c r="C762" s="15"/>
    </row>
    <row r="763">
      <c r="A763" s="15"/>
      <c r="B763" s="88"/>
      <c r="C763" s="15"/>
    </row>
    <row r="764">
      <c r="A764" s="15"/>
      <c r="B764" s="88"/>
      <c r="C764" s="15"/>
    </row>
    <row r="765">
      <c r="A765" s="15"/>
      <c r="B765" s="88"/>
      <c r="C765" s="15"/>
    </row>
    <row r="766">
      <c r="A766" s="15"/>
      <c r="B766" s="88"/>
      <c r="C766" s="15"/>
    </row>
    <row r="767">
      <c r="A767" s="15"/>
      <c r="B767" s="88"/>
      <c r="C767" s="15"/>
    </row>
    <row r="768">
      <c r="A768" s="15"/>
      <c r="B768" s="88"/>
      <c r="C768" s="15"/>
    </row>
    <row r="769">
      <c r="A769" s="15"/>
      <c r="B769" s="88"/>
      <c r="C769" s="15"/>
    </row>
    <row r="770">
      <c r="A770" s="15"/>
      <c r="B770" s="88"/>
      <c r="C770" s="15"/>
    </row>
    <row r="771">
      <c r="A771" s="15"/>
      <c r="B771" s="88"/>
      <c r="C771" s="15"/>
    </row>
    <row r="772">
      <c r="A772" s="15"/>
      <c r="B772" s="88"/>
      <c r="C772" s="15"/>
    </row>
    <row r="773">
      <c r="A773" s="15"/>
      <c r="B773" s="88"/>
      <c r="C773" s="15"/>
    </row>
    <row r="774">
      <c r="A774" s="15"/>
      <c r="B774" s="88"/>
      <c r="C774" s="15"/>
    </row>
    <row r="775">
      <c r="A775" s="15"/>
      <c r="B775" s="88"/>
      <c r="C775" s="15"/>
    </row>
    <row r="776">
      <c r="A776" s="15"/>
      <c r="B776" s="88"/>
      <c r="C776" s="15"/>
    </row>
    <row r="777">
      <c r="A777" s="15"/>
      <c r="B777" s="88"/>
      <c r="C777" s="15"/>
    </row>
    <row r="778">
      <c r="A778" s="15"/>
      <c r="B778" s="88"/>
      <c r="C778" s="15"/>
    </row>
    <row r="779">
      <c r="A779" s="15"/>
      <c r="B779" s="88"/>
      <c r="C779" s="15"/>
    </row>
    <row r="780">
      <c r="A780" s="15"/>
      <c r="B780" s="88"/>
      <c r="C780" s="15"/>
    </row>
    <row r="781">
      <c r="A781" s="15"/>
      <c r="B781" s="88"/>
      <c r="C781" s="15"/>
    </row>
    <row r="782">
      <c r="A782" s="15"/>
      <c r="B782" s="88"/>
      <c r="C782" s="15"/>
    </row>
    <row r="783">
      <c r="A783" s="15"/>
      <c r="B783" s="88"/>
      <c r="C783" s="15"/>
    </row>
    <row r="784">
      <c r="A784" s="15"/>
      <c r="B784" s="88"/>
      <c r="C784" s="15"/>
    </row>
    <row r="785">
      <c r="A785" s="15"/>
      <c r="B785" s="88"/>
      <c r="C785" s="15"/>
    </row>
    <row r="786">
      <c r="A786" s="15"/>
      <c r="B786" s="88"/>
      <c r="C786" s="15"/>
    </row>
    <row r="787">
      <c r="A787" s="15"/>
      <c r="B787" s="88"/>
      <c r="C787" s="15"/>
    </row>
    <row r="788">
      <c r="A788" s="15"/>
      <c r="B788" s="88"/>
      <c r="C788" s="15"/>
    </row>
    <row r="789">
      <c r="A789" s="15"/>
      <c r="B789" s="88"/>
      <c r="C789" s="15"/>
    </row>
    <row r="790">
      <c r="A790" s="15"/>
      <c r="B790" s="88"/>
      <c r="C790" s="15"/>
    </row>
    <row r="791">
      <c r="A791" s="15"/>
      <c r="B791" s="88"/>
      <c r="C791" s="15"/>
    </row>
    <row r="792">
      <c r="A792" s="15"/>
      <c r="B792" s="88"/>
      <c r="C792" s="15"/>
    </row>
    <row r="793">
      <c r="A793" s="15"/>
      <c r="B793" s="88"/>
      <c r="C793" s="15"/>
    </row>
    <row r="794">
      <c r="A794" s="15"/>
      <c r="B794" s="88"/>
      <c r="C794" s="15"/>
    </row>
    <row r="795">
      <c r="A795" s="15"/>
      <c r="B795" s="88"/>
      <c r="C795" s="15"/>
    </row>
    <row r="796">
      <c r="A796" s="15"/>
      <c r="B796" s="88"/>
      <c r="C796" s="15"/>
    </row>
    <row r="797">
      <c r="A797" s="15"/>
      <c r="B797" s="88"/>
      <c r="C797" s="15"/>
    </row>
    <row r="798">
      <c r="A798" s="15"/>
      <c r="B798" s="88"/>
      <c r="C798" s="15"/>
    </row>
    <row r="799">
      <c r="A799" s="15"/>
      <c r="B799" s="88"/>
      <c r="C799" s="15"/>
    </row>
    <row r="800">
      <c r="A800" s="15"/>
      <c r="B800" s="88"/>
      <c r="C800" s="15"/>
    </row>
    <row r="801">
      <c r="A801" s="15"/>
      <c r="B801" s="88"/>
      <c r="C801" s="15"/>
    </row>
    <row r="802">
      <c r="A802" s="15"/>
      <c r="B802" s="88"/>
      <c r="C802" s="15"/>
    </row>
    <row r="803">
      <c r="A803" s="15"/>
      <c r="B803" s="88"/>
      <c r="C803" s="15"/>
    </row>
    <row r="804">
      <c r="A804" s="15"/>
      <c r="B804" s="88"/>
      <c r="C804" s="15"/>
    </row>
    <row r="805">
      <c r="A805" s="15"/>
      <c r="B805" s="88"/>
      <c r="C805" s="15"/>
    </row>
    <row r="806">
      <c r="A806" s="15"/>
      <c r="B806" s="88"/>
      <c r="C806" s="15"/>
    </row>
    <row r="807">
      <c r="A807" s="15"/>
      <c r="B807" s="88"/>
      <c r="C807" s="15"/>
    </row>
    <row r="808">
      <c r="A808" s="15"/>
      <c r="B808" s="88"/>
      <c r="C808" s="15"/>
    </row>
    <row r="809">
      <c r="A809" s="15"/>
      <c r="B809" s="88"/>
      <c r="C809" s="15"/>
    </row>
    <row r="810">
      <c r="A810" s="15"/>
      <c r="B810" s="88"/>
      <c r="C810" s="15"/>
    </row>
    <row r="811">
      <c r="A811" s="15"/>
      <c r="B811" s="88"/>
      <c r="C811" s="15"/>
    </row>
    <row r="812">
      <c r="A812" s="15"/>
      <c r="B812" s="88"/>
      <c r="C812" s="15"/>
    </row>
    <row r="813">
      <c r="A813" s="15"/>
      <c r="B813" s="88"/>
      <c r="C813" s="15"/>
    </row>
    <row r="814">
      <c r="A814" s="15"/>
      <c r="B814" s="88"/>
      <c r="C814" s="15"/>
    </row>
    <row r="815">
      <c r="A815" s="15"/>
      <c r="B815" s="88"/>
      <c r="C815" s="15"/>
    </row>
    <row r="816">
      <c r="A816" s="15"/>
      <c r="B816" s="88"/>
      <c r="C816" s="15"/>
    </row>
    <row r="817">
      <c r="A817" s="15"/>
      <c r="B817" s="88"/>
      <c r="C817" s="15"/>
    </row>
    <row r="818">
      <c r="A818" s="15"/>
      <c r="B818" s="88"/>
      <c r="C818" s="15"/>
    </row>
    <row r="819">
      <c r="A819" s="15"/>
      <c r="B819" s="88"/>
      <c r="C819" s="15"/>
    </row>
    <row r="820">
      <c r="A820" s="15"/>
      <c r="B820" s="88"/>
      <c r="C820" s="15"/>
    </row>
    <row r="821">
      <c r="A821" s="15"/>
      <c r="B821" s="88"/>
      <c r="C821" s="15"/>
    </row>
    <row r="822">
      <c r="A822" s="15"/>
      <c r="B822" s="88"/>
      <c r="C822" s="15"/>
    </row>
    <row r="823">
      <c r="A823" s="15"/>
      <c r="B823" s="88"/>
      <c r="C823" s="15"/>
    </row>
    <row r="824">
      <c r="A824" s="15"/>
      <c r="B824" s="88"/>
      <c r="C824" s="15"/>
    </row>
    <row r="825">
      <c r="A825" s="15"/>
      <c r="B825" s="88"/>
      <c r="C825" s="15"/>
    </row>
    <row r="826">
      <c r="A826" s="15"/>
      <c r="B826" s="88"/>
      <c r="C826" s="15"/>
    </row>
    <row r="827">
      <c r="A827" s="15"/>
      <c r="B827" s="88"/>
      <c r="C827" s="15"/>
    </row>
    <row r="828">
      <c r="A828" s="15"/>
      <c r="B828" s="88"/>
      <c r="C828" s="15"/>
    </row>
    <row r="829">
      <c r="A829" s="15"/>
      <c r="B829" s="88"/>
      <c r="C829" s="15"/>
    </row>
    <row r="830">
      <c r="A830" s="15"/>
      <c r="B830" s="88"/>
      <c r="C830" s="15"/>
    </row>
    <row r="831">
      <c r="A831" s="15"/>
      <c r="B831" s="88"/>
      <c r="C831" s="15"/>
    </row>
    <row r="832">
      <c r="A832" s="15"/>
      <c r="B832" s="88"/>
      <c r="C832" s="15"/>
    </row>
    <row r="833">
      <c r="A833" s="15"/>
      <c r="B833" s="88"/>
      <c r="C833" s="15"/>
    </row>
    <row r="834">
      <c r="A834" s="15"/>
      <c r="B834" s="88"/>
      <c r="C834" s="15"/>
    </row>
    <row r="835">
      <c r="A835" s="15"/>
      <c r="B835" s="88"/>
      <c r="C835" s="15"/>
    </row>
    <row r="836">
      <c r="A836" s="15"/>
      <c r="B836" s="88"/>
      <c r="C836" s="15"/>
    </row>
    <row r="837">
      <c r="A837" s="15"/>
      <c r="B837" s="88"/>
      <c r="C837" s="15"/>
    </row>
    <row r="838">
      <c r="A838" s="15"/>
      <c r="B838" s="88"/>
      <c r="C838" s="15"/>
    </row>
    <row r="839">
      <c r="A839" s="15"/>
      <c r="B839" s="88"/>
      <c r="C839" s="15"/>
    </row>
    <row r="840">
      <c r="A840" s="15"/>
      <c r="B840" s="88"/>
      <c r="C840" s="15"/>
    </row>
    <row r="841">
      <c r="A841" s="15"/>
      <c r="B841" s="88"/>
      <c r="C841" s="15"/>
    </row>
    <row r="842">
      <c r="A842" s="15"/>
      <c r="B842" s="88"/>
      <c r="C842" s="15"/>
    </row>
    <row r="843">
      <c r="A843" s="15"/>
      <c r="B843" s="88"/>
      <c r="C843" s="15"/>
    </row>
    <row r="844">
      <c r="A844" s="15"/>
      <c r="B844" s="88"/>
      <c r="C844" s="15"/>
    </row>
    <row r="845">
      <c r="A845" s="15"/>
      <c r="B845" s="88"/>
      <c r="C845" s="15"/>
    </row>
    <row r="846">
      <c r="A846" s="15"/>
      <c r="B846" s="88"/>
      <c r="C846" s="15"/>
    </row>
    <row r="847">
      <c r="A847" s="15"/>
      <c r="B847" s="88"/>
      <c r="C847" s="15"/>
    </row>
    <row r="848">
      <c r="A848" s="15"/>
      <c r="B848" s="88"/>
      <c r="C848" s="15"/>
    </row>
    <row r="849">
      <c r="A849" s="15"/>
      <c r="B849" s="88"/>
      <c r="C849" s="15"/>
    </row>
    <row r="850">
      <c r="A850" s="15"/>
      <c r="B850" s="88"/>
      <c r="C850" s="15"/>
    </row>
    <row r="851">
      <c r="A851" s="15"/>
      <c r="B851" s="88"/>
      <c r="C851" s="15"/>
    </row>
    <row r="852">
      <c r="A852" s="15"/>
      <c r="B852" s="88"/>
      <c r="C852" s="15"/>
    </row>
    <row r="853">
      <c r="A853" s="15"/>
      <c r="B853" s="88"/>
      <c r="C853" s="15"/>
    </row>
    <row r="854">
      <c r="A854" s="15"/>
      <c r="B854" s="88"/>
      <c r="C854" s="15"/>
    </row>
    <row r="855">
      <c r="A855" s="15"/>
      <c r="B855" s="88"/>
      <c r="C855" s="15"/>
    </row>
    <row r="856">
      <c r="A856" s="15"/>
      <c r="B856" s="88"/>
      <c r="C856" s="15"/>
    </row>
    <row r="857">
      <c r="A857" s="15"/>
      <c r="B857" s="88"/>
      <c r="C857" s="15"/>
    </row>
    <row r="858">
      <c r="A858" s="15"/>
      <c r="B858" s="88"/>
      <c r="C858" s="15"/>
    </row>
    <row r="859">
      <c r="A859" s="15"/>
      <c r="B859" s="88"/>
      <c r="C859" s="15"/>
    </row>
    <row r="860">
      <c r="A860" s="15"/>
      <c r="B860" s="88"/>
      <c r="C860" s="15"/>
    </row>
    <row r="861">
      <c r="A861" s="15"/>
      <c r="B861" s="88"/>
      <c r="C861" s="15"/>
    </row>
    <row r="862">
      <c r="A862" s="15"/>
      <c r="B862" s="88"/>
      <c r="C862" s="15"/>
    </row>
    <row r="863">
      <c r="A863" s="15"/>
      <c r="B863" s="88"/>
      <c r="C863" s="15"/>
    </row>
    <row r="864">
      <c r="A864" s="15"/>
      <c r="B864" s="88"/>
      <c r="C864" s="15"/>
    </row>
    <row r="865">
      <c r="A865" s="15"/>
      <c r="B865" s="88"/>
      <c r="C865" s="15"/>
    </row>
    <row r="866">
      <c r="A866" s="15"/>
      <c r="B866" s="88"/>
      <c r="C866" s="15"/>
    </row>
    <row r="867">
      <c r="A867" s="15"/>
      <c r="B867" s="88"/>
      <c r="C867" s="15"/>
    </row>
    <row r="868">
      <c r="A868" s="15"/>
      <c r="B868" s="88"/>
      <c r="C868" s="15"/>
    </row>
    <row r="869">
      <c r="A869" s="15"/>
      <c r="B869" s="88"/>
      <c r="C869" s="15"/>
    </row>
    <row r="870">
      <c r="A870" s="15"/>
      <c r="B870" s="88"/>
      <c r="C870" s="15"/>
    </row>
    <row r="871">
      <c r="A871" s="15"/>
      <c r="B871" s="88"/>
      <c r="C871" s="15"/>
    </row>
    <row r="872">
      <c r="A872" s="15"/>
      <c r="B872" s="88"/>
      <c r="C872" s="15"/>
    </row>
    <row r="873">
      <c r="A873" s="15"/>
      <c r="B873" s="88"/>
      <c r="C873" s="15"/>
    </row>
    <row r="874">
      <c r="A874" s="15"/>
      <c r="B874" s="88"/>
      <c r="C874" s="15"/>
    </row>
    <row r="875">
      <c r="A875" s="15"/>
      <c r="B875" s="88"/>
      <c r="C875" s="15"/>
    </row>
    <row r="876">
      <c r="A876" s="15"/>
      <c r="B876" s="88"/>
      <c r="C876" s="15"/>
    </row>
    <row r="877">
      <c r="A877" s="15"/>
      <c r="B877" s="88"/>
      <c r="C877" s="15"/>
    </row>
    <row r="878">
      <c r="A878" s="15"/>
      <c r="B878" s="88"/>
      <c r="C878" s="15"/>
    </row>
    <row r="879">
      <c r="A879" s="15"/>
      <c r="B879" s="88"/>
      <c r="C879" s="15"/>
    </row>
    <row r="880">
      <c r="A880" s="15"/>
      <c r="B880" s="88"/>
      <c r="C880" s="15"/>
    </row>
    <row r="881">
      <c r="A881" s="15"/>
      <c r="B881" s="88"/>
      <c r="C881" s="15"/>
    </row>
    <row r="882">
      <c r="A882" s="15"/>
      <c r="B882" s="88"/>
      <c r="C882" s="15"/>
    </row>
    <row r="883">
      <c r="A883" s="15"/>
      <c r="B883" s="88"/>
      <c r="C883" s="15"/>
    </row>
    <row r="884">
      <c r="A884" s="15"/>
      <c r="B884" s="88"/>
      <c r="C884" s="15"/>
    </row>
    <row r="885">
      <c r="A885" s="15"/>
      <c r="B885" s="88"/>
      <c r="C885" s="15"/>
    </row>
    <row r="886">
      <c r="A886" s="15"/>
      <c r="B886" s="88"/>
      <c r="C886" s="15"/>
    </row>
    <row r="887">
      <c r="A887" s="15"/>
      <c r="B887" s="88"/>
      <c r="C887" s="15"/>
    </row>
    <row r="888">
      <c r="A888" s="15"/>
      <c r="B888" s="88"/>
      <c r="C888" s="15"/>
    </row>
    <row r="889">
      <c r="A889" s="15"/>
      <c r="B889" s="88"/>
      <c r="C889" s="15"/>
    </row>
    <row r="890">
      <c r="A890" s="15"/>
      <c r="B890" s="88"/>
      <c r="C890" s="15"/>
    </row>
    <row r="891">
      <c r="A891" s="15"/>
      <c r="B891" s="88"/>
      <c r="C891" s="15"/>
    </row>
    <row r="892">
      <c r="A892" s="15"/>
      <c r="B892" s="88"/>
      <c r="C892" s="15"/>
    </row>
    <row r="893">
      <c r="A893" s="15"/>
      <c r="B893" s="88"/>
      <c r="C893" s="15"/>
    </row>
    <row r="894">
      <c r="A894" s="15"/>
      <c r="B894" s="88"/>
      <c r="C894" s="15"/>
    </row>
    <row r="895">
      <c r="A895" s="15"/>
      <c r="B895" s="88"/>
      <c r="C895" s="15"/>
    </row>
    <row r="896">
      <c r="A896" s="15"/>
      <c r="B896" s="88"/>
      <c r="C896" s="15"/>
    </row>
    <row r="897">
      <c r="A897" s="15"/>
      <c r="B897" s="88"/>
      <c r="C897" s="15"/>
    </row>
    <row r="898">
      <c r="A898" s="15"/>
      <c r="B898" s="88"/>
      <c r="C898" s="15"/>
    </row>
    <row r="899">
      <c r="A899" s="15"/>
      <c r="B899" s="88"/>
      <c r="C899" s="15"/>
    </row>
    <row r="900">
      <c r="A900" s="15"/>
      <c r="B900" s="88"/>
      <c r="C900" s="15"/>
    </row>
    <row r="901">
      <c r="A901" s="15"/>
      <c r="B901" s="88"/>
      <c r="C901" s="15"/>
    </row>
    <row r="902">
      <c r="A902" s="15"/>
      <c r="B902" s="88"/>
      <c r="C902" s="15"/>
    </row>
    <row r="903">
      <c r="A903" s="15"/>
      <c r="B903" s="88"/>
      <c r="C903" s="15"/>
    </row>
    <row r="904">
      <c r="A904" s="15"/>
      <c r="B904" s="88"/>
      <c r="C904" s="15"/>
    </row>
    <row r="905">
      <c r="A905" s="15"/>
      <c r="B905" s="88"/>
      <c r="C905" s="15"/>
    </row>
    <row r="906">
      <c r="A906" s="15"/>
      <c r="B906" s="88"/>
      <c r="C906" s="15"/>
    </row>
    <row r="907">
      <c r="A907" s="15"/>
      <c r="B907" s="88"/>
      <c r="C907" s="15"/>
    </row>
    <row r="908">
      <c r="A908" s="15"/>
      <c r="B908" s="88"/>
      <c r="C908" s="15"/>
    </row>
    <row r="909">
      <c r="A909" s="15"/>
      <c r="B909" s="88"/>
      <c r="C909" s="15"/>
    </row>
    <row r="910">
      <c r="A910" s="15"/>
      <c r="B910" s="88"/>
      <c r="C910" s="15"/>
    </row>
    <row r="911">
      <c r="A911" s="15"/>
      <c r="B911" s="88"/>
      <c r="C911" s="15"/>
    </row>
    <row r="912">
      <c r="A912" s="15"/>
      <c r="B912" s="88"/>
      <c r="C912" s="15"/>
    </row>
    <row r="913">
      <c r="A913" s="15"/>
      <c r="B913" s="88"/>
      <c r="C913" s="15"/>
    </row>
    <row r="914">
      <c r="A914" s="15"/>
      <c r="B914" s="88"/>
      <c r="C914" s="15"/>
    </row>
    <row r="915">
      <c r="A915" s="15"/>
      <c r="B915" s="88"/>
      <c r="C915" s="15"/>
    </row>
    <row r="916">
      <c r="A916" s="15"/>
      <c r="B916" s="88"/>
      <c r="C916" s="15"/>
    </row>
    <row r="917">
      <c r="A917" s="15"/>
      <c r="B917" s="88"/>
      <c r="C917" s="15"/>
    </row>
    <row r="918">
      <c r="A918" s="15"/>
      <c r="B918" s="88"/>
      <c r="C918" s="15"/>
    </row>
    <row r="919">
      <c r="A919" s="15"/>
      <c r="B919" s="88"/>
      <c r="C919" s="15"/>
    </row>
    <row r="920">
      <c r="A920" s="15"/>
      <c r="B920" s="88"/>
      <c r="C920" s="15"/>
    </row>
    <row r="921">
      <c r="A921" s="15"/>
      <c r="B921" s="88"/>
      <c r="C921" s="15"/>
    </row>
    <row r="922">
      <c r="A922" s="15"/>
      <c r="B922" s="88"/>
      <c r="C922" s="15"/>
    </row>
    <row r="923">
      <c r="A923" s="15"/>
      <c r="B923" s="88"/>
      <c r="C923" s="15"/>
    </row>
    <row r="924">
      <c r="A924" s="15"/>
      <c r="B924" s="88"/>
      <c r="C924" s="15"/>
    </row>
    <row r="925">
      <c r="A925" s="15"/>
      <c r="B925" s="88"/>
      <c r="C925" s="15"/>
    </row>
    <row r="926">
      <c r="A926" s="15"/>
      <c r="B926" s="88"/>
      <c r="C926" s="15"/>
    </row>
    <row r="927">
      <c r="A927" s="15"/>
      <c r="B927" s="88"/>
      <c r="C927" s="15"/>
    </row>
    <row r="928">
      <c r="A928" s="15"/>
      <c r="B928" s="88"/>
      <c r="C928" s="15"/>
    </row>
    <row r="929">
      <c r="A929" s="15"/>
      <c r="B929" s="88"/>
      <c r="C929" s="15"/>
    </row>
    <row r="930">
      <c r="A930" s="15"/>
      <c r="B930" s="88"/>
      <c r="C930" s="15"/>
    </row>
    <row r="931">
      <c r="A931" s="15"/>
      <c r="B931" s="88"/>
      <c r="C931" s="15"/>
    </row>
    <row r="932">
      <c r="A932" s="15"/>
      <c r="B932" s="88"/>
      <c r="C932" s="15"/>
    </row>
    <row r="933">
      <c r="A933" s="15"/>
      <c r="B933" s="88"/>
      <c r="C933" s="15"/>
    </row>
    <row r="934">
      <c r="A934" s="15"/>
      <c r="B934" s="88"/>
      <c r="C934" s="15"/>
    </row>
    <row r="935">
      <c r="A935" s="15"/>
      <c r="B935" s="88"/>
      <c r="C935" s="15"/>
    </row>
    <row r="936">
      <c r="A936" s="15"/>
      <c r="B936" s="88"/>
      <c r="C936" s="15"/>
    </row>
    <row r="937">
      <c r="A937" s="15"/>
      <c r="B937" s="88"/>
      <c r="C937" s="15"/>
    </row>
    <row r="938">
      <c r="A938" s="15"/>
      <c r="B938" s="88"/>
      <c r="C938" s="15"/>
    </row>
    <row r="939">
      <c r="A939" s="15"/>
      <c r="B939" s="88"/>
      <c r="C939" s="15"/>
    </row>
    <row r="940">
      <c r="A940" s="15"/>
      <c r="B940" s="88"/>
      <c r="C940" s="15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hidden="1" min="3" max="3" width="14.43"/>
  </cols>
  <sheetData>
    <row r="1">
      <c r="A1" s="89" t="s">
        <v>886</v>
      </c>
      <c r="B1" s="89" t="s">
        <v>887</v>
      </c>
      <c r="C1" s="89" t="s">
        <v>888</v>
      </c>
      <c r="D1" s="90" t="s">
        <v>889</v>
      </c>
      <c r="E1" s="86" t="str">
        <f>IFERROR(__xludf.DUMMYFUNCTION("query(importrange(""1Q4aMf9OaD-RoLTRc0uWky0zWDjFimwpabxHt2O_ggLQ"",""TTWorksheet!A1:M200""),""select Col1, Col2, Col3, Col7"")"),"Bib")</f>
        <v>Bib</v>
      </c>
      <c r="F1" s="87" t="s">
        <v>1</v>
      </c>
      <c r="G1" s="87" t="s">
        <v>2</v>
      </c>
      <c r="H1" s="87" t="s">
        <v>666</v>
      </c>
    </row>
    <row r="2">
      <c r="A2" s="91">
        <v>0.0</v>
      </c>
      <c r="B2" s="92">
        <v>0.02560185185185185</v>
      </c>
      <c r="C2" s="93">
        <f>B2-A2</f>
        <v>0.02560185185</v>
      </c>
      <c r="D2" s="93">
        <f t="shared" ref="D2:D79" si="1">B2-A2</f>
        <v>0.02560185185</v>
      </c>
      <c r="E2" s="15">
        <v>99.0</v>
      </c>
      <c r="F2" t="s">
        <v>533</v>
      </c>
      <c r="G2" t="s">
        <v>534</v>
      </c>
      <c r="H2" t="s">
        <v>90</v>
      </c>
    </row>
    <row r="3">
      <c r="A3" s="94">
        <v>3.4722222222222224E-4</v>
      </c>
      <c r="B3" s="92">
        <v>0.01412037037037037</v>
      </c>
      <c r="C3" s="93">
        <f t="shared" ref="C3:C4" si="2">A3+B3</f>
        <v>0.01446759259</v>
      </c>
      <c r="D3" s="93">
        <f t="shared" si="1"/>
        <v>0.01377314815</v>
      </c>
      <c r="E3" s="15">
        <v>161.0</v>
      </c>
      <c r="F3" t="s">
        <v>83</v>
      </c>
      <c r="G3" t="s">
        <v>84</v>
      </c>
      <c r="H3" t="s">
        <v>86</v>
      </c>
    </row>
    <row r="4">
      <c r="A4" s="91">
        <v>6.944444444444445E-4</v>
      </c>
      <c r="B4" s="92">
        <v>0.013321759259259259</v>
      </c>
      <c r="C4" s="93">
        <f t="shared" si="2"/>
        <v>0.0140162037</v>
      </c>
      <c r="D4" s="93">
        <f t="shared" si="1"/>
        <v>0.01262731481</v>
      </c>
      <c r="E4" s="15">
        <v>73.0</v>
      </c>
      <c r="F4" t="s">
        <v>337</v>
      </c>
      <c r="G4" t="s">
        <v>338</v>
      </c>
      <c r="H4" t="s">
        <v>164</v>
      </c>
    </row>
    <row r="5">
      <c r="A5" s="94">
        <v>0.0010416666666666667</v>
      </c>
      <c r="B5" s="53" t="s">
        <v>890</v>
      </c>
      <c r="C5" s="93" t="str">
        <f t="shared" ref="C5:C79" si="3">B5-A5</f>
        <v>#VALUE!</v>
      </c>
      <c r="D5" s="93" t="str">
        <f t="shared" si="1"/>
        <v>#VALUE!</v>
      </c>
      <c r="E5" s="15">
        <v>71.0</v>
      </c>
      <c r="F5" t="s">
        <v>261</v>
      </c>
      <c r="G5" t="s">
        <v>93</v>
      </c>
      <c r="H5" t="s">
        <v>164</v>
      </c>
    </row>
    <row r="6">
      <c r="A6" s="91">
        <v>0.001388888888888889</v>
      </c>
      <c r="B6" s="92">
        <v>0.014143518518518519</v>
      </c>
      <c r="C6" s="93">
        <f t="shared" si="3"/>
        <v>0.01275462963</v>
      </c>
      <c r="D6" s="93">
        <f t="shared" si="1"/>
        <v>0.01275462963</v>
      </c>
      <c r="E6" s="15">
        <v>66.0</v>
      </c>
      <c r="F6" t="s">
        <v>161</v>
      </c>
      <c r="G6" t="s">
        <v>162</v>
      </c>
      <c r="H6" t="s">
        <v>164</v>
      </c>
    </row>
    <row r="7">
      <c r="A7" s="94">
        <v>0.001736111111111111</v>
      </c>
      <c r="B7" s="92">
        <v>0.015277777777777777</v>
      </c>
      <c r="C7" s="93">
        <f t="shared" si="3"/>
        <v>0.01354166667</v>
      </c>
      <c r="D7" s="93">
        <f t="shared" si="1"/>
        <v>0.01354166667</v>
      </c>
      <c r="E7" s="15">
        <v>67.0</v>
      </c>
      <c r="F7" t="s">
        <v>182</v>
      </c>
      <c r="G7" t="s">
        <v>183</v>
      </c>
      <c r="H7" t="s">
        <v>164</v>
      </c>
    </row>
    <row r="8">
      <c r="A8" s="91">
        <v>0.0020833333333333333</v>
      </c>
      <c r="B8" s="92">
        <v>0.01525462962962963</v>
      </c>
      <c r="C8" s="93">
        <f t="shared" si="3"/>
        <v>0.0131712963</v>
      </c>
      <c r="D8" s="93">
        <f t="shared" si="1"/>
        <v>0.0131712963</v>
      </c>
      <c r="E8" s="15">
        <v>681.0</v>
      </c>
      <c r="F8" t="s">
        <v>64</v>
      </c>
      <c r="G8" t="s">
        <v>65</v>
      </c>
      <c r="H8" t="s">
        <v>17</v>
      </c>
    </row>
    <row r="9">
      <c r="A9" s="94">
        <v>0.0024305555555555556</v>
      </c>
      <c r="B9" s="92">
        <v>0.015347222222222222</v>
      </c>
      <c r="C9" s="93">
        <f t="shared" si="3"/>
        <v>0.01291666667</v>
      </c>
      <c r="D9" s="93">
        <f t="shared" si="1"/>
        <v>0.01291666667</v>
      </c>
      <c r="E9" s="15">
        <v>685.0</v>
      </c>
      <c r="F9" t="s">
        <v>174</v>
      </c>
      <c r="G9" t="s">
        <v>175</v>
      </c>
      <c r="H9" t="s">
        <v>17</v>
      </c>
    </row>
    <row r="10">
      <c r="A10" s="91">
        <v>0.002777777777777778</v>
      </c>
      <c r="B10" s="92">
        <v>0.016527777777777777</v>
      </c>
      <c r="C10" s="93">
        <f t="shared" si="3"/>
        <v>0.01375</v>
      </c>
      <c r="D10" s="93">
        <f t="shared" si="1"/>
        <v>0.01375</v>
      </c>
      <c r="E10" s="15">
        <v>697.0</v>
      </c>
      <c r="F10" t="s">
        <v>103</v>
      </c>
      <c r="G10" t="s">
        <v>108</v>
      </c>
      <c r="H10" t="s">
        <v>17</v>
      </c>
    </row>
    <row r="11">
      <c r="A11" s="94">
        <v>0.003125</v>
      </c>
      <c r="B11" s="92">
        <v>0.01619212962962963</v>
      </c>
      <c r="C11" s="93">
        <f t="shared" si="3"/>
        <v>0.01306712963</v>
      </c>
      <c r="D11" s="93">
        <f t="shared" si="1"/>
        <v>0.01306712963</v>
      </c>
      <c r="E11" s="15">
        <v>679.0</v>
      </c>
      <c r="F11" t="s">
        <v>42</v>
      </c>
      <c r="G11" t="s">
        <v>43</v>
      </c>
      <c r="H11" t="s">
        <v>17</v>
      </c>
    </row>
    <row r="12">
      <c r="A12" s="91">
        <v>0.003472222222222222</v>
      </c>
      <c r="B12" s="92">
        <v>0.017638888888888888</v>
      </c>
      <c r="C12" s="93">
        <f t="shared" si="3"/>
        <v>0.01416666667</v>
      </c>
      <c r="D12" s="93">
        <f t="shared" si="1"/>
        <v>0.01416666667</v>
      </c>
      <c r="E12" s="15">
        <v>682.0</v>
      </c>
      <c r="F12" t="s">
        <v>99</v>
      </c>
      <c r="G12" t="s">
        <v>100</v>
      </c>
      <c r="H12" t="s">
        <v>17</v>
      </c>
    </row>
    <row r="13">
      <c r="A13" s="94">
        <v>0.0038194444444444443</v>
      </c>
      <c r="B13" s="92">
        <v>0.017314814814814814</v>
      </c>
      <c r="C13" s="93">
        <f t="shared" si="3"/>
        <v>0.01349537037</v>
      </c>
      <c r="D13" s="93">
        <f t="shared" si="1"/>
        <v>0.01349537037</v>
      </c>
      <c r="E13" s="15">
        <v>695.0</v>
      </c>
      <c r="F13" t="s">
        <v>363</v>
      </c>
      <c r="G13" t="s">
        <v>407</v>
      </c>
      <c r="H13" t="s">
        <v>17</v>
      </c>
    </row>
    <row r="14">
      <c r="A14" s="91">
        <v>0.004166666666666667</v>
      </c>
      <c r="B14" s="92">
        <v>0.01752314814814815</v>
      </c>
      <c r="C14" s="93">
        <f t="shared" si="3"/>
        <v>0.01335648148</v>
      </c>
      <c r="D14" s="93">
        <f t="shared" si="1"/>
        <v>0.01335648148</v>
      </c>
      <c r="E14" s="15">
        <v>689.0</v>
      </c>
      <c r="F14" t="s">
        <v>333</v>
      </c>
      <c r="G14" t="s">
        <v>334</v>
      </c>
      <c r="H14" t="s">
        <v>17</v>
      </c>
    </row>
    <row r="15">
      <c r="A15" s="94">
        <v>0.0045138888888888885</v>
      </c>
      <c r="B15" s="92">
        <v>0.018287037037037036</v>
      </c>
      <c r="C15" s="93">
        <f t="shared" si="3"/>
        <v>0.01377314815</v>
      </c>
      <c r="D15" s="93">
        <f t="shared" si="1"/>
        <v>0.01377314815</v>
      </c>
      <c r="E15" s="15">
        <v>69.0</v>
      </c>
      <c r="F15" t="s">
        <v>359</v>
      </c>
      <c r="G15" t="s">
        <v>360</v>
      </c>
      <c r="H15" t="s">
        <v>17</v>
      </c>
    </row>
    <row r="16">
      <c r="A16" s="91">
        <v>0.004861111111111111</v>
      </c>
      <c r="B16" s="15"/>
      <c r="C16" s="93">
        <f t="shared" si="3"/>
        <v>-0.004861111111</v>
      </c>
      <c r="D16" s="93">
        <f t="shared" si="1"/>
        <v>-0.004861111111</v>
      </c>
      <c r="E16" s="15">
        <v>698.0</v>
      </c>
      <c r="F16" t="s">
        <v>472</v>
      </c>
      <c r="G16" t="s">
        <v>473</v>
      </c>
      <c r="H16" t="s">
        <v>17</v>
      </c>
    </row>
    <row r="17">
      <c r="A17" s="94">
        <v>0.005208333333333333</v>
      </c>
      <c r="B17" s="92">
        <v>0.02355324074074074</v>
      </c>
      <c r="C17" s="93">
        <f t="shared" si="3"/>
        <v>0.01834490741</v>
      </c>
      <c r="D17" s="93">
        <f t="shared" si="1"/>
        <v>0.01834490741</v>
      </c>
      <c r="E17" s="15">
        <v>687.0</v>
      </c>
      <c r="F17" t="s">
        <v>526</v>
      </c>
      <c r="G17" t="s">
        <v>527</v>
      </c>
      <c r="H17" t="s">
        <v>17</v>
      </c>
    </row>
    <row r="18">
      <c r="A18" s="91">
        <v>0.005555555555555556</v>
      </c>
      <c r="B18" s="92">
        <v>0.01915509259259259</v>
      </c>
      <c r="C18" s="93">
        <f t="shared" si="3"/>
        <v>0.01359953704</v>
      </c>
      <c r="D18" s="93">
        <f t="shared" si="1"/>
        <v>0.01359953704</v>
      </c>
      <c r="E18" s="15">
        <v>678.0</v>
      </c>
      <c r="F18" t="s">
        <v>38</v>
      </c>
      <c r="G18" t="s">
        <v>39</v>
      </c>
      <c r="H18" t="s">
        <v>17</v>
      </c>
    </row>
    <row r="19">
      <c r="A19" s="94">
        <v>0.005902777777777778</v>
      </c>
      <c r="B19" s="92">
        <v>0.021863425925925925</v>
      </c>
      <c r="C19" s="93">
        <f t="shared" si="3"/>
        <v>0.01596064815</v>
      </c>
      <c r="D19" s="93">
        <f t="shared" si="1"/>
        <v>0.01596064815</v>
      </c>
      <c r="E19" s="15">
        <v>692.0</v>
      </c>
      <c r="F19" t="s">
        <v>377</v>
      </c>
      <c r="G19" t="s">
        <v>383</v>
      </c>
      <c r="H19" t="s">
        <v>17</v>
      </c>
    </row>
    <row r="20">
      <c r="A20" s="91">
        <v>0.00625</v>
      </c>
      <c r="B20" s="92">
        <v>0.020057870370370372</v>
      </c>
      <c r="C20" s="93">
        <f t="shared" si="3"/>
        <v>0.01380787037</v>
      </c>
      <c r="D20" s="93">
        <f t="shared" si="1"/>
        <v>0.01380787037</v>
      </c>
      <c r="E20" s="15">
        <v>686.0</v>
      </c>
      <c r="F20" t="s">
        <v>191</v>
      </c>
      <c r="G20" t="s">
        <v>192</v>
      </c>
      <c r="H20" t="s">
        <v>17</v>
      </c>
    </row>
    <row r="21">
      <c r="A21" s="94">
        <v>0.006597222222222222</v>
      </c>
      <c r="B21" s="92">
        <v>0.019988425925925927</v>
      </c>
      <c r="C21" s="93">
        <f t="shared" si="3"/>
        <v>0.0133912037</v>
      </c>
      <c r="D21" s="93">
        <f t="shared" si="1"/>
        <v>0.0133912037</v>
      </c>
      <c r="E21" s="15">
        <v>690.0</v>
      </c>
      <c r="F21" t="s">
        <v>342</v>
      </c>
      <c r="G21" t="s">
        <v>53</v>
      </c>
      <c r="H21" t="s">
        <v>347</v>
      </c>
    </row>
    <row r="22">
      <c r="A22" s="91">
        <v>0.006944444444444444</v>
      </c>
      <c r="B22" s="15"/>
      <c r="C22" s="93">
        <f t="shared" si="3"/>
        <v>-0.006944444444</v>
      </c>
      <c r="D22" s="93">
        <f t="shared" si="1"/>
        <v>-0.006944444444</v>
      </c>
      <c r="E22" s="15">
        <v>691.0</v>
      </c>
      <c r="F22" t="s">
        <v>367</v>
      </c>
      <c r="G22" t="s">
        <v>223</v>
      </c>
      <c r="H22" t="s">
        <v>347</v>
      </c>
    </row>
    <row r="23">
      <c r="A23" s="94">
        <v>0.007291666666666667</v>
      </c>
      <c r="B23" s="92">
        <v>0.021840277777777778</v>
      </c>
      <c r="C23" s="93">
        <f t="shared" si="3"/>
        <v>0.01454861111</v>
      </c>
      <c r="D23" s="93">
        <f t="shared" si="1"/>
        <v>0.01454861111</v>
      </c>
      <c r="E23" s="15">
        <v>688.0</v>
      </c>
      <c r="F23" t="s">
        <v>548</v>
      </c>
      <c r="G23" t="s">
        <v>549</v>
      </c>
      <c r="H23" t="s">
        <v>347</v>
      </c>
    </row>
    <row r="24">
      <c r="A24" s="91">
        <v>0.007638888888888889</v>
      </c>
      <c r="B24" s="92">
        <v>0.023425925925925926</v>
      </c>
      <c r="C24" s="93">
        <f t="shared" si="3"/>
        <v>0.01578703704</v>
      </c>
      <c r="D24" s="93">
        <f t="shared" si="1"/>
        <v>0.01578703704</v>
      </c>
      <c r="E24" s="15">
        <v>700.0</v>
      </c>
      <c r="F24" t="s">
        <v>526</v>
      </c>
      <c r="G24" t="s">
        <v>652</v>
      </c>
      <c r="H24" t="s">
        <v>347</v>
      </c>
    </row>
    <row r="25">
      <c r="A25" s="94">
        <v>0.00798611111111111</v>
      </c>
      <c r="B25" s="15"/>
      <c r="C25" s="93">
        <f t="shared" si="3"/>
        <v>-0.007986111111</v>
      </c>
      <c r="D25" s="93">
        <f t="shared" si="1"/>
        <v>-0.007986111111</v>
      </c>
      <c r="E25" s="15">
        <v>580.0</v>
      </c>
      <c r="F25" t="s">
        <v>643</v>
      </c>
      <c r="G25" t="s">
        <v>644</v>
      </c>
      <c r="H25" t="s">
        <v>29</v>
      </c>
    </row>
    <row r="26">
      <c r="A26" s="91">
        <v>0.008333333333333333</v>
      </c>
      <c r="B26" s="92">
        <v>0.02096064814814815</v>
      </c>
      <c r="C26" s="93">
        <f t="shared" si="3"/>
        <v>0.01262731481</v>
      </c>
      <c r="D26" s="93">
        <f t="shared" si="1"/>
        <v>0.01262731481</v>
      </c>
      <c r="E26" s="15">
        <v>570.0</v>
      </c>
      <c r="F26" t="s">
        <v>193</v>
      </c>
      <c r="G26" t="s">
        <v>195</v>
      </c>
      <c r="H26" t="s">
        <v>29</v>
      </c>
    </row>
    <row r="27">
      <c r="A27" s="94">
        <v>0.008680555555555556</v>
      </c>
      <c r="B27" s="15"/>
      <c r="C27" s="93">
        <f t="shared" si="3"/>
        <v>-0.008680555556</v>
      </c>
      <c r="D27" s="93">
        <f t="shared" si="1"/>
        <v>-0.008680555556</v>
      </c>
      <c r="E27" s="15">
        <v>576.0</v>
      </c>
      <c r="F27" t="s">
        <v>355</v>
      </c>
      <c r="G27" t="s">
        <v>356</v>
      </c>
      <c r="H27" t="s">
        <v>29</v>
      </c>
    </row>
    <row r="28">
      <c r="A28" s="91">
        <v>0.009027777777777777</v>
      </c>
      <c r="B28" s="92">
        <v>0.02087962962962963</v>
      </c>
      <c r="C28" s="93">
        <f t="shared" si="3"/>
        <v>0.01185185185</v>
      </c>
      <c r="D28" s="93">
        <f t="shared" si="1"/>
        <v>0.01185185185</v>
      </c>
      <c r="E28" s="15">
        <v>569.0</v>
      </c>
      <c r="F28" t="s">
        <v>72</v>
      </c>
      <c r="G28" t="s">
        <v>73</v>
      </c>
      <c r="H28" t="s">
        <v>29</v>
      </c>
    </row>
    <row r="29">
      <c r="A29" s="94">
        <v>0.009375</v>
      </c>
      <c r="B29" s="92">
        <v>0.022662037037037036</v>
      </c>
      <c r="C29" s="93">
        <f t="shared" si="3"/>
        <v>0.01328703704</v>
      </c>
      <c r="D29" s="93">
        <f t="shared" si="1"/>
        <v>0.01328703704</v>
      </c>
      <c r="E29" s="15">
        <v>577.0</v>
      </c>
      <c r="F29" t="s">
        <v>638</v>
      </c>
      <c r="G29" t="s">
        <v>639</v>
      </c>
      <c r="H29" t="s">
        <v>29</v>
      </c>
    </row>
    <row r="30">
      <c r="A30" s="91">
        <v>0.009722222222222222</v>
      </c>
      <c r="B30" s="15"/>
      <c r="C30" s="93">
        <f t="shared" si="3"/>
        <v>-0.009722222222</v>
      </c>
      <c r="D30" s="93">
        <f t="shared" si="1"/>
        <v>-0.009722222222</v>
      </c>
      <c r="E30" s="15">
        <v>574.0</v>
      </c>
      <c r="F30" t="s">
        <v>447</v>
      </c>
      <c r="G30" t="s">
        <v>448</v>
      </c>
      <c r="H30" t="s">
        <v>29</v>
      </c>
    </row>
    <row r="31">
      <c r="A31" s="94">
        <v>0.010069444444444445</v>
      </c>
      <c r="B31" s="92">
        <v>0.024212962962962964</v>
      </c>
      <c r="C31" s="93">
        <f t="shared" si="3"/>
        <v>0.01414351852</v>
      </c>
      <c r="D31" s="93">
        <f t="shared" si="1"/>
        <v>0.01414351852</v>
      </c>
      <c r="E31" s="15">
        <v>583.0</v>
      </c>
      <c r="F31" t="s">
        <v>650</v>
      </c>
      <c r="G31" t="s">
        <v>223</v>
      </c>
      <c r="H31" t="s">
        <v>29</v>
      </c>
    </row>
    <row r="32">
      <c r="A32" s="91">
        <v>0.010416666666666666</v>
      </c>
      <c r="B32" s="92">
        <v>0.023599537037037037</v>
      </c>
      <c r="C32" s="93">
        <f t="shared" si="3"/>
        <v>0.01318287037</v>
      </c>
      <c r="D32" s="93">
        <f t="shared" si="1"/>
        <v>0.01318287037</v>
      </c>
      <c r="E32" s="15">
        <v>566.0</v>
      </c>
      <c r="F32" t="s">
        <v>25</v>
      </c>
      <c r="G32" t="s">
        <v>27</v>
      </c>
      <c r="H32" t="s">
        <v>29</v>
      </c>
    </row>
    <row r="33">
      <c r="A33" s="94">
        <v>0.010763888888888889</v>
      </c>
      <c r="B33" s="92">
        <v>0.02252314814814815</v>
      </c>
      <c r="C33" s="93">
        <f t="shared" si="3"/>
        <v>0.01175925926</v>
      </c>
      <c r="D33" s="93">
        <f t="shared" si="1"/>
        <v>0.01175925926</v>
      </c>
      <c r="E33" s="15">
        <v>191.0</v>
      </c>
      <c r="F33" t="s">
        <v>436</v>
      </c>
      <c r="G33" t="s">
        <v>437</v>
      </c>
      <c r="H33" t="s">
        <v>81</v>
      </c>
    </row>
    <row r="34">
      <c r="A34" s="91">
        <v>0.011111111111111112</v>
      </c>
      <c r="B34" s="92">
        <v>0.02420138888888889</v>
      </c>
      <c r="C34" s="93">
        <f t="shared" si="3"/>
        <v>0.01309027778</v>
      </c>
      <c r="D34" s="93">
        <f t="shared" si="1"/>
        <v>0.01309027778</v>
      </c>
      <c r="E34" s="15">
        <v>459.0</v>
      </c>
      <c r="F34" t="s">
        <v>123</v>
      </c>
      <c r="G34" t="s">
        <v>124</v>
      </c>
      <c r="H34" t="s">
        <v>81</v>
      </c>
    </row>
    <row r="35">
      <c r="A35" s="94">
        <v>0.011458333333333333</v>
      </c>
      <c r="B35" s="15"/>
      <c r="C35" s="93">
        <f t="shared" si="3"/>
        <v>-0.01145833333</v>
      </c>
      <c r="D35" s="93">
        <f t="shared" si="1"/>
        <v>-0.01145833333</v>
      </c>
      <c r="E35" s="15">
        <v>462.0</v>
      </c>
      <c r="F35" t="s">
        <v>294</v>
      </c>
      <c r="G35" t="s">
        <v>295</v>
      </c>
      <c r="H35" t="s">
        <v>81</v>
      </c>
    </row>
    <row r="36">
      <c r="A36" s="91">
        <v>0.011805555555555555</v>
      </c>
      <c r="B36" s="92">
        <v>0.023657407407407408</v>
      </c>
      <c r="C36" s="93">
        <f t="shared" si="3"/>
        <v>0.01185185185</v>
      </c>
      <c r="D36" s="93">
        <f t="shared" si="1"/>
        <v>0.01185185185</v>
      </c>
      <c r="E36" s="15">
        <v>172.0</v>
      </c>
      <c r="F36" t="s">
        <v>256</v>
      </c>
      <c r="G36" t="s">
        <v>257</v>
      </c>
      <c r="H36" t="s">
        <v>36</v>
      </c>
    </row>
    <row r="37">
      <c r="A37" s="94">
        <v>0.012152777777777778</v>
      </c>
      <c r="B37" s="92">
        <v>0.02400462962962963</v>
      </c>
      <c r="C37" s="93">
        <f t="shared" si="3"/>
        <v>0.01185185185</v>
      </c>
      <c r="D37" s="93">
        <f t="shared" si="1"/>
        <v>0.01185185185</v>
      </c>
      <c r="E37" s="15">
        <v>164.0</v>
      </c>
      <c r="F37" t="s">
        <v>126</v>
      </c>
      <c r="G37" t="s">
        <v>130</v>
      </c>
      <c r="H37" t="s">
        <v>36</v>
      </c>
    </row>
    <row r="38">
      <c r="A38" s="91">
        <v>0.0125</v>
      </c>
      <c r="B38" s="92">
        <v>0.024733796296296295</v>
      </c>
      <c r="C38" s="93">
        <f t="shared" si="3"/>
        <v>0.0122337963</v>
      </c>
      <c r="D38" s="93">
        <f t="shared" si="1"/>
        <v>0.0122337963</v>
      </c>
      <c r="E38" s="15">
        <v>179.0</v>
      </c>
      <c r="F38" t="s">
        <v>326</v>
      </c>
      <c r="G38" t="s">
        <v>231</v>
      </c>
      <c r="H38" t="s">
        <v>36</v>
      </c>
    </row>
    <row r="39">
      <c r="A39" s="94">
        <v>0.012847222222222222</v>
      </c>
      <c r="B39" s="92">
        <v>0.02476851851851852</v>
      </c>
      <c r="C39" s="93">
        <f t="shared" si="3"/>
        <v>0.0119212963</v>
      </c>
      <c r="D39" s="93">
        <f t="shared" si="1"/>
        <v>0.0119212963</v>
      </c>
      <c r="E39" s="15">
        <v>157.0</v>
      </c>
      <c r="F39" t="s">
        <v>32</v>
      </c>
      <c r="G39" t="s">
        <v>33</v>
      </c>
      <c r="H39" t="s">
        <v>36</v>
      </c>
    </row>
    <row r="40">
      <c r="A40" s="91">
        <v>0.013194444444444444</v>
      </c>
      <c r="B40" s="92">
        <v>0.026111111111111113</v>
      </c>
      <c r="C40" s="93">
        <f t="shared" si="3"/>
        <v>0.01291666667</v>
      </c>
      <c r="D40" s="93">
        <f t="shared" si="1"/>
        <v>0.01291666667</v>
      </c>
      <c r="E40" s="15">
        <v>185.0</v>
      </c>
      <c r="F40" t="s">
        <v>569</v>
      </c>
      <c r="G40" t="s">
        <v>570</v>
      </c>
      <c r="H40" t="s">
        <v>36</v>
      </c>
    </row>
    <row r="41">
      <c r="A41" s="94">
        <v>0.013541666666666667</v>
      </c>
      <c r="B41" s="92">
        <v>0.026354166666666668</v>
      </c>
      <c r="C41" s="93">
        <f t="shared" si="3"/>
        <v>0.0128125</v>
      </c>
      <c r="D41" s="93">
        <f t="shared" si="1"/>
        <v>0.0128125</v>
      </c>
      <c r="E41" s="15">
        <v>479.0</v>
      </c>
      <c r="F41" t="s">
        <v>290</v>
      </c>
      <c r="G41" t="s">
        <v>291</v>
      </c>
      <c r="H41" t="s">
        <v>55</v>
      </c>
    </row>
    <row r="42">
      <c r="A42" s="91">
        <v>0.013888888888888888</v>
      </c>
      <c r="B42" s="92">
        <v>0.026469907407407407</v>
      </c>
      <c r="C42" s="93">
        <f t="shared" si="3"/>
        <v>0.01258101852</v>
      </c>
      <c r="D42" s="93">
        <f t="shared" si="1"/>
        <v>0.01258101852</v>
      </c>
      <c r="E42" s="15">
        <v>475.0</v>
      </c>
      <c r="F42" t="s">
        <v>274</v>
      </c>
      <c r="G42" t="s">
        <v>275</v>
      </c>
      <c r="H42" t="s">
        <v>55</v>
      </c>
    </row>
    <row r="43">
      <c r="A43" s="94">
        <v>0.01423611111111111</v>
      </c>
      <c r="B43" s="92">
        <v>0.026875</v>
      </c>
      <c r="C43" s="93">
        <f t="shared" si="3"/>
        <v>0.01263888889</v>
      </c>
      <c r="D43" s="93">
        <f t="shared" si="1"/>
        <v>0.01263888889</v>
      </c>
      <c r="E43" s="15">
        <v>461.0</v>
      </c>
      <c r="F43" t="s">
        <v>170</v>
      </c>
      <c r="G43" t="s">
        <v>79</v>
      </c>
      <c r="H43" t="s">
        <v>55</v>
      </c>
    </row>
    <row r="44">
      <c r="A44" s="91">
        <v>0.014583333333333334</v>
      </c>
      <c r="B44" s="92">
        <v>0.025717592592592594</v>
      </c>
      <c r="C44" s="93">
        <f t="shared" si="3"/>
        <v>0.01113425926</v>
      </c>
      <c r="D44" s="93">
        <f t="shared" si="1"/>
        <v>0.01113425926</v>
      </c>
      <c r="E44" s="15">
        <v>485.0</v>
      </c>
      <c r="F44" t="s">
        <v>648</v>
      </c>
      <c r="G44" t="s">
        <v>159</v>
      </c>
      <c r="H44" t="s">
        <v>55</v>
      </c>
    </row>
    <row r="45">
      <c r="A45" s="94">
        <v>0.014930555555555556</v>
      </c>
      <c r="B45" s="15"/>
      <c r="C45" s="93">
        <f t="shared" si="3"/>
        <v>-0.01493055556</v>
      </c>
      <c r="D45" s="93">
        <f t="shared" si="1"/>
        <v>-0.01493055556</v>
      </c>
      <c r="E45" s="15">
        <v>472.0</v>
      </c>
      <c r="F45" t="s">
        <v>237</v>
      </c>
      <c r="G45" t="s">
        <v>238</v>
      </c>
      <c r="H45" t="s">
        <v>55</v>
      </c>
    </row>
    <row r="46">
      <c r="A46" s="91">
        <v>0.015277777777777777</v>
      </c>
      <c r="B46" s="92">
        <v>0.0278125</v>
      </c>
      <c r="C46" s="93">
        <f t="shared" si="3"/>
        <v>0.01253472222</v>
      </c>
      <c r="D46" s="93">
        <f t="shared" si="1"/>
        <v>0.01253472222</v>
      </c>
      <c r="E46" s="15">
        <v>474.0</v>
      </c>
      <c r="F46" t="s">
        <v>252</v>
      </c>
      <c r="G46" t="s">
        <v>253</v>
      </c>
      <c r="H46" t="s">
        <v>55</v>
      </c>
    </row>
    <row r="47">
      <c r="A47" s="94">
        <v>0.015625</v>
      </c>
      <c r="B47" s="92">
        <v>0.03864583333333333</v>
      </c>
      <c r="C47" s="93">
        <f t="shared" si="3"/>
        <v>0.02302083333</v>
      </c>
      <c r="D47" s="93">
        <f t="shared" si="1"/>
        <v>0.02302083333</v>
      </c>
      <c r="E47" s="15">
        <v>588.0</v>
      </c>
      <c r="F47" t="s">
        <v>502</v>
      </c>
      <c r="G47" t="s">
        <v>503</v>
      </c>
      <c r="H47" t="s">
        <v>55</v>
      </c>
    </row>
    <row r="48">
      <c r="A48" s="91">
        <v>0.01597222222222222</v>
      </c>
      <c r="B48" s="92">
        <v>0.028148148148148148</v>
      </c>
      <c r="C48" s="93">
        <f t="shared" si="3"/>
        <v>0.01217592593</v>
      </c>
      <c r="D48" s="93">
        <f t="shared" si="1"/>
        <v>0.01217592593</v>
      </c>
      <c r="E48" s="15">
        <v>458.0</v>
      </c>
      <c r="F48" t="s">
        <v>111</v>
      </c>
      <c r="G48" t="s">
        <v>113</v>
      </c>
      <c r="H48" t="s">
        <v>55</v>
      </c>
    </row>
    <row r="49">
      <c r="A49" s="94">
        <v>0.016319444444444445</v>
      </c>
      <c r="B49" s="95">
        <v>0.02900462962962963</v>
      </c>
      <c r="C49" s="96">
        <f t="shared" si="3"/>
        <v>0.01268518519</v>
      </c>
      <c r="D49" s="96">
        <f t="shared" si="1"/>
        <v>0.01268518519</v>
      </c>
      <c r="E49" s="15">
        <v>465.0</v>
      </c>
      <c r="F49" t="s">
        <v>374</v>
      </c>
      <c r="G49" t="s">
        <v>308</v>
      </c>
      <c r="H49" t="s">
        <v>55</v>
      </c>
    </row>
    <row r="50">
      <c r="A50" s="91">
        <v>0.016666666666666666</v>
      </c>
      <c r="B50" s="92">
        <v>0.02943287037037037</v>
      </c>
      <c r="C50" s="93">
        <f t="shared" si="3"/>
        <v>0.0127662037</v>
      </c>
      <c r="D50" s="93">
        <f t="shared" si="1"/>
        <v>0.0127662037</v>
      </c>
      <c r="E50" s="15">
        <v>478.0</v>
      </c>
      <c r="F50" t="s">
        <v>307</v>
      </c>
      <c r="G50" t="s">
        <v>308</v>
      </c>
      <c r="H50" t="s">
        <v>55</v>
      </c>
    </row>
    <row r="51">
      <c r="A51" s="94">
        <v>0.017013888888888887</v>
      </c>
      <c r="B51" s="92">
        <v>0.028703703703703703</v>
      </c>
      <c r="C51" s="93">
        <f t="shared" si="3"/>
        <v>0.01168981481</v>
      </c>
      <c r="D51" s="93">
        <f t="shared" si="1"/>
        <v>0.01168981481</v>
      </c>
      <c r="E51" s="15">
        <v>457.0</v>
      </c>
      <c r="F51" t="s">
        <v>105</v>
      </c>
      <c r="G51" t="s">
        <v>106</v>
      </c>
      <c r="H51" t="s">
        <v>55</v>
      </c>
    </row>
    <row r="52">
      <c r="A52" s="91">
        <v>0.017361111111111112</v>
      </c>
      <c r="B52" s="92">
        <v>0.028587962962962964</v>
      </c>
      <c r="C52" s="93">
        <f t="shared" si="3"/>
        <v>0.01122685185</v>
      </c>
      <c r="D52" s="93">
        <f t="shared" si="1"/>
        <v>0.01122685185</v>
      </c>
      <c r="E52" s="15">
        <v>470.0</v>
      </c>
      <c r="F52" t="s">
        <v>392</v>
      </c>
      <c r="G52" t="s">
        <v>223</v>
      </c>
      <c r="H52" t="s">
        <v>55</v>
      </c>
    </row>
    <row r="53">
      <c r="A53" s="94">
        <v>0.017708333333333333</v>
      </c>
      <c r="B53" s="92">
        <v>0.029027777777777777</v>
      </c>
      <c r="C53" s="93">
        <f t="shared" si="3"/>
        <v>0.01131944444</v>
      </c>
      <c r="D53" s="93">
        <f t="shared" si="1"/>
        <v>0.01131944444</v>
      </c>
      <c r="E53" s="15">
        <v>584.0</v>
      </c>
      <c r="F53" t="s">
        <v>656</v>
      </c>
      <c r="G53" t="s">
        <v>512</v>
      </c>
      <c r="H53" t="s">
        <v>55</v>
      </c>
    </row>
    <row r="54">
      <c r="A54" s="91">
        <v>0.018055555555555554</v>
      </c>
      <c r="B54" s="92">
        <v>0.029976851851851852</v>
      </c>
      <c r="C54" s="93">
        <f t="shared" si="3"/>
        <v>0.0119212963</v>
      </c>
      <c r="D54" s="93">
        <f t="shared" si="1"/>
        <v>0.0119212963</v>
      </c>
      <c r="E54" s="15">
        <v>180.0</v>
      </c>
      <c r="F54" t="s">
        <v>330</v>
      </c>
      <c r="G54" t="s">
        <v>331</v>
      </c>
      <c r="H54" t="s">
        <v>69</v>
      </c>
    </row>
    <row r="55">
      <c r="A55" s="94">
        <v>0.01840277777777778</v>
      </c>
      <c r="B55" s="15"/>
      <c r="C55" s="93">
        <f t="shared" si="3"/>
        <v>-0.01840277778</v>
      </c>
      <c r="D55" s="93">
        <f t="shared" si="1"/>
        <v>-0.01840277778</v>
      </c>
      <c r="E55" s="15">
        <v>165.0</v>
      </c>
      <c r="F55" t="s">
        <v>284</v>
      </c>
      <c r="G55" t="s">
        <v>286</v>
      </c>
      <c r="H55" t="s">
        <v>69</v>
      </c>
    </row>
    <row r="56">
      <c r="A56" s="91">
        <v>0.01875</v>
      </c>
      <c r="B56" s="92">
        <v>0.030069444444444444</v>
      </c>
      <c r="C56" s="93">
        <f t="shared" si="3"/>
        <v>0.01131944444</v>
      </c>
      <c r="D56" s="93">
        <f t="shared" si="1"/>
        <v>0.01131944444</v>
      </c>
      <c r="E56" s="15">
        <v>194.0</v>
      </c>
      <c r="F56" t="s">
        <v>480</v>
      </c>
      <c r="G56" t="s">
        <v>481</v>
      </c>
      <c r="H56" t="s">
        <v>69</v>
      </c>
    </row>
    <row r="57">
      <c r="A57" s="94">
        <v>0.019097222222222224</v>
      </c>
      <c r="B57" s="92">
        <v>0.030555555555555555</v>
      </c>
      <c r="C57" s="93">
        <f t="shared" si="3"/>
        <v>0.01145833333</v>
      </c>
      <c r="D57" s="93">
        <f t="shared" si="1"/>
        <v>0.01145833333</v>
      </c>
      <c r="E57" s="15">
        <v>159.0</v>
      </c>
      <c r="F57" t="s">
        <v>166</v>
      </c>
      <c r="G57" t="s">
        <v>167</v>
      </c>
      <c r="H57" t="s">
        <v>69</v>
      </c>
    </row>
    <row r="58">
      <c r="A58" s="91">
        <v>0.019444444444444445</v>
      </c>
      <c r="B58" s="92">
        <v>0.03194444444444444</v>
      </c>
      <c r="C58" s="93">
        <f t="shared" si="3"/>
        <v>0.0125</v>
      </c>
      <c r="D58" s="93">
        <f t="shared" si="1"/>
        <v>0.0125</v>
      </c>
      <c r="E58" s="15">
        <v>190.0</v>
      </c>
      <c r="F58" t="s">
        <v>420</v>
      </c>
      <c r="G58" t="s">
        <v>421</v>
      </c>
      <c r="H58" t="s">
        <v>69</v>
      </c>
    </row>
    <row r="59">
      <c r="A59" s="94">
        <v>0.019791666666666666</v>
      </c>
      <c r="B59" s="92">
        <v>0.03175925925925926</v>
      </c>
      <c r="C59" s="93">
        <f t="shared" si="3"/>
        <v>0.01196759259</v>
      </c>
      <c r="D59" s="93">
        <f t="shared" si="1"/>
        <v>0.01196759259</v>
      </c>
      <c r="E59" s="15">
        <v>174.0</v>
      </c>
      <c r="F59" t="s">
        <v>279</v>
      </c>
      <c r="G59" t="s">
        <v>280</v>
      </c>
      <c r="H59" t="s">
        <v>69</v>
      </c>
    </row>
    <row r="60">
      <c r="A60" s="91">
        <v>0.02013888888888889</v>
      </c>
      <c r="B60" s="92">
        <v>0.031030092592592592</v>
      </c>
      <c r="C60" s="93">
        <f t="shared" si="3"/>
        <v>0.0108912037</v>
      </c>
      <c r="D60" s="93">
        <f t="shared" si="1"/>
        <v>0.0108912037</v>
      </c>
      <c r="E60" s="15">
        <v>178.0</v>
      </c>
      <c r="F60" t="s">
        <v>320</v>
      </c>
      <c r="G60" t="s">
        <v>321</v>
      </c>
      <c r="H60" t="s">
        <v>69</v>
      </c>
    </row>
    <row r="61">
      <c r="A61" s="94">
        <v>0.02048611111111111</v>
      </c>
      <c r="B61" s="92">
        <v>0.03208333333333333</v>
      </c>
      <c r="C61" s="93">
        <f t="shared" si="3"/>
        <v>0.01159722222</v>
      </c>
      <c r="D61" s="93">
        <f t="shared" si="1"/>
        <v>0.01159722222</v>
      </c>
      <c r="E61" s="15">
        <v>79.0</v>
      </c>
      <c r="F61" t="s">
        <v>458</v>
      </c>
      <c r="G61" t="s">
        <v>79</v>
      </c>
      <c r="H61" t="s">
        <v>69</v>
      </c>
    </row>
    <row r="62">
      <c r="A62" s="91">
        <v>0.020833333333333332</v>
      </c>
      <c r="B62" s="92">
        <v>0.03193287037037037</v>
      </c>
      <c r="C62" s="93">
        <f t="shared" si="3"/>
        <v>0.01109953704</v>
      </c>
      <c r="D62" s="93">
        <f t="shared" si="1"/>
        <v>0.01109953704</v>
      </c>
      <c r="E62" s="15">
        <v>287.0</v>
      </c>
      <c r="F62" t="s">
        <v>377</v>
      </c>
      <c r="G62" t="s">
        <v>257</v>
      </c>
      <c r="H62" t="s">
        <v>24</v>
      </c>
    </row>
    <row r="63">
      <c r="A63" s="94">
        <v>0.021180555555555557</v>
      </c>
      <c r="B63" s="92">
        <v>0.032268518518518516</v>
      </c>
      <c r="C63" s="93">
        <f t="shared" si="3"/>
        <v>0.01108796296</v>
      </c>
      <c r="D63" s="93">
        <f t="shared" si="1"/>
        <v>0.01108796296</v>
      </c>
      <c r="E63" s="15">
        <v>285.0</v>
      </c>
      <c r="F63" t="s">
        <v>306</v>
      </c>
      <c r="G63" t="s">
        <v>314</v>
      </c>
      <c r="H63" t="s">
        <v>24</v>
      </c>
    </row>
    <row r="64">
      <c r="A64" s="91">
        <v>0.021527777777777778</v>
      </c>
      <c r="B64" s="92">
        <v>0.03208333333333333</v>
      </c>
      <c r="C64" s="93">
        <f t="shared" si="3"/>
        <v>0.01055555556</v>
      </c>
      <c r="D64" s="93">
        <f t="shared" si="1"/>
        <v>0.01055555556</v>
      </c>
      <c r="E64" s="15">
        <v>278.0</v>
      </c>
      <c r="F64" t="s">
        <v>230</v>
      </c>
      <c r="G64" t="s">
        <v>231</v>
      </c>
      <c r="H64" t="s">
        <v>24</v>
      </c>
    </row>
    <row r="65">
      <c r="A65" s="94">
        <v>0.021875</v>
      </c>
      <c r="B65" s="92">
        <v>0.03276620370370371</v>
      </c>
      <c r="C65" s="93">
        <f t="shared" si="3"/>
        <v>0.0108912037</v>
      </c>
      <c r="D65" s="93">
        <f t="shared" si="1"/>
        <v>0.0108912037</v>
      </c>
      <c r="E65" s="15">
        <v>286.0</v>
      </c>
      <c r="F65" t="s">
        <v>351</v>
      </c>
      <c r="G65" t="s">
        <v>352</v>
      </c>
      <c r="H65" t="s">
        <v>24</v>
      </c>
    </row>
    <row r="66">
      <c r="A66" s="91">
        <v>0.022222222222222223</v>
      </c>
      <c r="B66" s="97">
        <v>0.03325231481481482</v>
      </c>
      <c r="C66" s="96">
        <f t="shared" si="3"/>
        <v>0.01103009259</v>
      </c>
      <c r="D66" s="96">
        <f t="shared" si="1"/>
        <v>0.01103009259</v>
      </c>
      <c r="E66" s="15">
        <v>284.0</v>
      </c>
      <c r="F66" t="s">
        <v>213</v>
      </c>
      <c r="G66" t="s">
        <v>215</v>
      </c>
      <c r="H66" t="s">
        <v>24</v>
      </c>
    </row>
    <row r="67">
      <c r="A67" s="94">
        <v>0.022569444444444444</v>
      </c>
      <c r="B67" s="92">
        <v>0.034652777777777775</v>
      </c>
      <c r="C67" s="93">
        <f t="shared" si="3"/>
        <v>0.01208333333</v>
      </c>
      <c r="D67" s="93">
        <f t="shared" si="1"/>
        <v>0.01208333333</v>
      </c>
      <c r="E67" s="15">
        <v>288.0</v>
      </c>
      <c r="F67" t="s">
        <v>427</v>
      </c>
      <c r="G67" t="s">
        <v>79</v>
      </c>
      <c r="H67" t="s">
        <v>24</v>
      </c>
    </row>
    <row r="68">
      <c r="A68" s="91">
        <v>0.022916666666666665</v>
      </c>
      <c r="B68" s="92">
        <v>0.03466435185185185</v>
      </c>
      <c r="C68" s="93">
        <f t="shared" si="3"/>
        <v>0.01174768519</v>
      </c>
      <c r="D68" s="93">
        <f t="shared" si="1"/>
        <v>0.01174768519</v>
      </c>
      <c r="E68" s="15">
        <v>280.0</v>
      </c>
      <c r="F68" t="s">
        <v>146</v>
      </c>
      <c r="G68" t="s">
        <v>147</v>
      </c>
      <c r="H68" t="s">
        <v>24</v>
      </c>
    </row>
    <row r="69">
      <c r="A69" s="94">
        <v>0.02326388888888889</v>
      </c>
      <c r="B69" s="92">
        <v>0.03375</v>
      </c>
      <c r="C69" s="93">
        <f t="shared" si="3"/>
        <v>0.01048611111</v>
      </c>
      <c r="D69" s="93">
        <f t="shared" si="1"/>
        <v>0.01048611111</v>
      </c>
      <c r="E69" s="15">
        <v>75.0</v>
      </c>
      <c r="F69" t="s">
        <v>433</v>
      </c>
      <c r="G69" t="s">
        <v>434</v>
      </c>
      <c r="H69" t="s">
        <v>50</v>
      </c>
    </row>
    <row r="70">
      <c r="A70" s="91">
        <v>0.02361111111111111</v>
      </c>
      <c r="B70" s="92">
        <v>0.03523148148148148</v>
      </c>
      <c r="C70" s="93">
        <f t="shared" si="3"/>
        <v>0.01162037037</v>
      </c>
      <c r="D70" s="93">
        <f t="shared" si="1"/>
        <v>0.01162037037</v>
      </c>
      <c r="E70" s="15">
        <v>80.0</v>
      </c>
      <c r="F70" t="s">
        <v>569</v>
      </c>
      <c r="G70" t="s">
        <v>582</v>
      </c>
      <c r="H70" t="s">
        <v>50</v>
      </c>
    </row>
    <row r="71">
      <c r="A71" s="98"/>
      <c r="B71" s="15"/>
      <c r="C71" s="15">
        <f t="shared" si="3"/>
        <v>0</v>
      </c>
      <c r="D71" s="15">
        <f t="shared" si="1"/>
        <v>0</v>
      </c>
      <c r="E71" s="15">
        <v>70.0</v>
      </c>
      <c r="F71" t="s">
        <v>248</v>
      </c>
      <c r="G71" t="s">
        <v>249</v>
      </c>
      <c r="H71" t="s">
        <v>50</v>
      </c>
    </row>
    <row r="72">
      <c r="A72" s="98"/>
      <c r="B72" s="15"/>
      <c r="C72" s="15">
        <f t="shared" si="3"/>
        <v>0</v>
      </c>
      <c r="D72" s="15">
        <f t="shared" si="1"/>
        <v>0</v>
      </c>
      <c r="E72" s="15"/>
    </row>
    <row r="73">
      <c r="A73" s="98"/>
      <c r="B73" s="15"/>
      <c r="C73" s="15">
        <f t="shared" si="3"/>
        <v>0</v>
      </c>
      <c r="D73" s="15">
        <f t="shared" si="1"/>
        <v>0</v>
      </c>
      <c r="E73" s="15"/>
    </row>
    <row r="74">
      <c r="A74" s="98"/>
      <c r="B74" s="15"/>
      <c r="C74" s="15">
        <f t="shared" si="3"/>
        <v>0</v>
      </c>
      <c r="D74" s="15">
        <f t="shared" si="1"/>
        <v>0</v>
      </c>
      <c r="E74" s="15"/>
    </row>
    <row r="75">
      <c r="A75" s="98"/>
      <c r="B75" s="15"/>
      <c r="C75" s="15">
        <f t="shared" si="3"/>
        <v>0</v>
      </c>
      <c r="D75" s="15">
        <f t="shared" si="1"/>
        <v>0</v>
      </c>
      <c r="E75" s="15"/>
    </row>
    <row r="76">
      <c r="A76" s="98"/>
      <c r="B76" s="15"/>
      <c r="C76" s="15">
        <f t="shared" si="3"/>
        <v>0</v>
      </c>
      <c r="D76" s="15">
        <f t="shared" si="1"/>
        <v>0</v>
      </c>
      <c r="E76" s="15"/>
    </row>
    <row r="77">
      <c r="A77" s="98"/>
      <c r="B77" s="15"/>
      <c r="C77" s="15">
        <f t="shared" si="3"/>
        <v>0</v>
      </c>
      <c r="D77" s="15">
        <f t="shared" si="1"/>
        <v>0</v>
      </c>
      <c r="E77" s="15"/>
    </row>
    <row r="78">
      <c r="A78" s="98"/>
      <c r="B78" s="15"/>
      <c r="C78" s="15">
        <f t="shared" si="3"/>
        <v>0</v>
      </c>
      <c r="D78" s="15">
        <f t="shared" si="1"/>
        <v>0</v>
      </c>
      <c r="E78" s="15"/>
    </row>
    <row r="79">
      <c r="A79" s="98"/>
      <c r="B79" s="15"/>
      <c r="C79" s="15">
        <f t="shared" si="3"/>
        <v>0</v>
      </c>
      <c r="D79" s="15">
        <f t="shared" si="1"/>
        <v>0</v>
      </c>
      <c r="E79" s="15"/>
    </row>
    <row r="80">
      <c r="A80" s="98"/>
      <c r="B80" s="15"/>
      <c r="C80" s="15"/>
      <c r="D80" s="15"/>
      <c r="E80" s="15"/>
    </row>
    <row r="81">
      <c r="A81" s="98"/>
      <c r="B81" s="15"/>
      <c r="C81" s="15"/>
      <c r="D81" s="15"/>
      <c r="E81" s="15"/>
    </row>
    <row r="82">
      <c r="A82" s="98"/>
      <c r="B82" s="15"/>
      <c r="C82" s="15"/>
      <c r="D82" s="15"/>
      <c r="E82" s="15"/>
    </row>
    <row r="83">
      <c r="A83" s="98"/>
      <c r="B83" s="15"/>
      <c r="C83" s="15"/>
      <c r="D83" s="15"/>
      <c r="E83" s="15"/>
    </row>
    <row r="84">
      <c r="A84" s="98"/>
      <c r="B84" s="15"/>
      <c r="C84" s="15"/>
      <c r="D84" s="15"/>
      <c r="E84" s="15"/>
    </row>
    <row r="85">
      <c r="A85" s="98"/>
      <c r="B85" s="15"/>
      <c r="C85" s="15"/>
      <c r="D85" s="15"/>
      <c r="E85" s="15"/>
    </row>
    <row r="86">
      <c r="A86" s="98"/>
      <c r="B86" s="15"/>
      <c r="C86" s="15"/>
      <c r="D86" s="15"/>
      <c r="E86" s="15"/>
    </row>
    <row r="87">
      <c r="A87" s="98"/>
      <c r="B87" s="15"/>
      <c r="C87" s="15"/>
      <c r="D87" s="15"/>
      <c r="E87" s="15"/>
    </row>
    <row r="88">
      <c r="A88" s="98"/>
      <c r="B88" s="15"/>
      <c r="C88" s="15"/>
      <c r="D88" s="15"/>
      <c r="E88" s="15"/>
    </row>
    <row r="89">
      <c r="A89" s="98"/>
      <c r="B89" s="15"/>
      <c r="C89" s="15"/>
      <c r="D89" s="15"/>
      <c r="E89" s="15"/>
    </row>
    <row r="90">
      <c r="A90" s="98"/>
      <c r="B90" s="15"/>
      <c r="C90" s="15"/>
      <c r="D90" s="15"/>
      <c r="E90" s="15"/>
    </row>
    <row r="91">
      <c r="A91" s="98"/>
      <c r="B91" s="15"/>
      <c r="C91" s="15"/>
      <c r="D91" s="15"/>
      <c r="E91" s="15"/>
    </row>
    <row r="92">
      <c r="A92" s="98"/>
      <c r="B92" s="15"/>
      <c r="C92" s="15"/>
      <c r="D92" s="15"/>
      <c r="E92" s="15"/>
    </row>
    <row r="93">
      <c r="A93" s="98"/>
      <c r="B93" s="15"/>
      <c r="C93" s="15"/>
      <c r="D93" s="15"/>
      <c r="E93" s="15"/>
    </row>
    <row r="94">
      <c r="A94" s="98"/>
      <c r="B94" s="15"/>
      <c r="C94" s="15"/>
      <c r="D94" s="15"/>
      <c r="E94" s="15"/>
    </row>
    <row r="95">
      <c r="A95" s="98"/>
      <c r="B95" s="15"/>
      <c r="C95" s="15"/>
      <c r="D95" s="15"/>
      <c r="E95" s="15"/>
    </row>
    <row r="96">
      <c r="A96" s="98"/>
      <c r="B96" s="15"/>
      <c r="C96" s="15"/>
      <c r="D96" s="15"/>
      <c r="E96" s="15"/>
    </row>
    <row r="97">
      <c r="A97" s="98"/>
      <c r="B97" s="15"/>
      <c r="C97" s="15"/>
      <c r="D97" s="15"/>
      <c r="E97" s="15"/>
    </row>
    <row r="98">
      <c r="A98" s="98"/>
      <c r="B98" s="15"/>
      <c r="C98" s="15"/>
      <c r="D98" s="15"/>
      <c r="E98" s="15"/>
    </row>
    <row r="99">
      <c r="A99" s="98"/>
      <c r="B99" s="15"/>
      <c r="C99" s="15"/>
      <c r="D99" s="15"/>
      <c r="E99" s="15"/>
    </row>
    <row r="100">
      <c r="A100" s="98"/>
      <c r="B100" s="15"/>
      <c r="C100" s="15"/>
      <c r="D100" s="15"/>
      <c r="E100" s="15"/>
    </row>
    <row r="101">
      <c r="A101" s="98"/>
      <c r="B101" s="15"/>
      <c r="C101" s="15"/>
      <c r="D101" s="15"/>
      <c r="E101" s="15"/>
    </row>
    <row r="102">
      <c r="A102" s="98"/>
      <c r="B102" s="15"/>
      <c r="C102" s="15"/>
      <c r="D102" s="15"/>
      <c r="E102" s="15"/>
    </row>
    <row r="103">
      <c r="A103" s="98"/>
      <c r="B103" s="15"/>
      <c r="C103" s="15"/>
      <c r="D103" s="15"/>
      <c r="E103" s="15"/>
    </row>
    <row r="104">
      <c r="A104" s="98"/>
      <c r="B104" s="15"/>
      <c r="C104" s="15"/>
      <c r="D104" s="15"/>
      <c r="E104" s="15"/>
    </row>
    <row r="105">
      <c r="A105" s="98"/>
      <c r="B105" s="15"/>
      <c r="C105" s="15"/>
      <c r="D105" s="15"/>
      <c r="E105" s="15"/>
    </row>
    <row r="106">
      <c r="A106" s="98"/>
      <c r="B106" s="15"/>
      <c r="C106" s="15"/>
      <c r="D106" s="15"/>
      <c r="E106" s="15"/>
    </row>
    <row r="107">
      <c r="A107" s="98"/>
      <c r="B107" s="15"/>
      <c r="C107" s="15"/>
      <c r="D107" s="15"/>
      <c r="E107" s="15"/>
    </row>
    <row r="108">
      <c r="A108" s="98"/>
      <c r="B108" s="15"/>
      <c r="C108" s="15"/>
      <c r="D108" s="15"/>
      <c r="E108" s="15"/>
    </row>
    <row r="109">
      <c r="A109" s="98"/>
      <c r="B109" s="15"/>
      <c r="C109" s="15"/>
      <c r="D109" s="15"/>
      <c r="E109" s="15"/>
    </row>
    <row r="110">
      <c r="A110" s="98"/>
      <c r="B110" s="15"/>
      <c r="C110" s="15"/>
      <c r="D110" s="15"/>
      <c r="E110" s="15"/>
    </row>
    <row r="111">
      <c r="A111" s="98"/>
      <c r="B111" s="15"/>
      <c r="C111" s="15"/>
      <c r="D111" s="15"/>
      <c r="E111" s="15"/>
    </row>
    <row r="112">
      <c r="A112" s="98"/>
      <c r="B112" s="15"/>
      <c r="C112" s="15"/>
      <c r="D112" s="15"/>
      <c r="E112" s="15"/>
    </row>
    <row r="113">
      <c r="A113" s="98"/>
      <c r="B113" s="15"/>
      <c r="C113" s="15"/>
      <c r="D113" s="15"/>
      <c r="E113" s="15"/>
    </row>
    <row r="114">
      <c r="A114" s="98"/>
      <c r="B114" s="15"/>
      <c r="C114" s="15"/>
      <c r="D114" s="15"/>
      <c r="E114" s="15"/>
    </row>
    <row r="115">
      <c r="A115" s="98"/>
      <c r="B115" s="15"/>
      <c r="C115" s="15"/>
      <c r="D115" s="15"/>
      <c r="E115" s="15"/>
    </row>
    <row r="116">
      <c r="A116" s="98"/>
      <c r="B116" s="15"/>
      <c r="C116" s="15"/>
      <c r="D116" s="15"/>
      <c r="E116" s="15"/>
    </row>
    <row r="117">
      <c r="A117" s="98"/>
      <c r="B117" s="15"/>
      <c r="C117" s="15"/>
      <c r="D117" s="15"/>
      <c r="E117" s="15"/>
    </row>
    <row r="118">
      <c r="A118" s="98"/>
      <c r="B118" s="15"/>
      <c r="C118" s="15"/>
      <c r="D118" s="15"/>
      <c r="E118" s="15"/>
    </row>
    <row r="119">
      <c r="A119" s="98"/>
      <c r="B119" s="15"/>
      <c r="C119" s="15"/>
      <c r="D119" s="15"/>
      <c r="E119" s="15"/>
    </row>
    <row r="120">
      <c r="A120" s="98"/>
      <c r="B120" s="15"/>
      <c r="C120" s="15"/>
      <c r="D120" s="15"/>
      <c r="E120" s="15"/>
    </row>
    <row r="121">
      <c r="A121" s="98"/>
      <c r="B121" s="15"/>
      <c r="C121" s="15"/>
      <c r="D121" s="15"/>
      <c r="E121" s="15"/>
    </row>
    <row r="122">
      <c r="A122" s="98"/>
      <c r="B122" s="15"/>
      <c r="C122" s="15"/>
      <c r="D122" s="15"/>
      <c r="E122" s="15"/>
    </row>
    <row r="123">
      <c r="A123" s="98"/>
      <c r="B123" s="15"/>
      <c r="C123" s="15"/>
      <c r="D123" s="15"/>
      <c r="E123" s="15"/>
    </row>
    <row r="124">
      <c r="A124" s="98"/>
      <c r="B124" s="15"/>
      <c r="C124" s="15"/>
      <c r="D124" s="15"/>
      <c r="E124" s="15"/>
    </row>
    <row r="125">
      <c r="A125" s="98"/>
      <c r="B125" s="15"/>
      <c r="C125" s="15"/>
      <c r="D125" s="15"/>
      <c r="E125" s="15"/>
    </row>
    <row r="126">
      <c r="A126" s="98"/>
      <c r="B126" s="15"/>
      <c r="C126" s="15"/>
      <c r="D126" s="15"/>
      <c r="E126" s="15"/>
    </row>
    <row r="127">
      <c r="A127" s="98"/>
      <c r="B127" s="15"/>
      <c r="C127" s="15"/>
      <c r="D127" s="15"/>
      <c r="E127" s="15"/>
    </row>
    <row r="128">
      <c r="A128" s="98"/>
      <c r="B128" s="15"/>
      <c r="C128" s="15"/>
      <c r="D128" s="15"/>
      <c r="E128" s="15"/>
    </row>
    <row r="129">
      <c r="A129" s="98"/>
      <c r="B129" s="15"/>
      <c r="C129" s="15"/>
      <c r="D129" s="15"/>
      <c r="E129" s="15"/>
    </row>
    <row r="130">
      <c r="A130" s="98"/>
      <c r="B130" s="15"/>
      <c r="C130" s="15"/>
      <c r="D130" s="15"/>
      <c r="E130" s="15"/>
    </row>
    <row r="131">
      <c r="A131" s="98"/>
      <c r="B131" s="15"/>
      <c r="C131" s="15"/>
      <c r="D131" s="15"/>
      <c r="E131" s="15"/>
    </row>
    <row r="132">
      <c r="A132" s="98"/>
      <c r="B132" s="15"/>
      <c r="C132" s="15"/>
      <c r="D132" s="15"/>
      <c r="E132" s="15"/>
    </row>
    <row r="133">
      <c r="A133" s="98"/>
      <c r="B133" s="15"/>
      <c r="C133" s="15"/>
      <c r="D133" s="15"/>
      <c r="E133" s="15"/>
    </row>
    <row r="134">
      <c r="A134" s="98"/>
      <c r="B134" s="15"/>
      <c r="C134" s="15"/>
      <c r="D134" s="15"/>
      <c r="E134" s="15"/>
    </row>
    <row r="135">
      <c r="A135" s="98"/>
      <c r="B135" s="15"/>
      <c r="C135" s="15"/>
      <c r="D135" s="15"/>
      <c r="E135" s="15"/>
    </row>
    <row r="136">
      <c r="A136" s="98"/>
      <c r="B136" s="15"/>
      <c r="C136" s="15"/>
      <c r="D136" s="15"/>
      <c r="E136" s="15"/>
    </row>
    <row r="137">
      <c r="A137" s="98"/>
      <c r="B137" s="15"/>
      <c r="C137" s="15"/>
      <c r="D137" s="15"/>
      <c r="E137" s="15"/>
    </row>
    <row r="138">
      <c r="A138" s="98"/>
      <c r="B138" s="15"/>
      <c r="C138" s="15"/>
      <c r="D138" s="15"/>
      <c r="E138" s="15"/>
    </row>
    <row r="139">
      <c r="A139" s="98"/>
      <c r="B139" s="15"/>
      <c r="C139" s="15"/>
      <c r="D139" s="15"/>
      <c r="E139" s="15"/>
    </row>
    <row r="140">
      <c r="A140" s="98"/>
      <c r="B140" s="15"/>
      <c r="C140" s="15"/>
      <c r="D140" s="15"/>
      <c r="E140" s="15"/>
    </row>
    <row r="141">
      <c r="A141" s="98"/>
      <c r="B141" s="15"/>
      <c r="C141" s="15"/>
      <c r="D141" s="15"/>
      <c r="E141" s="15"/>
    </row>
    <row r="142">
      <c r="A142" s="98"/>
      <c r="B142" s="15"/>
      <c r="C142" s="15"/>
      <c r="D142" s="15"/>
      <c r="E142" s="15"/>
    </row>
    <row r="143">
      <c r="A143" s="98"/>
      <c r="B143" s="15"/>
      <c r="C143" s="15"/>
      <c r="D143" s="15"/>
      <c r="E143" s="15"/>
    </row>
    <row r="144">
      <c r="A144" s="98"/>
      <c r="B144" s="15"/>
      <c r="C144" s="15"/>
      <c r="D144" s="15"/>
      <c r="E144" s="15"/>
    </row>
    <row r="145">
      <c r="A145" s="98"/>
      <c r="B145" s="15"/>
      <c r="C145" s="15"/>
      <c r="D145" s="15"/>
      <c r="E145" s="15"/>
    </row>
    <row r="146">
      <c r="A146" s="98"/>
      <c r="B146" s="15"/>
      <c r="C146" s="15"/>
      <c r="D146" s="15"/>
      <c r="E146" s="15"/>
    </row>
    <row r="147">
      <c r="A147" s="98"/>
      <c r="B147" s="15"/>
      <c r="C147" s="15"/>
      <c r="D147" s="15"/>
      <c r="E147" s="15"/>
    </row>
    <row r="148">
      <c r="A148" s="98"/>
      <c r="B148" s="15"/>
      <c r="C148" s="15"/>
      <c r="D148" s="15"/>
      <c r="E148" s="15"/>
    </row>
    <row r="149">
      <c r="A149" s="98"/>
      <c r="B149" s="15"/>
      <c r="C149" s="15"/>
      <c r="D149" s="15"/>
      <c r="E149" s="15"/>
    </row>
    <row r="150">
      <c r="A150" s="98"/>
      <c r="B150" s="15"/>
      <c r="C150" s="15"/>
      <c r="D150" s="15"/>
      <c r="E150" s="15"/>
    </row>
    <row r="151">
      <c r="A151" s="98"/>
      <c r="B151" s="15"/>
      <c r="C151" s="15"/>
      <c r="D151" s="15"/>
      <c r="E151" s="15"/>
    </row>
    <row r="152">
      <c r="A152" s="98"/>
      <c r="B152" s="15"/>
      <c r="C152" s="15"/>
      <c r="D152" s="15"/>
      <c r="E152" s="15"/>
    </row>
    <row r="153">
      <c r="A153" s="98"/>
      <c r="B153" s="15"/>
      <c r="C153" s="15"/>
      <c r="D153" s="15"/>
      <c r="E153" s="15"/>
    </row>
    <row r="154">
      <c r="A154" s="98"/>
      <c r="B154" s="15"/>
      <c r="C154" s="15"/>
      <c r="D154" s="15"/>
      <c r="E154" s="15"/>
    </row>
    <row r="155">
      <c r="A155" s="98"/>
      <c r="B155" s="15"/>
      <c r="C155" s="15"/>
      <c r="D155" s="15"/>
      <c r="E155" s="15"/>
    </row>
    <row r="156">
      <c r="A156" s="98"/>
      <c r="B156" s="15"/>
      <c r="C156" s="15"/>
      <c r="D156" s="15"/>
      <c r="E156" s="15"/>
    </row>
    <row r="157">
      <c r="A157" s="98"/>
      <c r="B157" s="15"/>
      <c r="C157" s="15"/>
      <c r="D157" s="15"/>
      <c r="E157" s="15"/>
    </row>
    <row r="158">
      <c r="A158" s="98"/>
      <c r="B158" s="15"/>
      <c r="C158" s="15"/>
      <c r="D158" s="15"/>
      <c r="E158" s="15"/>
    </row>
    <row r="159">
      <c r="A159" s="98"/>
      <c r="B159" s="15"/>
      <c r="C159" s="15"/>
      <c r="D159" s="15"/>
      <c r="E159" s="15"/>
    </row>
    <row r="160">
      <c r="A160" s="98"/>
      <c r="B160" s="15"/>
      <c r="C160" s="15"/>
      <c r="D160" s="15"/>
      <c r="E160" s="15"/>
    </row>
    <row r="161">
      <c r="A161" s="98"/>
      <c r="B161" s="15"/>
      <c r="C161" s="15"/>
      <c r="D161" s="15"/>
      <c r="E161" s="15"/>
    </row>
    <row r="162">
      <c r="A162" s="98"/>
      <c r="B162" s="15"/>
      <c r="C162" s="15"/>
      <c r="D162" s="15"/>
      <c r="E162" s="15"/>
    </row>
    <row r="163">
      <c r="A163" s="98"/>
      <c r="B163" s="15"/>
      <c r="C163" s="15"/>
      <c r="D163" s="15"/>
      <c r="E163" s="15"/>
    </row>
    <row r="164">
      <c r="A164" s="98"/>
      <c r="B164" s="15"/>
      <c r="C164" s="15"/>
      <c r="D164" s="15"/>
      <c r="E164" s="15"/>
    </row>
    <row r="165">
      <c r="A165" s="98"/>
      <c r="B165" s="15"/>
      <c r="C165" s="15"/>
      <c r="D165" s="15"/>
      <c r="E165" s="15"/>
    </row>
    <row r="166">
      <c r="A166" s="98"/>
      <c r="B166" s="15"/>
      <c r="C166" s="15"/>
      <c r="D166" s="15"/>
      <c r="E166" s="15"/>
    </row>
    <row r="167">
      <c r="A167" s="98"/>
      <c r="B167" s="15"/>
      <c r="C167" s="15"/>
      <c r="D167" s="15"/>
      <c r="E167" s="15"/>
    </row>
    <row r="168">
      <c r="A168" s="98"/>
      <c r="B168" s="15"/>
      <c r="C168" s="15"/>
      <c r="D168" s="15"/>
      <c r="E168" s="15"/>
    </row>
    <row r="169">
      <c r="A169" s="98"/>
      <c r="B169" s="15"/>
      <c r="C169" s="15"/>
      <c r="D169" s="15"/>
      <c r="E169" s="15"/>
    </row>
    <row r="170">
      <c r="A170" s="98"/>
      <c r="B170" s="15"/>
      <c r="C170" s="15"/>
      <c r="D170" s="15"/>
      <c r="E170" s="15"/>
    </row>
    <row r="171">
      <c r="A171" s="98"/>
      <c r="B171" s="15"/>
      <c r="C171" s="15"/>
      <c r="D171" s="15"/>
      <c r="E171" s="15"/>
    </row>
    <row r="172">
      <c r="A172" s="98"/>
      <c r="B172" s="15"/>
      <c r="C172" s="15"/>
      <c r="D172" s="15"/>
      <c r="E172" s="15"/>
    </row>
    <row r="173">
      <c r="A173" s="98"/>
      <c r="B173" s="15"/>
      <c r="C173" s="15"/>
      <c r="D173" s="15"/>
      <c r="E173" s="15"/>
    </row>
    <row r="174">
      <c r="A174" s="98"/>
      <c r="B174" s="15"/>
      <c r="C174" s="15"/>
      <c r="D174" s="15"/>
      <c r="E174" s="15"/>
    </row>
    <row r="175">
      <c r="A175" s="98"/>
      <c r="B175" s="15"/>
      <c r="C175" s="15"/>
      <c r="D175" s="15"/>
      <c r="E175" s="15"/>
    </row>
    <row r="176">
      <c r="A176" s="98"/>
      <c r="B176" s="15"/>
      <c r="C176" s="15"/>
      <c r="D176" s="15"/>
      <c r="E176" s="15"/>
    </row>
    <row r="177">
      <c r="A177" s="98"/>
      <c r="B177" s="15"/>
      <c r="C177" s="15"/>
      <c r="D177" s="15"/>
      <c r="E177" s="15"/>
    </row>
    <row r="178">
      <c r="A178" s="98"/>
      <c r="B178" s="15"/>
      <c r="C178" s="15"/>
      <c r="D178" s="15"/>
      <c r="E178" s="15"/>
    </row>
    <row r="179">
      <c r="A179" s="98"/>
      <c r="B179" s="15"/>
      <c r="C179" s="15"/>
      <c r="D179" s="15"/>
      <c r="E179" s="15"/>
    </row>
    <row r="180">
      <c r="A180" s="98"/>
      <c r="B180" s="15"/>
      <c r="C180" s="15"/>
      <c r="D180" s="15"/>
      <c r="E180" s="15"/>
    </row>
    <row r="181">
      <c r="A181" s="98"/>
      <c r="B181" s="15"/>
      <c r="C181" s="15"/>
      <c r="D181" s="15"/>
      <c r="E181" s="15"/>
    </row>
    <row r="182">
      <c r="A182" s="98"/>
      <c r="B182" s="15"/>
      <c r="C182" s="15"/>
      <c r="D182" s="15"/>
      <c r="E182" s="15"/>
    </row>
    <row r="183">
      <c r="A183" s="98"/>
      <c r="B183" s="15"/>
      <c r="C183" s="15"/>
      <c r="D183" s="15"/>
      <c r="E183" s="15"/>
    </row>
    <row r="184">
      <c r="A184" s="98"/>
      <c r="B184" s="15"/>
      <c r="C184" s="15"/>
      <c r="D184" s="15"/>
      <c r="E184" s="15"/>
    </row>
    <row r="185">
      <c r="A185" s="98"/>
      <c r="B185" s="15"/>
      <c r="C185" s="15"/>
      <c r="D185" s="15"/>
      <c r="E185" s="15"/>
    </row>
    <row r="186">
      <c r="A186" s="98"/>
      <c r="B186" s="15"/>
      <c r="C186" s="15"/>
      <c r="D186" s="15"/>
      <c r="E186" s="15"/>
    </row>
    <row r="187">
      <c r="A187" s="98"/>
      <c r="B187" s="15"/>
      <c r="C187" s="15"/>
      <c r="D187" s="15"/>
      <c r="E187" s="15"/>
    </row>
    <row r="188">
      <c r="A188" s="98"/>
      <c r="B188" s="15"/>
      <c r="C188" s="15"/>
      <c r="D188" s="15"/>
      <c r="E188" s="15"/>
    </row>
    <row r="189">
      <c r="A189" s="98"/>
      <c r="B189" s="15"/>
      <c r="C189" s="15"/>
      <c r="D189" s="15"/>
      <c r="E189" s="15"/>
    </row>
    <row r="190">
      <c r="A190" s="98"/>
      <c r="B190" s="15"/>
      <c r="C190" s="15"/>
      <c r="D190" s="15"/>
      <c r="E190" s="15"/>
    </row>
    <row r="191">
      <c r="A191" s="98"/>
      <c r="B191" s="15"/>
      <c r="C191" s="15"/>
      <c r="D191" s="15"/>
      <c r="E191" s="15"/>
    </row>
    <row r="192">
      <c r="A192" s="98"/>
      <c r="B192" s="15"/>
      <c r="C192" s="15"/>
      <c r="D192" s="15"/>
      <c r="E192" s="15"/>
    </row>
    <row r="193">
      <c r="A193" s="98"/>
      <c r="B193" s="15"/>
      <c r="C193" s="15"/>
      <c r="D193" s="15"/>
      <c r="E193" s="15"/>
    </row>
    <row r="194">
      <c r="A194" s="98"/>
      <c r="B194" s="15"/>
      <c r="C194" s="15"/>
      <c r="D194" s="15"/>
      <c r="E194" s="15"/>
    </row>
    <row r="195">
      <c r="A195" s="98"/>
      <c r="B195" s="15"/>
      <c r="C195" s="15"/>
      <c r="D195" s="15"/>
      <c r="E195" s="15"/>
    </row>
    <row r="196">
      <c r="A196" s="98"/>
      <c r="B196" s="15"/>
      <c r="C196" s="15"/>
      <c r="D196" s="15"/>
      <c r="E196" s="15"/>
    </row>
    <row r="197">
      <c r="A197" s="98"/>
      <c r="B197" s="15"/>
      <c r="C197" s="15"/>
      <c r="D197" s="15"/>
      <c r="E197" s="15"/>
    </row>
    <row r="198">
      <c r="A198" s="98"/>
      <c r="B198" s="15"/>
      <c r="C198" s="15"/>
      <c r="D198" s="15"/>
      <c r="E198" s="15"/>
    </row>
    <row r="199">
      <c r="A199" s="98"/>
      <c r="B199" s="15"/>
      <c r="C199" s="15"/>
      <c r="D199" s="15"/>
      <c r="E199" s="15"/>
    </row>
    <row r="200">
      <c r="A200" s="98"/>
      <c r="B200" s="15"/>
      <c r="C200" s="15"/>
      <c r="D200" s="15"/>
      <c r="E200" s="15"/>
    </row>
    <row r="201">
      <c r="A201" s="98"/>
      <c r="B201" s="15"/>
      <c r="C201" s="15"/>
      <c r="D201" s="15"/>
      <c r="E201" s="15"/>
    </row>
    <row r="202">
      <c r="A202" s="98"/>
      <c r="B202" s="15"/>
      <c r="C202" s="15"/>
      <c r="D202" s="15"/>
      <c r="E202" s="15"/>
    </row>
    <row r="203">
      <c r="A203" s="98"/>
      <c r="B203" s="15"/>
      <c r="C203" s="15"/>
      <c r="D203" s="15"/>
      <c r="E203" s="15"/>
    </row>
    <row r="204">
      <c r="A204" s="98"/>
      <c r="B204" s="15"/>
      <c r="C204" s="15"/>
      <c r="D204" s="15"/>
      <c r="E204" s="15"/>
    </row>
    <row r="205">
      <c r="A205" s="98"/>
      <c r="B205" s="15"/>
      <c r="C205" s="15"/>
      <c r="D205" s="15"/>
      <c r="E205" s="15"/>
    </row>
    <row r="206">
      <c r="A206" s="98"/>
      <c r="B206" s="15"/>
      <c r="C206" s="15"/>
      <c r="D206" s="15"/>
      <c r="E206" s="15"/>
    </row>
    <row r="207">
      <c r="A207" s="98"/>
      <c r="B207" s="15"/>
      <c r="C207" s="15"/>
      <c r="D207" s="15"/>
      <c r="E207" s="15"/>
    </row>
    <row r="208">
      <c r="A208" s="98"/>
      <c r="B208" s="15"/>
      <c r="C208" s="15"/>
      <c r="D208" s="15"/>
      <c r="E208" s="15"/>
    </row>
    <row r="209">
      <c r="A209" s="98"/>
      <c r="B209" s="15"/>
      <c r="C209" s="15"/>
      <c r="D209" s="15"/>
      <c r="E209" s="15"/>
    </row>
    <row r="210">
      <c r="A210" s="98"/>
      <c r="B210" s="15"/>
      <c r="C210" s="15"/>
      <c r="D210" s="15"/>
      <c r="E210" s="15"/>
    </row>
    <row r="211">
      <c r="A211" s="98"/>
      <c r="B211" s="15"/>
      <c r="C211" s="15"/>
      <c r="D211" s="15"/>
      <c r="E211" s="15"/>
    </row>
    <row r="212">
      <c r="A212" s="98"/>
      <c r="B212" s="15"/>
      <c r="C212" s="15"/>
      <c r="D212" s="15"/>
      <c r="E212" s="15"/>
    </row>
    <row r="213">
      <c r="A213" s="98"/>
      <c r="B213" s="15"/>
      <c r="C213" s="15"/>
      <c r="D213" s="15"/>
      <c r="E213" s="15"/>
    </row>
    <row r="214">
      <c r="A214" s="98"/>
      <c r="B214" s="15"/>
      <c r="C214" s="15"/>
      <c r="D214" s="15"/>
      <c r="E214" s="15"/>
    </row>
    <row r="215">
      <c r="A215" s="98"/>
      <c r="B215" s="15"/>
      <c r="C215" s="15"/>
      <c r="D215" s="15"/>
      <c r="E215" s="15"/>
    </row>
    <row r="216">
      <c r="A216" s="98"/>
      <c r="B216" s="15"/>
      <c r="C216" s="15"/>
      <c r="D216" s="15"/>
      <c r="E216" s="15"/>
    </row>
    <row r="217">
      <c r="A217" s="98"/>
      <c r="B217" s="15"/>
      <c r="C217" s="15"/>
      <c r="D217" s="15"/>
      <c r="E217" s="15"/>
    </row>
    <row r="218">
      <c r="A218" s="98"/>
      <c r="B218" s="15"/>
      <c r="C218" s="15"/>
      <c r="D218" s="15"/>
      <c r="E218" s="15"/>
    </row>
    <row r="219">
      <c r="A219" s="98"/>
      <c r="B219" s="15"/>
      <c r="C219" s="15"/>
      <c r="D219" s="15"/>
      <c r="E219" s="15"/>
    </row>
    <row r="220">
      <c r="A220" s="98"/>
      <c r="B220" s="15"/>
      <c r="C220" s="15"/>
      <c r="D220" s="15"/>
      <c r="E220" s="15"/>
    </row>
    <row r="221">
      <c r="A221" s="98"/>
      <c r="B221" s="15"/>
      <c r="C221" s="15"/>
      <c r="D221" s="15"/>
      <c r="E221" s="15"/>
    </row>
    <row r="222">
      <c r="A222" s="98"/>
      <c r="B222" s="15"/>
      <c r="C222" s="15"/>
      <c r="D222" s="15"/>
      <c r="E222" s="15"/>
    </row>
    <row r="223">
      <c r="A223" s="98"/>
      <c r="B223" s="15"/>
      <c r="C223" s="15"/>
      <c r="D223" s="15"/>
      <c r="E223" s="15"/>
    </row>
    <row r="224">
      <c r="A224" s="98"/>
      <c r="B224" s="15"/>
      <c r="C224" s="15"/>
      <c r="D224" s="15"/>
      <c r="E224" s="15"/>
    </row>
    <row r="225">
      <c r="A225" s="98"/>
      <c r="B225" s="15"/>
      <c r="C225" s="15"/>
      <c r="D225" s="15"/>
      <c r="E225" s="15"/>
    </row>
    <row r="226">
      <c r="A226" s="98"/>
      <c r="B226" s="15"/>
      <c r="C226" s="15"/>
      <c r="D226" s="15"/>
      <c r="E226" s="15"/>
    </row>
    <row r="227">
      <c r="A227" s="98"/>
      <c r="B227" s="15"/>
      <c r="C227" s="15"/>
      <c r="D227" s="15"/>
      <c r="E227" s="15"/>
    </row>
    <row r="228">
      <c r="A228" s="98"/>
      <c r="B228" s="15"/>
      <c r="C228" s="15"/>
      <c r="D228" s="15"/>
      <c r="E228" s="15"/>
    </row>
    <row r="229">
      <c r="A229" s="98"/>
      <c r="B229" s="15"/>
      <c r="C229" s="15"/>
      <c r="D229" s="15"/>
      <c r="E229" s="15"/>
    </row>
    <row r="230">
      <c r="A230" s="98"/>
      <c r="B230" s="15"/>
      <c r="C230" s="15"/>
      <c r="D230" s="15"/>
      <c r="E230" s="15"/>
    </row>
    <row r="231">
      <c r="A231" s="98"/>
      <c r="B231" s="15"/>
      <c r="C231" s="15"/>
      <c r="D231" s="15"/>
      <c r="E231" s="15"/>
    </row>
    <row r="232">
      <c r="A232" s="98"/>
      <c r="B232" s="15"/>
      <c r="C232" s="15"/>
      <c r="D232" s="15"/>
      <c r="E232" s="15"/>
    </row>
    <row r="233">
      <c r="A233" s="98"/>
      <c r="B233" s="15"/>
      <c r="C233" s="15"/>
      <c r="D233" s="15"/>
      <c r="E233" s="15"/>
    </row>
    <row r="234">
      <c r="A234" s="98"/>
      <c r="B234" s="15"/>
      <c r="C234" s="15"/>
      <c r="D234" s="15"/>
      <c r="E234" s="15"/>
    </row>
    <row r="235">
      <c r="A235" s="98"/>
      <c r="B235" s="15"/>
      <c r="C235" s="15"/>
      <c r="D235" s="15"/>
      <c r="E235" s="15"/>
    </row>
    <row r="236">
      <c r="A236" s="98"/>
      <c r="B236" s="15"/>
      <c r="C236" s="15"/>
      <c r="D236" s="15"/>
      <c r="E236" s="15"/>
    </row>
    <row r="237">
      <c r="A237" s="98"/>
      <c r="B237" s="15"/>
      <c r="C237" s="15"/>
      <c r="D237" s="15"/>
      <c r="E237" s="15"/>
    </row>
    <row r="238">
      <c r="A238" s="98"/>
      <c r="B238" s="15"/>
      <c r="C238" s="15"/>
      <c r="D238" s="15"/>
      <c r="E238" s="15"/>
    </row>
    <row r="239">
      <c r="A239" s="98"/>
      <c r="B239" s="15"/>
      <c r="C239" s="15"/>
      <c r="D239" s="15"/>
      <c r="E239" s="15"/>
    </row>
    <row r="240">
      <c r="A240" s="98"/>
      <c r="B240" s="15"/>
      <c r="C240" s="15"/>
      <c r="D240" s="15"/>
      <c r="E240" s="15"/>
    </row>
    <row r="241">
      <c r="A241" s="98"/>
      <c r="B241" s="15"/>
      <c r="C241" s="15"/>
      <c r="D241" s="15"/>
      <c r="E241" s="15"/>
    </row>
    <row r="242">
      <c r="A242" s="98"/>
      <c r="B242" s="15"/>
      <c r="C242" s="15"/>
      <c r="D242" s="15"/>
      <c r="E242" s="15"/>
    </row>
    <row r="243">
      <c r="A243" s="98"/>
      <c r="B243" s="15"/>
      <c r="C243" s="15"/>
      <c r="D243" s="15"/>
      <c r="E243" s="15"/>
    </row>
    <row r="244">
      <c r="A244" s="98"/>
      <c r="B244" s="15"/>
      <c r="C244" s="15"/>
      <c r="D244" s="15"/>
      <c r="E244" s="15"/>
    </row>
    <row r="245">
      <c r="A245" s="98"/>
      <c r="B245" s="15"/>
      <c r="C245" s="15"/>
      <c r="D245" s="15"/>
      <c r="E245" s="15"/>
    </row>
    <row r="246">
      <c r="A246" s="98"/>
      <c r="B246" s="15"/>
      <c r="C246" s="15"/>
      <c r="D246" s="15"/>
      <c r="E246" s="15"/>
    </row>
    <row r="247">
      <c r="A247" s="98"/>
      <c r="B247" s="15"/>
      <c r="C247" s="15"/>
      <c r="D247" s="15"/>
      <c r="E247" s="15"/>
    </row>
    <row r="248">
      <c r="A248" s="98"/>
      <c r="B248" s="15"/>
      <c r="C248" s="15"/>
      <c r="D248" s="15"/>
      <c r="E248" s="15"/>
    </row>
    <row r="249">
      <c r="A249" s="98"/>
      <c r="B249" s="15"/>
      <c r="C249" s="15"/>
      <c r="D249" s="15"/>
      <c r="E249" s="15"/>
    </row>
    <row r="250">
      <c r="A250" s="98"/>
      <c r="B250" s="15"/>
      <c r="C250" s="15"/>
      <c r="D250" s="15"/>
      <c r="E250" s="15"/>
    </row>
    <row r="251">
      <c r="A251" s="98"/>
      <c r="B251" s="15"/>
      <c r="C251" s="15"/>
      <c r="D251" s="15"/>
      <c r="E251" s="15"/>
    </row>
    <row r="252">
      <c r="A252" s="98"/>
      <c r="B252" s="15"/>
      <c r="C252" s="15"/>
      <c r="D252" s="15"/>
      <c r="E252" s="15"/>
    </row>
    <row r="253">
      <c r="A253" s="98"/>
      <c r="B253" s="15"/>
      <c r="C253" s="15"/>
      <c r="D253" s="15"/>
      <c r="E253" s="15"/>
    </row>
    <row r="254">
      <c r="A254" s="98"/>
      <c r="B254" s="15"/>
      <c r="C254" s="15"/>
      <c r="D254" s="15"/>
      <c r="E254" s="15"/>
    </row>
    <row r="255">
      <c r="A255" s="98"/>
      <c r="B255" s="15"/>
      <c r="C255" s="15"/>
      <c r="D255" s="15"/>
      <c r="E255" s="15"/>
    </row>
    <row r="256">
      <c r="A256" s="98"/>
      <c r="B256" s="15"/>
      <c r="C256" s="15"/>
      <c r="D256" s="15"/>
      <c r="E256" s="15"/>
    </row>
    <row r="257">
      <c r="A257" s="98"/>
      <c r="B257" s="15"/>
      <c r="C257" s="15"/>
      <c r="D257" s="15"/>
      <c r="E257" s="15"/>
    </row>
    <row r="258">
      <c r="A258" s="98"/>
      <c r="B258" s="15"/>
      <c r="C258" s="15"/>
      <c r="D258" s="15"/>
      <c r="E258" s="15"/>
    </row>
    <row r="259">
      <c r="A259" s="98"/>
      <c r="B259" s="15"/>
      <c r="C259" s="15"/>
      <c r="D259" s="15"/>
      <c r="E259" s="15"/>
    </row>
    <row r="260">
      <c r="A260" s="98"/>
      <c r="B260" s="15"/>
      <c r="C260" s="15"/>
      <c r="D260" s="15"/>
      <c r="E260" s="15"/>
    </row>
    <row r="261">
      <c r="A261" s="98"/>
      <c r="B261" s="15"/>
      <c r="C261" s="15"/>
      <c r="D261" s="15"/>
      <c r="E261" s="15"/>
    </row>
    <row r="262">
      <c r="A262" s="98"/>
      <c r="B262" s="15"/>
      <c r="C262" s="15"/>
      <c r="D262" s="15"/>
      <c r="E262" s="15"/>
    </row>
    <row r="263">
      <c r="A263" s="98"/>
      <c r="B263" s="15"/>
      <c r="C263" s="15"/>
      <c r="D263" s="15"/>
      <c r="E263" s="15"/>
    </row>
    <row r="264">
      <c r="A264" s="98"/>
      <c r="B264" s="15"/>
      <c r="C264" s="15"/>
      <c r="D264" s="15"/>
      <c r="E264" s="15"/>
    </row>
    <row r="265">
      <c r="A265" s="98"/>
      <c r="B265" s="15"/>
      <c r="C265" s="15"/>
      <c r="D265" s="15"/>
      <c r="E265" s="15"/>
    </row>
    <row r="266">
      <c r="A266" s="98"/>
      <c r="B266" s="15"/>
      <c r="C266" s="15"/>
      <c r="D266" s="15"/>
      <c r="E266" s="15"/>
    </row>
    <row r="267">
      <c r="A267" s="98"/>
      <c r="B267" s="15"/>
      <c r="C267" s="15"/>
      <c r="D267" s="15"/>
      <c r="E267" s="15"/>
    </row>
    <row r="268">
      <c r="A268" s="98"/>
      <c r="B268" s="15"/>
      <c r="C268" s="15"/>
      <c r="D268" s="15"/>
      <c r="E268" s="15"/>
    </row>
    <row r="269">
      <c r="A269" s="98"/>
      <c r="B269" s="15"/>
      <c r="C269" s="15"/>
      <c r="D269" s="15"/>
      <c r="E269" s="15"/>
    </row>
    <row r="270">
      <c r="A270" s="98"/>
      <c r="B270" s="15"/>
      <c r="C270" s="15"/>
      <c r="D270" s="15"/>
      <c r="E270" s="15"/>
    </row>
    <row r="271">
      <c r="A271" s="98"/>
      <c r="B271" s="15"/>
      <c r="C271" s="15"/>
      <c r="D271" s="15"/>
      <c r="E271" s="15"/>
    </row>
    <row r="272">
      <c r="A272" s="98"/>
      <c r="B272" s="15"/>
      <c r="C272" s="15"/>
      <c r="D272" s="15"/>
      <c r="E272" s="15"/>
    </row>
    <row r="273">
      <c r="A273" s="98"/>
      <c r="B273" s="15"/>
      <c r="C273" s="15"/>
      <c r="D273" s="15"/>
      <c r="E273" s="15"/>
    </row>
    <row r="274">
      <c r="A274" s="98"/>
      <c r="B274" s="15"/>
      <c r="C274" s="15"/>
      <c r="D274" s="15"/>
      <c r="E274" s="15"/>
    </row>
    <row r="275">
      <c r="A275" s="98"/>
      <c r="B275" s="15"/>
      <c r="C275" s="15"/>
      <c r="D275" s="15"/>
      <c r="E275" s="15"/>
    </row>
    <row r="276">
      <c r="A276" s="98"/>
      <c r="B276" s="15"/>
      <c r="C276" s="15"/>
      <c r="D276" s="15"/>
      <c r="E276" s="15"/>
    </row>
    <row r="277">
      <c r="A277" s="98"/>
      <c r="B277" s="15"/>
      <c r="C277" s="15"/>
      <c r="D277" s="15"/>
      <c r="E277" s="15"/>
    </row>
    <row r="278">
      <c r="A278" s="98"/>
      <c r="B278" s="15"/>
      <c r="C278" s="15"/>
      <c r="D278" s="15"/>
      <c r="E278" s="15"/>
    </row>
    <row r="279">
      <c r="A279" s="98"/>
      <c r="B279" s="15"/>
      <c r="C279" s="15"/>
      <c r="D279" s="15"/>
      <c r="E279" s="15"/>
    </row>
    <row r="280">
      <c r="A280" s="98"/>
      <c r="B280" s="15"/>
      <c r="C280" s="15"/>
      <c r="D280" s="15"/>
      <c r="E280" s="15"/>
    </row>
    <row r="281">
      <c r="A281" s="98"/>
      <c r="B281" s="15"/>
      <c r="C281" s="15"/>
      <c r="D281" s="15"/>
      <c r="E281" s="15"/>
    </row>
    <row r="282">
      <c r="A282" s="98"/>
      <c r="B282" s="15"/>
      <c r="C282" s="15"/>
      <c r="D282" s="15"/>
      <c r="E282" s="15"/>
    </row>
    <row r="283">
      <c r="A283" s="98"/>
      <c r="B283" s="15"/>
      <c r="C283" s="15"/>
      <c r="D283" s="15"/>
      <c r="E283" s="15"/>
    </row>
    <row r="284">
      <c r="A284" s="98"/>
      <c r="B284" s="15"/>
      <c r="C284" s="15"/>
      <c r="D284" s="15"/>
      <c r="E284" s="15"/>
    </row>
    <row r="285">
      <c r="A285" s="98"/>
      <c r="B285" s="15"/>
      <c r="C285" s="15"/>
      <c r="D285" s="15"/>
      <c r="E285" s="15"/>
    </row>
    <row r="286">
      <c r="A286" s="98"/>
      <c r="B286" s="15"/>
      <c r="C286" s="15"/>
      <c r="D286" s="15"/>
      <c r="E286" s="15"/>
    </row>
    <row r="287">
      <c r="A287" s="98"/>
      <c r="B287" s="15"/>
      <c r="C287" s="15"/>
      <c r="D287" s="15"/>
      <c r="E287" s="15"/>
    </row>
    <row r="288">
      <c r="A288" s="98"/>
      <c r="B288" s="15"/>
      <c r="C288" s="15"/>
      <c r="D288" s="15"/>
      <c r="E288" s="15"/>
    </row>
    <row r="289">
      <c r="A289" s="98"/>
      <c r="B289" s="15"/>
      <c r="C289" s="15"/>
      <c r="D289" s="15"/>
      <c r="E289" s="15"/>
    </row>
    <row r="290">
      <c r="A290" s="98"/>
      <c r="B290" s="15"/>
      <c r="C290" s="15"/>
      <c r="D290" s="15"/>
      <c r="E290" s="15"/>
    </row>
    <row r="291">
      <c r="A291" s="98"/>
      <c r="B291" s="15"/>
      <c r="C291" s="15"/>
      <c r="D291" s="15"/>
      <c r="E291" s="15"/>
    </row>
    <row r="292">
      <c r="A292" s="98"/>
      <c r="B292" s="15"/>
      <c r="C292" s="15"/>
      <c r="D292" s="15"/>
      <c r="E292" s="15"/>
    </row>
    <row r="293">
      <c r="A293" s="98"/>
      <c r="B293" s="15"/>
      <c r="C293" s="15"/>
      <c r="D293" s="15"/>
      <c r="E293" s="15"/>
    </row>
    <row r="294">
      <c r="A294" s="98"/>
      <c r="B294" s="15"/>
      <c r="C294" s="15"/>
      <c r="D294" s="15"/>
      <c r="E294" s="15"/>
    </row>
    <row r="295">
      <c r="A295" s="98"/>
      <c r="B295" s="15"/>
      <c r="C295" s="15"/>
      <c r="D295" s="15"/>
      <c r="E295" s="15"/>
    </row>
    <row r="296">
      <c r="A296" s="98"/>
      <c r="B296" s="15"/>
      <c r="C296" s="15"/>
      <c r="D296" s="15"/>
      <c r="E296" s="15"/>
    </row>
    <row r="297">
      <c r="A297" s="98"/>
      <c r="B297" s="15"/>
      <c r="C297" s="15"/>
      <c r="D297" s="15"/>
      <c r="E297" s="15"/>
    </row>
    <row r="298">
      <c r="A298" s="98"/>
      <c r="B298" s="15"/>
      <c r="C298" s="15"/>
      <c r="D298" s="15"/>
      <c r="E298" s="15"/>
    </row>
    <row r="299">
      <c r="A299" s="98"/>
      <c r="B299" s="15"/>
      <c r="C299" s="15"/>
      <c r="D299" s="15"/>
      <c r="E299" s="15"/>
    </row>
    <row r="300">
      <c r="A300" s="98"/>
      <c r="B300" s="15"/>
      <c r="C300" s="15"/>
      <c r="D300" s="15"/>
      <c r="E300" s="15"/>
    </row>
    <row r="301">
      <c r="A301" s="98"/>
      <c r="B301" s="15"/>
      <c r="C301" s="15"/>
      <c r="D301" s="15"/>
      <c r="E301" s="15"/>
    </row>
    <row r="302">
      <c r="A302" s="98"/>
      <c r="B302" s="15"/>
      <c r="C302" s="15"/>
      <c r="D302" s="15"/>
      <c r="E302" s="15"/>
    </row>
    <row r="303">
      <c r="A303" s="98"/>
      <c r="B303" s="15"/>
      <c r="C303" s="15"/>
      <c r="D303" s="15"/>
      <c r="E303" s="15"/>
    </row>
    <row r="304">
      <c r="A304" s="98"/>
      <c r="B304" s="15"/>
      <c r="C304" s="15"/>
      <c r="D304" s="15"/>
      <c r="E304" s="15"/>
    </row>
    <row r="305">
      <c r="A305" s="98"/>
      <c r="B305" s="15"/>
      <c r="C305" s="15"/>
      <c r="D305" s="15"/>
      <c r="E305" s="15"/>
    </row>
    <row r="306">
      <c r="A306" s="98"/>
      <c r="B306" s="15"/>
      <c r="C306" s="15"/>
      <c r="D306" s="15"/>
      <c r="E306" s="15"/>
    </row>
    <row r="307">
      <c r="A307" s="98"/>
      <c r="B307" s="15"/>
      <c r="C307" s="15"/>
      <c r="D307" s="15"/>
      <c r="E307" s="15"/>
    </row>
    <row r="308">
      <c r="A308" s="98"/>
      <c r="B308" s="15"/>
      <c r="C308" s="15"/>
      <c r="D308" s="15"/>
      <c r="E308" s="15"/>
    </row>
    <row r="309">
      <c r="A309" s="98"/>
      <c r="B309" s="15"/>
      <c r="C309" s="15"/>
      <c r="D309" s="15"/>
      <c r="E309" s="15"/>
    </row>
    <row r="310">
      <c r="A310" s="98"/>
      <c r="B310" s="15"/>
      <c r="C310" s="15"/>
      <c r="D310" s="15"/>
      <c r="E310" s="15"/>
    </row>
    <row r="311">
      <c r="A311" s="98"/>
      <c r="B311" s="15"/>
      <c r="C311" s="15"/>
      <c r="D311" s="15"/>
      <c r="E311" s="15"/>
    </row>
    <row r="312">
      <c r="A312" s="98"/>
      <c r="B312" s="15"/>
      <c r="C312" s="15"/>
      <c r="D312" s="15"/>
      <c r="E312" s="15"/>
    </row>
    <row r="313">
      <c r="A313" s="98"/>
      <c r="B313" s="15"/>
      <c r="C313" s="15"/>
      <c r="D313" s="15"/>
      <c r="E313" s="15"/>
    </row>
    <row r="314">
      <c r="A314" s="98"/>
      <c r="B314" s="15"/>
      <c r="C314" s="15"/>
      <c r="D314" s="15"/>
      <c r="E314" s="15"/>
    </row>
    <row r="315">
      <c r="A315" s="98"/>
      <c r="B315" s="15"/>
      <c r="C315" s="15"/>
      <c r="D315" s="15"/>
      <c r="E315" s="15"/>
    </row>
    <row r="316">
      <c r="A316" s="98"/>
      <c r="B316" s="15"/>
      <c r="C316" s="15"/>
      <c r="D316" s="15"/>
      <c r="E316" s="15"/>
    </row>
    <row r="317">
      <c r="A317" s="98"/>
      <c r="B317" s="15"/>
      <c r="C317" s="15"/>
      <c r="D317" s="15"/>
      <c r="E317" s="15"/>
    </row>
    <row r="318">
      <c r="A318" s="98"/>
      <c r="B318" s="15"/>
      <c r="C318" s="15"/>
      <c r="D318" s="15"/>
      <c r="E318" s="15"/>
    </row>
    <row r="319">
      <c r="A319" s="98"/>
      <c r="B319" s="15"/>
      <c r="C319" s="15"/>
      <c r="D319" s="15"/>
      <c r="E319" s="15"/>
    </row>
    <row r="320">
      <c r="A320" s="98"/>
      <c r="B320" s="15"/>
      <c r="C320" s="15"/>
      <c r="D320" s="15"/>
      <c r="E320" s="15"/>
    </row>
    <row r="321">
      <c r="A321" s="98"/>
      <c r="B321" s="15"/>
      <c r="C321" s="15"/>
      <c r="D321" s="15"/>
      <c r="E321" s="15"/>
    </row>
    <row r="322">
      <c r="A322" s="98"/>
      <c r="B322" s="15"/>
      <c r="C322" s="15"/>
      <c r="D322" s="15"/>
      <c r="E322" s="15"/>
    </row>
    <row r="323">
      <c r="A323" s="98"/>
      <c r="B323" s="15"/>
      <c r="C323" s="15"/>
      <c r="D323" s="15"/>
      <c r="E323" s="15"/>
    </row>
    <row r="324">
      <c r="A324" s="98"/>
      <c r="B324" s="15"/>
      <c r="C324" s="15"/>
      <c r="D324" s="15"/>
      <c r="E324" s="15"/>
    </row>
    <row r="325">
      <c r="A325" s="98"/>
      <c r="B325" s="15"/>
      <c r="C325" s="15"/>
      <c r="D325" s="15"/>
      <c r="E325" s="15"/>
    </row>
    <row r="326">
      <c r="A326" s="98"/>
      <c r="B326" s="15"/>
      <c r="C326" s="15"/>
      <c r="D326" s="15"/>
      <c r="E326" s="15"/>
    </row>
    <row r="327">
      <c r="A327" s="98"/>
      <c r="B327" s="15"/>
      <c r="C327" s="15"/>
      <c r="D327" s="15"/>
      <c r="E327" s="15"/>
    </row>
    <row r="328">
      <c r="A328" s="98"/>
      <c r="B328" s="15"/>
      <c r="C328" s="15"/>
      <c r="D328" s="15"/>
      <c r="E328" s="15"/>
    </row>
    <row r="329">
      <c r="A329" s="98"/>
      <c r="B329" s="15"/>
      <c r="C329" s="15"/>
      <c r="D329" s="15"/>
      <c r="E329" s="15"/>
    </row>
    <row r="330">
      <c r="A330" s="98"/>
      <c r="B330" s="15"/>
      <c r="C330" s="15"/>
      <c r="D330" s="15"/>
      <c r="E330" s="15"/>
    </row>
    <row r="331">
      <c r="A331" s="98"/>
      <c r="B331" s="15"/>
      <c r="C331" s="15"/>
      <c r="D331" s="15"/>
      <c r="E331" s="15"/>
    </row>
    <row r="332">
      <c r="A332" s="98"/>
      <c r="B332" s="15"/>
      <c r="C332" s="15"/>
      <c r="D332" s="15"/>
      <c r="E332" s="15"/>
    </row>
    <row r="333">
      <c r="A333" s="98"/>
      <c r="B333" s="15"/>
      <c r="C333" s="15"/>
      <c r="D333" s="15"/>
      <c r="E333" s="15"/>
    </row>
    <row r="334">
      <c r="A334" s="98"/>
      <c r="B334" s="15"/>
      <c r="C334" s="15"/>
      <c r="D334" s="15"/>
      <c r="E334" s="15"/>
    </row>
    <row r="335">
      <c r="A335" s="98"/>
      <c r="B335" s="15"/>
      <c r="C335" s="15"/>
      <c r="D335" s="15"/>
      <c r="E335" s="15"/>
    </row>
    <row r="336">
      <c r="A336" s="98"/>
      <c r="B336" s="15"/>
      <c r="C336" s="15"/>
      <c r="D336" s="15"/>
      <c r="E336" s="15"/>
    </row>
    <row r="337">
      <c r="A337" s="98"/>
      <c r="B337" s="15"/>
      <c r="C337" s="15"/>
      <c r="D337" s="15"/>
      <c r="E337" s="15"/>
    </row>
    <row r="338">
      <c r="A338" s="98"/>
      <c r="B338" s="15"/>
      <c r="C338" s="15"/>
      <c r="D338" s="15"/>
      <c r="E338" s="15"/>
    </row>
    <row r="339">
      <c r="A339" s="98"/>
      <c r="B339" s="15"/>
      <c r="C339" s="15"/>
      <c r="D339" s="15"/>
      <c r="E339" s="15"/>
    </row>
    <row r="340">
      <c r="A340" s="98"/>
      <c r="B340" s="15"/>
      <c r="C340" s="15"/>
      <c r="D340" s="15"/>
      <c r="E340" s="15"/>
    </row>
    <row r="341">
      <c r="A341" s="98"/>
      <c r="B341" s="15"/>
      <c r="C341" s="15"/>
      <c r="D341" s="15"/>
      <c r="E341" s="15"/>
    </row>
    <row r="342">
      <c r="A342" s="98"/>
      <c r="B342" s="15"/>
      <c r="C342" s="15"/>
      <c r="D342" s="15"/>
      <c r="E342" s="15"/>
    </row>
    <row r="343">
      <c r="A343" s="98"/>
      <c r="B343" s="15"/>
      <c r="C343" s="15"/>
      <c r="D343" s="15"/>
      <c r="E343" s="15"/>
    </row>
    <row r="344">
      <c r="A344" s="98"/>
      <c r="B344" s="15"/>
      <c r="C344" s="15"/>
      <c r="D344" s="15"/>
      <c r="E344" s="15"/>
    </row>
    <row r="345">
      <c r="A345" s="98"/>
      <c r="B345" s="15"/>
      <c r="C345" s="15"/>
      <c r="D345" s="15"/>
      <c r="E345" s="15"/>
    </row>
    <row r="346">
      <c r="A346" s="98"/>
      <c r="B346" s="15"/>
      <c r="C346" s="15"/>
      <c r="D346" s="15"/>
      <c r="E346" s="15"/>
    </row>
    <row r="347">
      <c r="A347" s="98"/>
      <c r="B347" s="15"/>
      <c r="C347" s="15"/>
      <c r="D347" s="15"/>
      <c r="E347" s="15"/>
    </row>
    <row r="348">
      <c r="A348" s="98"/>
      <c r="B348" s="15"/>
      <c r="C348" s="15"/>
      <c r="D348" s="15"/>
      <c r="E348" s="15"/>
    </row>
    <row r="349">
      <c r="A349" s="98"/>
      <c r="B349" s="15"/>
      <c r="C349" s="15"/>
      <c r="D349" s="15"/>
      <c r="E349" s="15"/>
    </row>
    <row r="350">
      <c r="A350" s="98"/>
      <c r="B350" s="15"/>
      <c r="C350" s="15"/>
      <c r="D350" s="15"/>
      <c r="E350" s="15"/>
    </row>
    <row r="351">
      <c r="A351" s="98"/>
      <c r="B351" s="15"/>
      <c r="C351" s="15"/>
      <c r="D351" s="15"/>
      <c r="E351" s="15"/>
    </row>
    <row r="352">
      <c r="A352" s="98"/>
      <c r="B352" s="15"/>
      <c r="C352" s="15"/>
      <c r="D352" s="15"/>
      <c r="E352" s="15"/>
    </row>
    <row r="353">
      <c r="A353" s="98"/>
      <c r="B353" s="15"/>
      <c r="C353" s="15"/>
      <c r="D353" s="15"/>
      <c r="E353" s="15"/>
    </row>
    <row r="354">
      <c r="A354" s="98"/>
      <c r="B354" s="15"/>
      <c r="C354" s="15"/>
      <c r="D354" s="15"/>
      <c r="E354" s="15"/>
    </row>
    <row r="355">
      <c r="A355" s="98"/>
      <c r="B355" s="15"/>
      <c r="C355" s="15"/>
      <c r="D355" s="15"/>
      <c r="E355" s="15"/>
    </row>
    <row r="356">
      <c r="A356" s="98"/>
      <c r="B356" s="15"/>
      <c r="C356" s="15"/>
      <c r="D356" s="15"/>
      <c r="E356" s="15"/>
    </row>
    <row r="357">
      <c r="A357" s="98"/>
      <c r="B357" s="15"/>
      <c r="C357" s="15"/>
      <c r="D357" s="15"/>
      <c r="E357" s="15"/>
    </row>
    <row r="358">
      <c r="A358" s="98"/>
      <c r="B358" s="15"/>
      <c r="C358" s="15"/>
      <c r="D358" s="15"/>
      <c r="E358" s="15"/>
    </row>
    <row r="359">
      <c r="A359" s="98"/>
      <c r="B359" s="15"/>
      <c r="C359" s="15"/>
      <c r="D359" s="15"/>
      <c r="E359" s="15"/>
    </row>
    <row r="360">
      <c r="A360" s="98"/>
      <c r="B360" s="15"/>
      <c r="C360" s="15"/>
      <c r="D360" s="15"/>
      <c r="E360" s="15"/>
    </row>
    <row r="361">
      <c r="A361" s="98"/>
      <c r="B361" s="15"/>
      <c r="C361" s="15"/>
      <c r="D361" s="15"/>
      <c r="E361" s="15"/>
    </row>
    <row r="362">
      <c r="A362" s="98"/>
      <c r="B362" s="15"/>
      <c r="C362" s="15"/>
      <c r="D362" s="15"/>
      <c r="E362" s="15"/>
    </row>
    <row r="363">
      <c r="A363" s="98"/>
      <c r="B363" s="15"/>
      <c r="C363" s="15"/>
      <c r="D363" s="15"/>
      <c r="E363" s="15"/>
    </row>
    <row r="364">
      <c r="A364" s="98"/>
      <c r="B364" s="15"/>
      <c r="C364" s="15"/>
      <c r="D364" s="15"/>
      <c r="E364" s="15"/>
    </row>
    <row r="365">
      <c r="A365" s="98"/>
      <c r="B365" s="15"/>
      <c r="C365" s="15"/>
      <c r="D365" s="15"/>
      <c r="E365" s="15"/>
    </row>
    <row r="366">
      <c r="A366" s="98"/>
      <c r="B366" s="15"/>
      <c r="C366" s="15"/>
      <c r="D366" s="15"/>
      <c r="E366" s="15"/>
    </row>
    <row r="367">
      <c r="A367" s="98"/>
      <c r="B367" s="15"/>
      <c r="C367" s="15"/>
      <c r="D367" s="15"/>
      <c r="E367" s="15"/>
    </row>
    <row r="368">
      <c r="A368" s="98"/>
      <c r="B368" s="15"/>
      <c r="C368" s="15"/>
      <c r="D368" s="15"/>
      <c r="E368" s="15"/>
    </row>
    <row r="369">
      <c r="A369" s="98"/>
      <c r="B369" s="15"/>
      <c r="C369" s="15"/>
      <c r="D369" s="15"/>
      <c r="E369" s="15"/>
    </row>
    <row r="370">
      <c r="A370" s="98"/>
      <c r="B370" s="15"/>
      <c r="C370" s="15"/>
      <c r="D370" s="15"/>
      <c r="E370" s="15"/>
    </row>
    <row r="371">
      <c r="A371" s="98"/>
      <c r="B371" s="15"/>
      <c r="C371" s="15"/>
      <c r="D371" s="15"/>
      <c r="E371" s="15"/>
    </row>
    <row r="372">
      <c r="A372" s="98"/>
      <c r="B372" s="15"/>
      <c r="C372" s="15"/>
      <c r="D372" s="15"/>
      <c r="E372" s="15"/>
    </row>
    <row r="373">
      <c r="A373" s="98"/>
      <c r="B373" s="15"/>
      <c r="C373" s="15"/>
      <c r="D373" s="15"/>
      <c r="E373" s="15"/>
    </row>
    <row r="374">
      <c r="A374" s="98"/>
      <c r="B374" s="15"/>
      <c r="C374" s="15"/>
      <c r="D374" s="15"/>
      <c r="E374" s="15"/>
    </row>
    <row r="375">
      <c r="A375" s="98"/>
      <c r="B375" s="15"/>
      <c r="C375" s="15"/>
      <c r="D375" s="15"/>
      <c r="E375" s="15"/>
    </row>
    <row r="376">
      <c r="A376" s="98"/>
      <c r="B376" s="15"/>
      <c r="C376" s="15"/>
      <c r="D376" s="15"/>
      <c r="E376" s="15"/>
    </row>
    <row r="377">
      <c r="A377" s="98"/>
      <c r="B377" s="15"/>
      <c r="C377" s="15"/>
      <c r="D377" s="15"/>
      <c r="E377" s="15"/>
    </row>
    <row r="378">
      <c r="A378" s="98"/>
      <c r="B378" s="15"/>
      <c r="C378" s="15"/>
      <c r="D378" s="15"/>
      <c r="E378" s="15"/>
    </row>
    <row r="379">
      <c r="A379" s="98"/>
      <c r="B379" s="15"/>
      <c r="C379" s="15"/>
      <c r="D379" s="15"/>
      <c r="E379" s="15"/>
    </row>
    <row r="380">
      <c r="A380" s="98"/>
      <c r="B380" s="15"/>
      <c r="C380" s="15"/>
      <c r="D380" s="15"/>
      <c r="E380" s="15"/>
    </row>
    <row r="381">
      <c r="A381" s="98"/>
      <c r="B381" s="15"/>
      <c r="C381" s="15"/>
      <c r="D381" s="15"/>
      <c r="E381" s="15"/>
    </row>
    <row r="382">
      <c r="A382" s="98"/>
      <c r="B382" s="15"/>
      <c r="C382" s="15"/>
      <c r="D382" s="15"/>
      <c r="E382" s="15"/>
    </row>
    <row r="383">
      <c r="A383" s="98"/>
      <c r="B383" s="15"/>
      <c r="C383" s="15"/>
      <c r="D383" s="15"/>
      <c r="E383" s="15"/>
    </row>
    <row r="384">
      <c r="A384" s="98"/>
      <c r="B384" s="15"/>
      <c r="C384" s="15"/>
      <c r="D384" s="15"/>
      <c r="E384" s="15"/>
    </row>
    <row r="385">
      <c r="A385" s="98"/>
      <c r="B385" s="15"/>
      <c r="C385" s="15"/>
      <c r="D385" s="15"/>
      <c r="E385" s="15"/>
    </row>
    <row r="386">
      <c r="A386" s="98"/>
      <c r="B386" s="15"/>
      <c r="C386" s="15"/>
      <c r="D386" s="15"/>
      <c r="E386" s="15"/>
    </row>
    <row r="387">
      <c r="A387" s="98"/>
      <c r="B387" s="15"/>
      <c r="C387" s="15"/>
      <c r="D387" s="15"/>
      <c r="E387" s="15"/>
    </row>
    <row r="388">
      <c r="A388" s="98"/>
      <c r="B388" s="15"/>
      <c r="C388" s="15"/>
      <c r="D388" s="15"/>
      <c r="E388" s="15"/>
    </row>
    <row r="389">
      <c r="A389" s="98"/>
      <c r="B389" s="15"/>
      <c r="C389" s="15"/>
      <c r="D389" s="15"/>
      <c r="E389" s="15"/>
    </row>
    <row r="390">
      <c r="A390" s="98"/>
      <c r="B390" s="15"/>
      <c r="C390" s="15"/>
      <c r="D390" s="15"/>
      <c r="E390" s="15"/>
    </row>
    <row r="391">
      <c r="A391" s="98"/>
      <c r="B391" s="15"/>
      <c r="C391" s="15"/>
      <c r="D391" s="15"/>
      <c r="E391" s="15"/>
    </row>
    <row r="392">
      <c r="A392" s="98"/>
      <c r="B392" s="15"/>
      <c r="C392" s="15"/>
      <c r="D392" s="15"/>
      <c r="E392" s="15"/>
    </row>
    <row r="393">
      <c r="A393" s="98"/>
      <c r="B393" s="15"/>
      <c r="C393" s="15"/>
      <c r="D393" s="15"/>
      <c r="E393" s="15"/>
    </row>
    <row r="394">
      <c r="A394" s="98"/>
      <c r="B394" s="15"/>
      <c r="C394" s="15"/>
      <c r="D394" s="15"/>
      <c r="E394" s="15"/>
    </row>
    <row r="395">
      <c r="A395" s="98"/>
      <c r="B395" s="15"/>
      <c r="C395" s="15"/>
      <c r="D395" s="15"/>
      <c r="E395" s="15"/>
    </row>
    <row r="396">
      <c r="A396" s="98"/>
      <c r="B396" s="15"/>
      <c r="C396" s="15"/>
      <c r="D396" s="15"/>
      <c r="E396" s="15"/>
    </row>
    <row r="397">
      <c r="A397" s="98"/>
      <c r="B397" s="15"/>
      <c r="C397" s="15"/>
      <c r="D397" s="15"/>
      <c r="E397" s="15"/>
    </row>
    <row r="398">
      <c r="A398" s="98"/>
      <c r="B398" s="15"/>
      <c r="C398" s="15"/>
      <c r="D398" s="15"/>
      <c r="E398" s="15"/>
    </row>
    <row r="399">
      <c r="A399" s="98"/>
      <c r="B399" s="15"/>
      <c r="C399" s="15"/>
      <c r="D399" s="15"/>
      <c r="E399" s="15"/>
    </row>
    <row r="400">
      <c r="A400" s="98"/>
      <c r="B400" s="15"/>
      <c r="C400" s="15"/>
      <c r="D400" s="15"/>
      <c r="E400" s="15"/>
    </row>
    <row r="401">
      <c r="A401" s="98"/>
      <c r="B401" s="15"/>
      <c r="C401" s="15"/>
      <c r="D401" s="15"/>
      <c r="E401" s="15"/>
    </row>
    <row r="402">
      <c r="A402" s="98"/>
      <c r="B402" s="15"/>
      <c r="C402" s="15"/>
      <c r="D402" s="15"/>
      <c r="E402" s="15"/>
    </row>
    <row r="403">
      <c r="A403" s="98"/>
      <c r="B403" s="15"/>
      <c r="C403" s="15"/>
      <c r="D403" s="15"/>
      <c r="E403" s="15"/>
    </row>
    <row r="404">
      <c r="A404" s="98"/>
      <c r="B404" s="15"/>
      <c r="C404" s="15"/>
      <c r="D404" s="15"/>
      <c r="E404" s="15"/>
    </row>
    <row r="405">
      <c r="A405" s="98"/>
      <c r="B405" s="15"/>
      <c r="C405" s="15"/>
      <c r="D405" s="15"/>
      <c r="E405" s="15"/>
    </row>
    <row r="406">
      <c r="A406" s="98"/>
      <c r="B406" s="15"/>
      <c r="C406" s="15"/>
      <c r="D406" s="15"/>
      <c r="E406" s="15"/>
    </row>
    <row r="407">
      <c r="A407" s="98"/>
      <c r="B407" s="15"/>
      <c r="C407" s="15"/>
      <c r="D407" s="15"/>
      <c r="E407" s="15"/>
    </row>
    <row r="408">
      <c r="A408" s="98"/>
      <c r="B408" s="15"/>
      <c r="C408" s="15"/>
      <c r="D408" s="15"/>
      <c r="E408" s="15"/>
    </row>
    <row r="409">
      <c r="A409" s="98"/>
      <c r="B409" s="15"/>
      <c r="C409" s="15"/>
      <c r="D409" s="15"/>
      <c r="E409" s="15"/>
    </row>
    <row r="410">
      <c r="A410" s="98"/>
      <c r="B410" s="15"/>
      <c r="C410" s="15"/>
      <c r="D410" s="15"/>
      <c r="E410" s="15"/>
    </row>
    <row r="411">
      <c r="A411" s="98"/>
      <c r="B411" s="15"/>
      <c r="C411" s="15"/>
      <c r="D411" s="15"/>
      <c r="E411" s="15"/>
    </row>
    <row r="412">
      <c r="A412" s="98"/>
      <c r="B412" s="15"/>
      <c r="C412" s="15"/>
      <c r="D412" s="15"/>
      <c r="E412" s="15"/>
    </row>
    <row r="413">
      <c r="A413" s="98"/>
      <c r="B413" s="15"/>
      <c r="C413" s="15"/>
      <c r="D413" s="15"/>
      <c r="E413" s="15"/>
    </row>
    <row r="414">
      <c r="A414" s="98"/>
      <c r="B414" s="15"/>
      <c r="C414" s="15"/>
      <c r="D414" s="15"/>
      <c r="E414" s="15"/>
    </row>
    <row r="415">
      <c r="A415" s="98"/>
      <c r="B415" s="15"/>
      <c r="C415" s="15"/>
      <c r="D415" s="15"/>
      <c r="E415" s="15"/>
    </row>
    <row r="416">
      <c r="A416" s="98"/>
      <c r="B416" s="15"/>
      <c r="C416" s="15"/>
      <c r="D416" s="15"/>
      <c r="E416" s="15"/>
    </row>
    <row r="417">
      <c r="A417" s="98"/>
      <c r="B417" s="15"/>
      <c r="C417" s="15"/>
      <c r="D417" s="15"/>
      <c r="E417" s="15"/>
    </row>
    <row r="418">
      <c r="A418" s="98"/>
      <c r="B418" s="15"/>
      <c r="C418" s="15"/>
      <c r="D418" s="15"/>
      <c r="E418" s="15"/>
    </row>
    <row r="419">
      <c r="A419" s="98"/>
      <c r="B419" s="15"/>
      <c r="C419" s="15"/>
      <c r="D419" s="15"/>
      <c r="E419" s="15"/>
    </row>
    <row r="420">
      <c r="A420" s="98"/>
      <c r="B420" s="15"/>
      <c r="C420" s="15"/>
      <c r="D420" s="15"/>
      <c r="E420" s="15"/>
    </row>
    <row r="421">
      <c r="A421" s="98"/>
      <c r="B421" s="15"/>
      <c r="C421" s="15"/>
      <c r="D421" s="15"/>
      <c r="E421" s="15"/>
    </row>
    <row r="422">
      <c r="A422" s="98"/>
      <c r="B422" s="15"/>
      <c r="C422" s="15"/>
      <c r="D422" s="15"/>
      <c r="E422" s="15"/>
    </row>
    <row r="423">
      <c r="A423" s="98"/>
      <c r="B423" s="15"/>
      <c r="C423" s="15"/>
      <c r="D423" s="15"/>
      <c r="E423" s="15"/>
    </row>
    <row r="424">
      <c r="A424" s="98"/>
      <c r="B424" s="15"/>
      <c r="C424" s="15"/>
      <c r="D424" s="15"/>
      <c r="E424" s="15"/>
    </row>
    <row r="425">
      <c r="A425" s="98"/>
      <c r="B425" s="15"/>
      <c r="C425" s="15"/>
      <c r="D425" s="15"/>
      <c r="E425" s="15"/>
    </row>
    <row r="426">
      <c r="A426" s="98"/>
      <c r="B426" s="15"/>
      <c r="C426" s="15"/>
      <c r="D426" s="15"/>
      <c r="E426" s="15"/>
    </row>
    <row r="427">
      <c r="A427" s="98"/>
      <c r="B427" s="15"/>
      <c r="C427" s="15"/>
      <c r="D427" s="15"/>
      <c r="E427" s="15"/>
    </row>
    <row r="428">
      <c r="A428" s="98"/>
      <c r="B428" s="15"/>
      <c r="C428" s="15"/>
      <c r="D428" s="15"/>
      <c r="E428" s="15"/>
    </row>
    <row r="429">
      <c r="A429" s="98"/>
      <c r="B429" s="15"/>
      <c r="C429" s="15"/>
      <c r="D429" s="15"/>
      <c r="E429" s="15"/>
    </row>
    <row r="430">
      <c r="A430" s="98"/>
      <c r="B430" s="15"/>
      <c r="C430" s="15"/>
      <c r="D430" s="15"/>
      <c r="E430" s="15"/>
    </row>
    <row r="431">
      <c r="A431" s="98"/>
      <c r="B431" s="15"/>
      <c r="C431" s="15"/>
      <c r="D431" s="15"/>
      <c r="E431" s="15"/>
    </row>
    <row r="432">
      <c r="A432" s="98"/>
      <c r="B432" s="15"/>
      <c r="C432" s="15"/>
      <c r="D432" s="15"/>
      <c r="E432" s="15"/>
    </row>
    <row r="433">
      <c r="A433" s="98"/>
      <c r="B433" s="15"/>
      <c r="C433" s="15"/>
      <c r="D433" s="15"/>
      <c r="E433" s="15"/>
    </row>
    <row r="434">
      <c r="A434" s="98"/>
      <c r="B434" s="15"/>
      <c r="C434" s="15"/>
      <c r="D434" s="15"/>
      <c r="E434" s="15"/>
    </row>
    <row r="435">
      <c r="A435" s="98"/>
      <c r="B435" s="15"/>
      <c r="C435" s="15"/>
      <c r="D435" s="15"/>
      <c r="E435" s="15"/>
    </row>
    <row r="436">
      <c r="A436" s="98"/>
      <c r="B436" s="15"/>
      <c r="C436" s="15"/>
      <c r="D436" s="15"/>
      <c r="E436" s="15"/>
    </row>
    <row r="437">
      <c r="A437" s="98"/>
      <c r="B437" s="15"/>
      <c r="C437" s="15"/>
      <c r="D437" s="15"/>
      <c r="E437" s="15"/>
    </row>
    <row r="438">
      <c r="A438" s="98"/>
      <c r="B438" s="15"/>
      <c r="C438" s="15"/>
      <c r="D438" s="15"/>
      <c r="E438" s="15"/>
    </row>
    <row r="439">
      <c r="A439" s="98"/>
      <c r="B439" s="15"/>
      <c r="C439" s="15"/>
      <c r="D439" s="15"/>
      <c r="E439" s="15"/>
    </row>
    <row r="440">
      <c r="A440" s="98"/>
      <c r="B440" s="15"/>
      <c r="C440" s="15"/>
      <c r="D440" s="15"/>
      <c r="E440" s="15"/>
    </row>
    <row r="441">
      <c r="A441" s="98"/>
      <c r="B441" s="15"/>
      <c r="C441" s="15"/>
      <c r="D441" s="15"/>
      <c r="E441" s="15"/>
    </row>
    <row r="442">
      <c r="A442" s="98"/>
      <c r="B442" s="15"/>
      <c r="C442" s="15"/>
      <c r="D442" s="15"/>
      <c r="E442" s="15"/>
    </row>
    <row r="443">
      <c r="A443" s="98"/>
      <c r="B443" s="15"/>
      <c r="C443" s="15"/>
      <c r="D443" s="15"/>
      <c r="E443" s="15"/>
    </row>
    <row r="444">
      <c r="A444" s="98"/>
      <c r="B444" s="15"/>
      <c r="C444" s="15"/>
      <c r="D444" s="15"/>
      <c r="E444" s="15"/>
    </row>
    <row r="445">
      <c r="A445" s="98"/>
      <c r="B445" s="15"/>
      <c r="C445" s="15"/>
      <c r="D445" s="15"/>
      <c r="E445" s="15"/>
    </row>
    <row r="446">
      <c r="A446" s="98"/>
      <c r="B446" s="15"/>
      <c r="C446" s="15"/>
      <c r="D446" s="15"/>
      <c r="E446" s="15"/>
    </row>
    <row r="447">
      <c r="A447" s="98"/>
      <c r="B447" s="15"/>
      <c r="C447" s="15"/>
      <c r="D447" s="15"/>
      <c r="E447" s="15"/>
    </row>
    <row r="448">
      <c r="A448" s="98"/>
      <c r="B448" s="15"/>
      <c r="C448" s="15"/>
      <c r="D448" s="15"/>
      <c r="E448" s="15"/>
    </row>
    <row r="449">
      <c r="A449" s="98"/>
      <c r="B449" s="15"/>
      <c r="C449" s="15"/>
      <c r="D449" s="15"/>
      <c r="E449" s="15"/>
    </row>
    <row r="450">
      <c r="A450" s="98"/>
      <c r="B450" s="15"/>
      <c r="C450" s="15"/>
      <c r="D450" s="15"/>
      <c r="E450" s="15"/>
    </row>
    <row r="451">
      <c r="A451" s="98"/>
      <c r="B451" s="15"/>
      <c r="C451" s="15"/>
      <c r="D451" s="15"/>
      <c r="E451" s="15"/>
    </row>
    <row r="452">
      <c r="A452" s="98"/>
      <c r="B452" s="15"/>
      <c r="C452" s="15"/>
      <c r="D452" s="15"/>
      <c r="E452" s="15"/>
    </row>
    <row r="453">
      <c r="A453" s="98"/>
      <c r="B453" s="15"/>
      <c r="C453" s="15"/>
      <c r="D453" s="15"/>
      <c r="E453" s="15"/>
    </row>
    <row r="454">
      <c r="A454" s="98"/>
      <c r="B454" s="15"/>
      <c r="C454" s="15"/>
      <c r="D454" s="15"/>
      <c r="E454" s="15"/>
    </row>
    <row r="455">
      <c r="A455" s="98"/>
      <c r="B455" s="15"/>
      <c r="C455" s="15"/>
      <c r="D455" s="15"/>
      <c r="E455" s="15"/>
    </row>
    <row r="456">
      <c r="A456" s="98"/>
      <c r="B456" s="15"/>
      <c r="C456" s="15"/>
      <c r="D456" s="15"/>
      <c r="E456" s="15"/>
    </row>
    <row r="457">
      <c r="A457" s="98"/>
      <c r="B457" s="15"/>
      <c r="C457" s="15"/>
      <c r="D457" s="15"/>
      <c r="E457" s="15"/>
    </row>
    <row r="458">
      <c r="A458" s="98"/>
      <c r="B458" s="15"/>
      <c r="C458" s="15"/>
      <c r="D458" s="15"/>
      <c r="E458" s="15"/>
    </row>
    <row r="459">
      <c r="A459" s="98"/>
      <c r="B459" s="15"/>
      <c r="C459" s="15"/>
      <c r="D459" s="15"/>
      <c r="E459" s="15"/>
    </row>
    <row r="460">
      <c r="A460" s="98"/>
      <c r="B460" s="15"/>
      <c r="C460" s="15"/>
      <c r="D460" s="15"/>
      <c r="E460" s="15"/>
    </row>
    <row r="461">
      <c r="A461" s="98"/>
      <c r="B461" s="15"/>
      <c r="C461" s="15"/>
      <c r="D461" s="15"/>
      <c r="E461" s="15"/>
    </row>
    <row r="462">
      <c r="A462" s="98"/>
      <c r="B462" s="15"/>
      <c r="C462" s="15"/>
      <c r="D462" s="15"/>
      <c r="E462" s="15"/>
    </row>
    <row r="463">
      <c r="A463" s="98"/>
      <c r="B463" s="15"/>
      <c r="C463" s="15"/>
      <c r="D463" s="15"/>
      <c r="E463" s="15"/>
    </row>
    <row r="464">
      <c r="A464" s="98"/>
      <c r="B464" s="15"/>
      <c r="C464" s="15"/>
      <c r="D464" s="15"/>
      <c r="E464" s="15"/>
    </row>
    <row r="465">
      <c r="A465" s="98"/>
      <c r="B465" s="15"/>
      <c r="C465" s="15"/>
      <c r="D465" s="15"/>
      <c r="E465" s="15"/>
    </row>
    <row r="466">
      <c r="A466" s="98"/>
      <c r="B466" s="15"/>
      <c r="C466" s="15"/>
      <c r="D466" s="15"/>
      <c r="E466" s="15"/>
    </row>
    <row r="467">
      <c r="A467" s="98"/>
      <c r="B467" s="15"/>
      <c r="C467" s="15"/>
      <c r="D467" s="15"/>
      <c r="E467" s="15"/>
    </row>
    <row r="468">
      <c r="A468" s="98"/>
      <c r="B468" s="15"/>
      <c r="C468" s="15"/>
      <c r="D468" s="15"/>
      <c r="E468" s="15"/>
    </row>
    <row r="469">
      <c r="A469" s="98"/>
      <c r="B469" s="15"/>
      <c r="C469" s="15"/>
      <c r="D469" s="15"/>
      <c r="E469" s="15"/>
    </row>
    <row r="470">
      <c r="A470" s="98"/>
      <c r="B470" s="15"/>
      <c r="C470" s="15"/>
      <c r="D470" s="15"/>
      <c r="E470" s="15"/>
    </row>
    <row r="471">
      <c r="A471" s="98"/>
      <c r="B471" s="15"/>
      <c r="C471" s="15"/>
      <c r="D471" s="15"/>
      <c r="E471" s="15"/>
    </row>
    <row r="472">
      <c r="A472" s="98"/>
      <c r="B472" s="15"/>
      <c r="C472" s="15"/>
      <c r="D472" s="15"/>
      <c r="E472" s="15"/>
    </row>
    <row r="473">
      <c r="A473" s="98"/>
      <c r="B473" s="15"/>
      <c r="C473" s="15"/>
      <c r="D473" s="15"/>
      <c r="E473" s="15"/>
    </row>
    <row r="474">
      <c r="A474" s="98"/>
      <c r="B474" s="15"/>
      <c r="C474" s="15"/>
      <c r="D474" s="15"/>
      <c r="E474" s="15"/>
    </row>
    <row r="475">
      <c r="A475" s="98"/>
      <c r="B475" s="15"/>
      <c r="C475" s="15"/>
      <c r="D475" s="15"/>
      <c r="E475" s="15"/>
    </row>
    <row r="476">
      <c r="A476" s="98"/>
      <c r="B476" s="15"/>
      <c r="C476" s="15"/>
      <c r="D476" s="15"/>
      <c r="E476" s="15"/>
    </row>
    <row r="477">
      <c r="A477" s="98"/>
      <c r="B477" s="15"/>
      <c r="C477" s="15"/>
      <c r="D477" s="15"/>
      <c r="E477" s="15"/>
    </row>
    <row r="478">
      <c r="A478" s="98"/>
      <c r="B478" s="15"/>
      <c r="C478" s="15"/>
      <c r="D478" s="15"/>
      <c r="E478" s="15"/>
    </row>
    <row r="479">
      <c r="A479" s="98"/>
      <c r="B479" s="15"/>
      <c r="C479" s="15"/>
      <c r="D479" s="15"/>
      <c r="E479" s="15"/>
    </row>
    <row r="480">
      <c r="A480" s="98"/>
      <c r="B480" s="15"/>
      <c r="C480" s="15"/>
      <c r="D480" s="15"/>
      <c r="E480" s="15"/>
    </row>
    <row r="481">
      <c r="A481" s="98"/>
      <c r="B481" s="15"/>
      <c r="C481" s="15"/>
      <c r="D481" s="15"/>
      <c r="E481" s="15"/>
    </row>
    <row r="482">
      <c r="A482" s="98"/>
      <c r="B482" s="15"/>
      <c r="C482" s="15"/>
      <c r="D482" s="15"/>
      <c r="E482" s="15"/>
    </row>
    <row r="483">
      <c r="A483" s="98"/>
      <c r="B483" s="15"/>
      <c r="C483" s="15"/>
      <c r="D483" s="15"/>
      <c r="E483" s="15"/>
    </row>
    <row r="484">
      <c r="A484" s="98"/>
      <c r="B484" s="15"/>
      <c r="C484" s="15"/>
      <c r="D484" s="15"/>
      <c r="E484" s="15"/>
    </row>
    <row r="485">
      <c r="A485" s="98"/>
      <c r="B485" s="15"/>
      <c r="C485" s="15"/>
      <c r="D485" s="15"/>
      <c r="E485" s="15"/>
    </row>
    <row r="486">
      <c r="A486" s="98"/>
      <c r="B486" s="15"/>
      <c r="C486" s="15"/>
      <c r="D486" s="15"/>
      <c r="E486" s="15"/>
    </row>
    <row r="487">
      <c r="A487" s="98"/>
      <c r="B487" s="15"/>
      <c r="C487" s="15"/>
      <c r="D487" s="15"/>
      <c r="E487" s="15"/>
    </row>
    <row r="488">
      <c r="A488" s="98"/>
      <c r="B488" s="15"/>
      <c r="C488" s="15"/>
      <c r="D488" s="15"/>
      <c r="E488" s="15"/>
    </row>
    <row r="489">
      <c r="A489" s="98"/>
      <c r="B489" s="15"/>
      <c r="C489" s="15"/>
      <c r="D489" s="15"/>
      <c r="E489" s="15"/>
    </row>
    <row r="490">
      <c r="A490" s="98"/>
      <c r="B490" s="15"/>
      <c r="C490" s="15"/>
      <c r="D490" s="15"/>
      <c r="E490" s="15"/>
    </row>
    <row r="491">
      <c r="A491" s="98"/>
      <c r="B491" s="15"/>
      <c r="C491" s="15"/>
      <c r="D491" s="15"/>
      <c r="E491" s="15"/>
    </row>
    <row r="492">
      <c r="A492" s="98"/>
      <c r="B492" s="15"/>
      <c r="C492" s="15"/>
      <c r="D492" s="15"/>
      <c r="E492" s="15"/>
    </row>
    <row r="493">
      <c r="A493" s="98"/>
      <c r="B493" s="15"/>
      <c r="C493" s="15"/>
      <c r="D493" s="15"/>
      <c r="E493" s="15"/>
    </row>
    <row r="494">
      <c r="A494" s="98"/>
      <c r="B494" s="15"/>
      <c r="C494" s="15"/>
      <c r="D494" s="15"/>
      <c r="E494" s="15"/>
    </row>
    <row r="495">
      <c r="A495" s="98"/>
      <c r="B495" s="15"/>
      <c r="C495" s="15"/>
      <c r="D495" s="15"/>
      <c r="E495" s="15"/>
    </row>
    <row r="496">
      <c r="A496" s="98"/>
      <c r="B496" s="15"/>
      <c r="C496" s="15"/>
      <c r="D496" s="15"/>
      <c r="E496" s="15"/>
    </row>
    <row r="497">
      <c r="A497" s="98"/>
      <c r="B497" s="15"/>
      <c r="C497" s="15"/>
      <c r="D497" s="15"/>
      <c r="E497" s="15"/>
    </row>
    <row r="498">
      <c r="A498" s="98"/>
      <c r="B498" s="15"/>
      <c r="C498" s="15"/>
      <c r="D498" s="15"/>
      <c r="E498" s="15"/>
    </row>
    <row r="499">
      <c r="A499" s="98"/>
      <c r="B499" s="15"/>
      <c r="C499" s="15"/>
      <c r="D499" s="15"/>
      <c r="E499" s="15"/>
    </row>
    <row r="500">
      <c r="A500" s="98"/>
      <c r="B500" s="15"/>
      <c r="C500" s="15"/>
      <c r="D500" s="15"/>
      <c r="E500" s="15"/>
    </row>
    <row r="501">
      <c r="A501" s="98"/>
      <c r="B501" s="15"/>
      <c r="C501" s="15"/>
      <c r="D501" s="15"/>
      <c r="E501" s="15"/>
    </row>
    <row r="502">
      <c r="A502" s="98"/>
      <c r="B502" s="15"/>
      <c r="C502" s="15"/>
      <c r="D502" s="15"/>
      <c r="E502" s="15"/>
    </row>
    <row r="503">
      <c r="A503" s="98"/>
      <c r="B503" s="15"/>
      <c r="C503" s="15"/>
      <c r="D503" s="15"/>
      <c r="E503" s="15"/>
    </row>
    <row r="504">
      <c r="A504" s="98"/>
      <c r="B504" s="15"/>
      <c r="C504" s="15"/>
      <c r="D504" s="15"/>
      <c r="E504" s="15"/>
    </row>
    <row r="505">
      <c r="A505" s="98"/>
      <c r="B505" s="15"/>
      <c r="C505" s="15"/>
      <c r="D505" s="15"/>
      <c r="E505" s="15"/>
    </row>
    <row r="506">
      <c r="A506" s="98"/>
      <c r="B506" s="15"/>
      <c r="C506" s="15"/>
      <c r="D506" s="15"/>
      <c r="E506" s="15"/>
    </row>
    <row r="507">
      <c r="A507" s="98"/>
      <c r="B507" s="15"/>
      <c r="C507" s="15"/>
      <c r="D507" s="15"/>
      <c r="E507" s="15"/>
    </row>
    <row r="508">
      <c r="A508" s="98"/>
      <c r="B508" s="15"/>
      <c r="C508" s="15"/>
      <c r="D508" s="15"/>
      <c r="E508" s="15"/>
    </row>
    <row r="509">
      <c r="A509" s="98"/>
      <c r="B509" s="15"/>
      <c r="C509" s="15"/>
      <c r="D509" s="15"/>
      <c r="E509" s="15"/>
    </row>
    <row r="510">
      <c r="A510" s="98"/>
      <c r="B510" s="15"/>
      <c r="C510" s="15"/>
      <c r="D510" s="15"/>
      <c r="E510" s="15"/>
    </row>
    <row r="511">
      <c r="A511" s="98"/>
      <c r="B511" s="15"/>
      <c r="C511" s="15"/>
      <c r="D511" s="15"/>
      <c r="E511" s="15"/>
    </row>
    <row r="512">
      <c r="A512" s="98"/>
      <c r="B512" s="15"/>
      <c r="C512" s="15"/>
      <c r="D512" s="15"/>
      <c r="E512" s="15"/>
    </row>
    <row r="513">
      <c r="A513" s="98"/>
      <c r="B513" s="15"/>
      <c r="C513" s="15"/>
      <c r="D513" s="15"/>
      <c r="E513" s="15"/>
    </row>
    <row r="514">
      <c r="A514" s="98"/>
      <c r="B514" s="15"/>
      <c r="C514" s="15"/>
      <c r="D514" s="15"/>
      <c r="E514" s="15"/>
    </row>
    <row r="515">
      <c r="A515" s="98"/>
      <c r="B515" s="15"/>
      <c r="C515" s="15"/>
      <c r="D515" s="15"/>
      <c r="E515" s="15"/>
    </row>
    <row r="516">
      <c r="A516" s="98"/>
      <c r="B516" s="15"/>
      <c r="C516" s="15"/>
      <c r="D516" s="15"/>
      <c r="E516" s="15"/>
    </row>
    <row r="517">
      <c r="A517" s="98"/>
      <c r="B517" s="15"/>
      <c r="C517" s="15"/>
      <c r="D517" s="15"/>
      <c r="E517" s="15"/>
    </row>
    <row r="518">
      <c r="A518" s="98"/>
      <c r="B518" s="15"/>
      <c r="C518" s="15"/>
      <c r="D518" s="15"/>
      <c r="E518" s="15"/>
    </row>
    <row r="519">
      <c r="A519" s="98"/>
      <c r="B519" s="15"/>
      <c r="C519" s="15"/>
      <c r="D519" s="15"/>
      <c r="E519" s="15"/>
    </row>
    <row r="520">
      <c r="A520" s="98"/>
      <c r="B520" s="15"/>
      <c r="C520" s="15"/>
      <c r="D520" s="15"/>
      <c r="E520" s="15"/>
    </row>
    <row r="521">
      <c r="A521" s="98"/>
      <c r="B521" s="15"/>
      <c r="C521" s="15"/>
      <c r="D521" s="15"/>
      <c r="E521" s="15"/>
    </row>
    <row r="522">
      <c r="A522" s="98"/>
      <c r="B522" s="15"/>
      <c r="C522" s="15"/>
      <c r="D522" s="15"/>
      <c r="E522" s="15"/>
    </row>
    <row r="523">
      <c r="A523" s="98"/>
      <c r="B523" s="15"/>
      <c r="C523" s="15"/>
      <c r="D523" s="15"/>
      <c r="E523" s="15"/>
    </row>
    <row r="524">
      <c r="A524" s="98"/>
      <c r="B524" s="15"/>
      <c r="C524" s="15"/>
      <c r="D524" s="15"/>
      <c r="E524" s="15"/>
    </row>
    <row r="525">
      <c r="A525" s="98"/>
      <c r="B525" s="15"/>
      <c r="C525" s="15"/>
      <c r="D525" s="15"/>
      <c r="E525" s="15"/>
    </row>
    <row r="526">
      <c r="A526" s="98"/>
      <c r="B526" s="15"/>
      <c r="C526" s="15"/>
      <c r="D526" s="15"/>
      <c r="E526" s="15"/>
    </row>
    <row r="527">
      <c r="A527" s="98"/>
      <c r="B527" s="15"/>
      <c r="C527" s="15"/>
      <c r="D527" s="15"/>
      <c r="E527" s="15"/>
    </row>
    <row r="528">
      <c r="A528" s="98"/>
      <c r="B528" s="15"/>
      <c r="C528" s="15"/>
      <c r="D528" s="15"/>
      <c r="E528" s="15"/>
    </row>
    <row r="529">
      <c r="A529" s="98"/>
      <c r="B529" s="15"/>
      <c r="C529" s="15"/>
      <c r="D529" s="15"/>
      <c r="E529" s="15"/>
    </row>
    <row r="530">
      <c r="A530" s="98"/>
      <c r="B530" s="15"/>
      <c r="C530" s="15"/>
      <c r="D530" s="15"/>
      <c r="E530" s="15"/>
    </row>
    <row r="531">
      <c r="A531" s="98"/>
      <c r="B531" s="15"/>
      <c r="C531" s="15"/>
      <c r="D531" s="15"/>
      <c r="E531" s="15"/>
    </row>
    <row r="532">
      <c r="A532" s="98"/>
      <c r="B532" s="15"/>
      <c r="C532" s="15"/>
      <c r="D532" s="15"/>
      <c r="E532" s="15"/>
    </row>
    <row r="533">
      <c r="A533" s="98"/>
      <c r="B533" s="15"/>
      <c r="C533" s="15"/>
      <c r="D533" s="15"/>
      <c r="E533" s="15"/>
    </row>
    <row r="534">
      <c r="A534" s="98"/>
      <c r="B534" s="15"/>
      <c r="C534" s="15"/>
      <c r="D534" s="15"/>
      <c r="E534" s="15"/>
    </row>
    <row r="535">
      <c r="A535" s="98"/>
      <c r="B535" s="15"/>
      <c r="C535" s="15"/>
      <c r="D535" s="15"/>
      <c r="E535" s="15"/>
    </row>
    <row r="536">
      <c r="A536" s="98"/>
      <c r="B536" s="15"/>
      <c r="C536" s="15"/>
      <c r="D536" s="15"/>
      <c r="E536" s="15"/>
    </row>
    <row r="537">
      <c r="A537" s="98"/>
      <c r="B537" s="15"/>
      <c r="C537" s="15"/>
      <c r="D537" s="15"/>
      <c r="E537" s="15"/>
    </row>
    <row r="538">
      <c r="A538" s="98"/>
      <c r="B538" s="15"/>
      <c r="C538" s="15"/>
      <c r="D538" s="15"/>
      <c r="E538" s="15"/>
    </row>
    <row r="539">
      <c r="A539" s="98"/>
      <c r="B539" s="15"/>
      <c r="C539" s="15"/>
      <c r="D539" s="15"/>
      <c r="E539" s="15"/>
    </row>
    <row r="540">
      <c r="A540" s="98"/>
      <c r="B540" s="15"/>
      <c r="C540" s="15"/>
      <c r="D540" s="15"/>
      <c r="E540" s="15"/>
    </row>
    <row r="541">
      <c r="A541" s="98"/>
      <c r="B541" s="15"/>
      <c r="C541" s="15"/>
      <c r="D541" s="15"/>
      <c r="E541" s="15"/>
    </row>
    <row r="542">
      <c r="A542" s="98"/>
      <c r="B542" s="15"/>
      <c r="C542" s="15"/>
      <c r="D542" s="15"/>
      <c r="E542" s="15"/>
    </row>
    <row r="543">
      <c r="A543" s="98"/>
      <c r="B543" s="15"/>
      <c r="C543" s="15"/>
      <c r="D543" s="15"/>
      <c r="E543" s="15"/>
    </row>
    <row r="544">
      <c r="A544" s="98"/>
      <c r="B544" s="15"/>
      <c r="C544" s="15"/>
      <c r="D544" s="15"/>
      <c r="E544" s="15"/>
    </row>
    <row r="545">
      <c r="A545" s="98"/>
      <c r="B545" s="15"/>
      <c r="C545" s="15"/>
      <c r="D545" s="15"/>
      <c r="E545" s="15"/>
    </row>
    <row r="546">
      <c r="A546" s="98"/>
      <c r="B546" s="15"/>
      <c r="C546" s="15"/>
      <c r="D546" s="15"/>
      <c r="E546" s="15"/>
    </row>
    <row r="547">
      <c r="A547" s="98"/>
      <c r="B547" s="15"/>
      <c r="C547" s="15"/>
      <c r="D547" s="15"/>
      <c r="E547" s="15"/>
    </row>
    <row r="548">
      <c r="A548" s="98"/>
      <c r="B548" s="15"/>
      <c r="C548" s="15"/>
      <c r="D548" s="15"/>
      <c r="E548" s="15"/>
    </row>
    <row r="549">
      <c r="A549" s="98"/>
      <c r="B549" s="15"/>
      <c r="C549" s="15"/>
      <c r="D549" s="15"/>
      <c r="E549" s="15"/>
    </row>
    <row r="550">
      <c r="A550" s="98"/>
      <c r="B550" s="15"/>
      <c r="C550" s="15"/>
      <c r="D550" s="15"/>
      <c r="E550" s="15"/>
    </row>
    <row r="551">
      <c r="A551" s="98"/>
      <c r="B551" s="15"/>
      <c r="C551" s="15"/>
      <c r="D551" s="15"/>
      <c r="E551" s="15"/>
    </row>
    <row r="552">
      <c r="A552" s="98"/>
      <c r="B552" s="15"/>
      <c r="C552" s="15"/>
      <c r="D552" s="15"/>
      <c r="E552" s="15"/>
    </row>
    <row r="553">
      <c r="A553" s="98"/>
      <c r="B553" s="15"/>
      <c r="C553" s="15"/>
      <c r="D553" s="15"/>
      <c r="E553" s="15"/>
    </row>
    <row r="554">
      <c r="A554" s="98"/>
      <c r="B554" s="15"/>
      <c r="C554" s="15"/>
      <c r="D554" s="15"/>
      <c r="E554" s="15"/>
    </row>
    <row r="555">
      <c r="A555" s="98"/>
      <c r="B555" s="15"/>
      <c r="C555" s="15"/>
      <c r="D555" s="15"/>
      <c r="E555" s="15"/>
    </row>
    <row r="556">
      <c r="A556" s="98"/>
      <c r="B556" s="15"/>
      <c r="C556" s="15"/>
      <c r="D556" s="15"/>
      <c r="E556" s="15"/>
    </row>
    <row r="557">
      <c r="A557" s="98"/>
      <c r="B557" s="15"/>
      <c r="C557" s="15"/>
      <c r="D557" s="15"/>
      <c r="E557" s="15"/>
    </row>
    <row r="558">
      <c r="A558" s="98"/>
      <c r="B558" s="15"/>
      <c r="C558" s="15"/>
      <c r="D558" s="15"/>
      <c r="E558" s="15"/>
    </row>
    <row r="559">
      <c r="A559" s="98"/>
      <c r="B559" s="15"/>
      <c r="C559" s="15"/>
      <c r="D559" s="15"/>
      <c r="E559" s="15"/>
    </row>
    <row r="560">
      <c r="A560" s="98"/>
      <c r="B560" s="15"/>
      <c r="C560" s="15"/>
      <c r="D560" s="15"/>
      <c r="E560" s="15"/>
    </row>
    <row r="561">
      <c r="A561" s="98"/>
      <c r="B561" s="15"/>
      <c r="C561" s="15"/>
      <c r="D561" s="15"/>
      <c r="E561" s="15"/>
    </row>
    <row r="562">
      <c r="A562" s="98"/>
      <c r="B562" s="15"/>
      <c r="C562" s="15"/>
      <c r="D562" s="15"/>
      <c r="E562" s="15"/>
    </row>
    <row r="563">
      <c r="A563" s="98"/>
      <c r="B563" s="15"/>
      <c r="C563" s="15"/>
      <c r="D563" s="15"/>
      <c r="E563" s="15"/>
    </row>
    <row r="564">
      <c r="A564" s="98"/>
      <c r="B564" s="15"/>
      <c r="C564" s="15"/>
      <c r="D564" s="15"/>
      <c r="E564" s="15"/>
    </row>
    <row r="565">
      <c r="A565" s="98"/>
      <c r="B565" s="15"/>
      <c r="C565" s="15"/>
      <c r="D565" s="15"/>
      <c r="E565" s="15"/>
    </row>
    <row r="566">
      <c r="A566" s="98"/>
      <c r="B566" s="15"/>
      <c r="C566" s="15"/>
      <c r="D566" s="15"/>
      <c r="E566" s="15"/>
    </row>
    <row r="567">
      <c r="A567" s="98"/>
      <c r="B567" s="15"/>
      <c r="C567" s="15"/>
      <c r="D567" s="15"/>
      <c r="E567" s="15"/>
    </row>
    <row r="568">
      <c r="A568" s="98"/>
      <c r="B568" s="15"/>
      <c r="C568" s="15"/>
      <c r="D568" s="15"/>
      <c r="E568" s="15"/>
    </row>
    <row r="569">
      <c r="A569" s="98"/>
      <c r="B569" s="15"/>
      <c r="C569" s="15"/>
      <c r="D569" s="15"/>
      <c r="E569" s="15"/>
    </row>
    <row r="570">
      <c r="A570" s="98"/>
      <c r="B570" s="15"/>
      <c r="C570" s="15"/>
      <c r="D570" s="15"/>
      <c r="E570" s="15"/>
    </row>
    <row r="571">
      <c r="A571" s="98"/>
      <c r="B571" s="15"/>
      <c r="C571" s="15"/>
      <c r="D571" s="15"/>
      <c r="E571" s="15"/>
    </row>
    <row r="572">
      <c r="A572" s="98"/>
      <c r="B572" s="15"/>
      <c r="C572" s="15"/>
      <c r="D572" s="15"/>
      <c r="E572" s="15"/>
    </row>
    <row r="573">
      <c r="A573" s="98"/>
      <c r="B573" s="15"/>
      <c r="C573" s="15"/>
      <c r="D573" s="15"/>
      <c r="E573" s="15"/>
    </row>
    <row r="574">
      <c r="A574" s="98"/>
      <c r="B574" s="15"/>
      <c r="C574" s="15"/>
      <c r="D574" s="15"/>
      <c r="E574" s="15"/>
    </row>
    <row r="575">
      <c r="A575" s="98"/>
      <c r="B575" s="15"/>
      <c r="C575" s="15"/>
      <c r="D575" s="15"/>
      <c r="E575" s="15"/>
    </row>
    <row r="576">
      <c r="A576" s="98"/>
      <c r="B576" s="15"/>
      <c r="C576" s="15"/>
      <c r="D576" s="15"/>
      <c r="E576" s="15"/>
    </row>
    <row r="577">
      <c r="A577" s="98"/>
      <c r="B577" s="15"/>
      <c r="C577" s="15"/>
      <c r="D577" s="15"/>
      <c r="E577" s="15"/>
    </row>
    <row r="578">
      <c r="A578" s="98"/>
      <c r="B578" s="15"/>
      <c r="C578" s="15"/>
      <c r="D578" s="15"/>
      <c r="E578" s="15"/>
    </row>
    <row r="579">
      <c r="A579" s="98"/>
      <c r="B579" s="15"/>
      <c r="C579" s="15"/>
      <c r="D579" s="15"/>
      <c r="E579" s="15"/>
    </row>
    <row r="580">
      <c r="A580" s="98"/>
      <c r="B580" s="15"/>
      <c r="C580" s="15"/>
      <c r="D580" s="15"/>
      <c r="E580" s="15"/>
    </row>
    <row r="581">
      <c r="A581" s="98"/>
      <c r="B581" s="15"/>
      <c r="C581" s="15"/>
      <c r="D581" s="15"/>
      <c r="E581" s="15"/>
    </row>
    <row r="582">
      <c r="A582" s="98"/>
      <c r="B582" s="15"/>
      <c r="C582" s="15"/>
      <c r="D582" s="15"/>
      <c r="E582" s="15"/>
    </row>
    <row r="583">
      <c r="A583" s="98"/>
      <c r="B583" s="15"/>
      <c r="C583" s="15"/>
      <c r="D583" s="15"/>
      <c r="E583" s="15"/>
    </row>
    <row r="584">
      <c r="A584" s="98"/>
      <c r="B584" s="15"/>
      <c r="C584" s="15"/>
      <c r="D584" s="15"/>
      <c r="E584" s="15"/>
    </row>
    <row r="585">
      <c r="A585" s="98"/>
      <c r="B585" s="15"/>
      <c r="C585" s="15"/>
      <c r="D585" s="15"/>
      <c r="E585" s="15"/>
    </row>
    <row r="586">
      <c r="A586" s="98"/>
      <c r="B586" s="15"/>
      <c r="C586" s="15"/>
      <c r="D586" s="15"/>
      <c r="E586" s="15"/>
    </row>
    <row r="587">
      <c r="A587" s="98"/>
      <c r="B587" s="15"/>
      <c r="C587" s="15"/>
      <c r="D587" s="15"/>
      <c r="E587" s="15"/>
    </row>
    <row r="588">
      <c r="A588" s="98"/>
      <c r="B588" s="15"/>
      <c r="C588" s="15"/>
      <c r="D588" s="15"/>
      <c r="E588" s="15"/>
    </row>
    <row r="589">
      <c r="A589" s="98"/>
      <c r="B589" s="15"/>
      <c r="C589" s="15"/>
      <c r="D589" s="15"/>
      <c r="E589" s="15"/>
    </row>
    <row r="590">
      <c r="A590" s="98"/>
      <c r="B590" s="15"/>
      <c r="C590" s="15"/>
      <c r="D590" s="15"/>
      <c r="E590" s="15"/>
    </row>
    <row r="591">
      <c r="A591" s="98"/>
      <c r="B591" s="15"/>
      <c r="C591" s="15"/>
      <c r="D591" s="15"/>
      <c r="E591" s="15"/>
    </row>
    <row r="592">
      <c r="A592" s="98"/>
      <c r="B592" s="15"/>
      <c r="C592" s="15"/>
      <c r="D592" s="15"/>
      <c r="E592" s="15"/>
    </row>
    <row r="593">
      <c r="A593" s="98"/>
      <c r="B593" s="15"/>
      <c r="C593" s="15"/>
      <c r="D593" s="15"/>
      <c r="E593" s="15"/>
    </row>
    <row r="594">
      <c r="A594" s="98"/>
      <c r="B594" s="15"/>
      <c r="C594" s="15"/>
      <c r="D594" s="15"/>
      <c r="E594" s="15"/>
    </row>
    <row r="595">
      <c r="A595" s="98"/>
      <c r="B595" s="15"/>
      <c r="C595" s="15"/>
      <c r="D595" s="15"/>
      <c r="E595" s="15"/>
    </row>
    <row r="596">
      <c r="A596" s="98"/>
      <c r="B596" s="15"/>
      <c r="C596" s="15"/>
      <c r="D596" s="15"/>
      <c r="E596" s="15"/>
    </row>
    <row r="597">
      <c r="A597" s="98"/>
      <c r="B597" s="15"/>
      <c r="C597" s="15"/>
      <c r="D597" s="15"/>
      <c r="E597" s="15"/>
    </row>
    <row r="598">
      <c r="A598" s="98"/>
      <c r="B598" s="15"/>
      <c r="C598" s="15"/>
      <c r="D598" s="15"/>
      <c r="E598" s="15"/>
    </row>
    <row r="599">
      <c r="A599" s="98"/>
      <c r="B599" s="15"/>
      <c r="C599" s="15"/>
      <c r="D599" s="15"/>
      <c r="E599" s="15"/>
    </row>
    <row r="600">
      <c r="A600" s="98"/>
      <c r="B600" s="15"/>
      <c r="C600" s="15"/>
      <c r="D600" s="15"/>
      <c r="E600" s="15"/>
    </row>
    <row r="601">
      <c r="A601" s="98"/>
      <c r="B601" s="15"/>
      <c r="C601" s="15"/>
      <c r="D601" s="15"/>
      <c r="E601" s="15"/>
    </row>
    <row r="602">
      <c r="A602" s="98"/>
      <c r="B602" s="15"/>
      <c r="C602" s="15"/>
      <c r="D602" s="15"/>
      <c r="E602" s="15"/>
    </row>
    <row r="603">
      <c r="A603" s="98"/>
      <c r="B603" s="15"/>
      <c r="C603" s="15"/>
      <c r="D603" s="15"/>
      <c r="E603" s="15"/>
    </row>
    <row r="604">
      <c r="A604" s="98"/>
      <c r="B604" s="15"/>
      <c r="C604" s="15"/>
      <c r="D604" s="15"/>
      <c r="E604" s="15"/>
    </row>
    <row r="605">
      <c r="A605" s="98"/>
      <c r="B605" s="15"/>
      <c r="C605" s="15"/>
      <c r="D605" s="15"/>
      <c r="E605" s="15"/>
    </row>
    <row r="606">
      <c r="A606" s="98"/>
      <c r="B606" s="15"/>
      <c r="C606" s="15"/>
      <c r="D606" s="15"/>
      <c r="E606" s="15"/>
    </row>
    <row r="607">
      <c r="A607" s="98"/>
      <c r="B607" s="15"/>
      <c r="C607" s="15"/>
      <c r="D607" s="15"/>
      <c r="E607" s="15"/>
    </row>
    <row r="608">
      <c r="A608" s="98"/>
      <c r="B608" s="15"/>
      <c r="C608" s="15"/>
      <c r="D608" s="15"/>
      <c r="E608" s="15"/>
    </row>
    <row r="609">
      <c r="A609" s="98"/>
      <c r="B609" s="15"/>
      <c r="C609" s="15"/>
      <c r="D609" s="15"/>
      <c r="E609" s="15"/>
    </row>
    <row r="610">
      <c r="A610" s="98"/>
      <c r="B610" s="15"/>
      <c r="C610" s="15"/>
      <c r="D610" s="15"/>
      <c r="E610" s="15"/>
    </row>
    <row r="611">
      <c r="A611" s="98"/>
      <c r="B611" s="15"/>
      <c r="C611" s="15"/>
      <c r="D611" s="15"/>
      <c r="E611" s="15"/>
    </row>
    <row r="612">
      <c r="A612" s="98"/>
      <c r="B612" s="15"/>
      <c r="C612" s="15"/>
      <c r="D612" s="15"/>
      <c r="E612" s="15"/>
    </row>
    <row r="613">
      <c r="A613" s="98"/>
      <c r="B613" s="15"/>
      <c r="C613" s="15"/>
      <c r="D613" s="15"/>
      <c r="E613" s="15"/>
    </row>
    <row r="614">
      <c r="A614" s="98"/>
      <c r="B614" s="15"/>
      <c r="C614" s="15"/>
      <c r="D614" s="15"/>
      <c r="E614" s="15"/>
    </row>
    <row r="615">
      <c r="A615" s="98"/>
      <c r="B615" s="15"/>
      <c r="C615" s="15"/>
      <c r="D615" s="15"/>
      <c r="E615" s="15"/>
    </row>
    <row r="616">
      <c r="A616" s="98"/>
      <c r="B616" s="15"/>
      <c r="C616" s="15"/>
      <c r="D616" s="15"/>
      <c r="E616" s="15"/>
    </row>
    <row r="617">
      <c r="A617" s="98"/>
      <c r="B617" s="15"/>
      <c r="C617" s="15"/>
      <c r="D617" s="15"/>
      <c r="E617" s="15"/>
    </row>
    <row r="618">
      <c r="A618" s="98"/>
      <c r="B618" s="15"/>
      <c r="C618" s="15"/>
      <c r="D618" s="15"/>
      <c r="E618" s="15"/>
    </row>
    <row r="619">
      <c r="A619" s="98"/>
      <c r="B619" s="15"/>
      <c r="C619" s="15"/>
      <c r="D619" s="15"/>
      <c r="E619" s="15"/>
    </row>
    <row r="620">
      <c r="A620" s="98"/>
      <c r="B620" s="15"/>
      <c r="C620" s="15"/>
      <c r="D620" s="15"/>
      <c r="E620" s="15"/>
    </row>
    <row r="621">
      <c r="A621" s="98"/>
      <c r="B621" s="15"/>
      <c r="C621" s="15"/>
      <c r="D621" s="15"/>
      <c r="E621" s="15"/>
    </row>
    <row r="622">
      <c r="A622" s="98"/>
      <c r="B622" s="15"/>
      <c r="C622" s="15"/>
      <c r="D622" s="15"/>
      <c r="E622" s="15"/>
    </row>
    <row r="623">
      <c r="A623" s="98"/>
      <c r="B623" s="15"/>
      <c r="C623" s="15"/>
      <c r="D623" s="15"/>
      <c r="E623" s="15"/>
    </row>
    <row r="624">
      <c r="A624" s="98"/>
      <c r="B624" s="15"/>
      <c r="C624" s="15"/>
      <c r="D624" s="15"/>
      <c r="E624" s="15"/>
    </row>
    <row r="625">
      <c r="A625" s="98"/>
      <c r="B625" s="15"/>
      <c r="C625" s="15"/>
      <c r="D625" s="15"/>
      <c r="E625" s="15"/>
    </row>
    <row r="626">
      <c r="A626" s="98"/>
      <c r="B626" s="15"/>
      <c r="C626" s="15"/>
      <c r="D626" s="15"/>
      <c r="E626" s="15"/>
    </row>
    <row r="627">
      <c r="A627" s="98"/>
      <c r="B627" s="15"/>
      <c r="C627" s="15"/>
      <c r="D627" s="15"/>
      <c r="E627" s="15"/>
    </row>
    <row r="628">
      <c r="A628" s="98"/>
      <c r="B628" s="15"/>
      <c r="C628" s="15"/>
      <c r="D628" s="15"/>
      <c r="E628" s="15"/>
    </row>
    <row r="629">
      <c r="A629" s="98"/>
      <c r="B629" s="15"/>
      <c r="C629" s="15"/>
      <c r="D629" s="15"/>
      <c r="E629" s="15"/>
    </row>
    <row r="630">
      <c r="A630" s="98"/>
      <c r="B630" s="15"/>
      <c r="C630" s="15"/>
      <c r="D630" s="15"/>
      <c r="E630" s="15"/>
    </row>
    <row r="631">
      <c r="A631" s="98"/>
      <c r="B631" s="15"/>
      <c r="C631" s="15"/>
      <c r="D631" s="15"/>
      <c r="E631" s="15"/>
    </row>
    <row r="632">
      <c r="A632" s="98"/>
      <c r="B632" s="15"/>
      <c r="C632" s="15"/>
      <c r="D632" s="15"/>
      <c r="E632" s="15"/>
    </row>
    <row r="633">
      <c r="A633" s="98"/>
      <c r="B633" s="15"/>
      <c r="C633" s="15"/>
      <c r="D633" s="15"/>
      <c r="E633" s="15"/>
    </row>
    <row r="634">
      <c r="A634" s="98"/>
      <c r="B634" s="15"/>
      <c r="C634" s="15"/>
      <c r="D634" s="15"/>
      <c r="E634" s="15"/>
    </row>
    <row r="635">
      <c r="A635" s="98"/>
      <c r="B635" s="15"/>
      <c r="C635" s="15"/>
      <c r="D635" s="15"/>
      <c r="E635" s="15"/>
    </row>
    <row r="636">
      <c r="A636" s="98"/>
      <c r="B636" s="15"/>
      <c r="C636" s="15"/>
      <c r="D636" s="15"/>
      <c r="E636" s="15"/>
    </row>
    <row r="637">
      <c r="A637" s="98"/>
      <c r="B637" s="15"/>
      <c r="C637" s="15"/>
      <c r="D637" s="15"/>
      <c r="E637" s="15"/>
    </row>
    <row r="638">
      <c r="A638" s="98"/>
      <c r="B638" s="15"/>
      <c r="C638" s="15"/>
      <c r="D638" s="15"/>
      <c r="E638" s="15"/>
    </row>
    <row r="639">
      <c r="A639" s="98"/>
      <c r="B639" s="15"/>
      <c r="C639" s="15"/>
      <c r="D639" s="15"/>
      <c r="E639" s="15"/>
    </row>
    <row r="640">
      <c r="A640" s="98"/>
      <c r="B640" s="15"/>
      <c r="C640" s="15"/>
      <c r="D640" s="15"/>
      <c r="E640" s="15"/>
    </row>
    <row r="641">
      <c r="A641" s="98"/>
      <c r="B641" s="15"/>
      <c r="C641" s="15"/>
      <c r="D641" s="15"/>
      <c r="E641" s="15"/>
    </row>
    <row r="642">
      <c r="A642" s="98"/>
      <c r="B642" s="15"/>
      <c r="C642" s="15"/>
      <c r="D642" s="15"/>
      <c r="E642" s="15"/>
    </row>
    <row r="643">
      <c r="A643" s="98"/>
      <c r="B643" s="15"/>
      <c r="C643" s="15"/>
      <c r="D643" s="15"/>
      <c r="E643" s="15"/>
    </row>
    <row r="644">
      <c r="A644" s="98"/>
      <c r="B644" s="15"/>
      <c r="C644" s="15"/>
      <c r="D644" s="15"/>
      <c r="E644" s="15"/>
    </row>
    <row r="645">
      <c r="A645" s="98"/>
      <c r="B645" s="15"/>
      <c r="C645" s="15"/>
      <c r="D645" s="15"/>
      <c r="E645" s="15"/>
    </row>
    <row r="646">
      <c r="A646" s="98"/>
      <c r="B646" s="15"/>
      <c r="C646" s="15"/>
      <c r="D646" s="15"/>
      <c r="E646" s="15"/>
    </row>
    <row r="647">
      <c r="A647" s="98"/>
      <c r="B647" s="15"/>
      <c r="C647" s="15"/>
      <c r="D647" s="15"/>
      <c r="E647" s="15"/>
    </row>
    <row r="648">
      <c r="A648" s="98"/>
      <c r="B648" s="15"/>
      <c r="C648" s="15"/>
      <c r="D648" s="15"/>
      <c r="E648" s="15"/>
    </row>
    <row r="649">
      <c r="A649" s="98"/>
      <c r="B649" s="15"/>
      <c r="C649" s="15"/>
      <c r="D649" s="15"/>
      <c r="E649" s="15"/>
    </row>
    <row r="650">
      <c r="A650" s="98"/>
      <c r="B650" s="15"/>
      <c r="C650" s="15"/>
      <c r="D650" s="15"/>
      <c r="E650" s="15"/>
    </row>
    <row r="651">
      <c r="A651" s="98"/>
      <c r="B651" s="15"/>
      <c r="C651" s="15"/>
      <c r="D651" s="15"/>
      <c r="E651" s="15"/>
    </row>
    <row r="652">
      <c r="A652" s="98"/>
      <c r="B652" s="15"/>
      <c r="C652" s="15"/>
      <c r="D652" s="15"/>
      <c r="E652" s="15"/>
    </row>
    <row r="653">
      <c r="A653" s="98"/>
      <c r="B653" s="15"/>
      <c r="C653" s="15"/>
      <c r="D653" s="15"/>
      <c r="E653" s="15"/>
    </row>
    <row r="654">
      <c r="A654" s="98"/>
      <c r="B654" s="15"/>
      <c r="C654" s="15"/>
      <c r="D654" s="15"/>
      <c r="E654" s="15"/>
    </row>
    <row r="655">
      <c r="A655" s="98"/>
      <c r="B655" s="15"/>
      <c r="C655" s="15"/>
      <c r="D655" s="15"/>
      <c r="E655" s="15"/>
    </row>
    <row r="656">
      <c r="A656" s="98"/>
      <c r="B656" s="15"/>
      <c r="C656" s="15"/>
      <c r="D656" s="15"/>
      <c r="E656" s="15"/>
    </row>
    <row r="657">
      <c r="A657" s="98"/>
      <c r="B657" s="15"/>
      <c r="C657" s="15"/>
      <c r="D657" s="15"/>
      <c r="E657" s="15"/>
    </row>
    <row r="658">
      <c r="A658" s="98"/>
      <c r="B658" s="15"/>
      <c r="C658" s="15"/>
      <c r="D658" s="15"/>
      <c r="E658" s="15"/>
    </row>
    <row r="659">
      <c r="A659" s="98"/>
      <c r="B659" s="15"/>
      <c r="C659" s="15"/>
      <c r="D659" s="15"/>
      <c r="E659" s="15"/>
    </row>
    <row r="660">
      <c r="A660" s="98"/>
      <c r="B660" s="15"/>
      <c r="C660" s="15"/>
      <c r="D660" s="15"/>
      <c r="E660" s="15"/>
    </row>
    <row r="661">
      <c r="A661" s="98"/>
      <c r="B661" s="15"/>
      <c r="C661" s="15"/>
      <c r="D661" s="15"/>
      <c r="E661" s="15"/>
    </row>
    <row r="662">
      <c r="A662" s="98"/>
      <c r="B662" s="15"/>
      <c r="C662" s="15"/>
      <c r="D662" s="15"/>
      <c r="E662" s="15"/>
    </row>
    <row r="663">
      <c r="A663" s="98"/>
      <c r="B663" s="15"/>
      <c r="C663" s="15"/>
      <c r="D663" s="15"/>
      <c r="E663" s="15"/>
    </row>
    <row r="664">
      <c r="A664" s="98"/>
      <c r="B664" s="15"/>
      <c r="C664" s="15"/>
      <c r="D664" s="15"/>
      <c r="E664" s="15"/>
    </row>
    <row r="665">
      <c r="A665" s="98"/>
      <c r="B665" s="15"/>
      <c r="C665" s="15"/>
      <c r="D665" s="15"/>
      <c r="E665" s="15"/>
    </row>
    <row r="666">
      <c r="A666" s="98"/>
      <c r="B666" s="15"/>
      <c r="C666" s="15"/>
      <c r="D666" s="15"/>
      <c r="E666" s="15"/>
    </row>
    <row r="667">
      <c r="A667" s="98"/>
      <c r="B667" s="15"/>
      <c r="C667" s="15"/>
      <c r="D667" s="15"/>
      <c r="E667" s="15"/>
    </row>
    <row r="668">
      <c r="A668" s="98"/>
      <c r="B668" s="15"/>
      <c r="C668" s="15"/>
      <c r="D668" s="15"/>
      <c r="E668" s="15"/>
    </row>
    <row r="669">
      <c r="A669" s="98"/>
      <c r="B669" s="15"/>
      <c r="C669" s="15"/>
      <c r="D669" s="15"/>
      <c r="E669" s="15"/>
    </row>
    <row r="670">
      <c r="A670" s="98"/>
      <c r="B670" s="15"/>
      <c r="C670" s="15"/>
      <c r="D670" s="15"/>
      <c r="E670" s="15"/>
    </row>
    <row r="671">
      <c r="A671" s="98"/>
      <c r="B671" s="15"/>
      <c r="C671" s="15"/>
      <c r="D671" s="15"/>
      <c r="E671" s="15"/>
    </row>
    <row r="672">
      <c r="A672" s="98"/>
      <c r="B672" s="15"/>
      <c r="C672" s="15"/>
      <c r="D672" s="15"/>
      <c r="E672" s="15"/>
    </row>
    <row r="673">
      <c r="A673" s="98"/>
      <c r="B673" s="15"/>
      <c r="C673" s="15"/>
      <c r="D673" s="15"/>
      <c r="E673" s="15"/>
    </row>
    <row r="674">
      <c r="A674" s="98"/>
      <c r="B674" s="15"/>
      <c r="C674" s="15"/>
      <c r="D674" s="15"/>
      <c r="E674" s="15"/>
    </row>
    <row r="675">
      <c r="A675" s="98"/>
      <c r="B675" s="15"/>
      <c r="C675" s="15"/>
      <c r="D675" s="15"/>
      <c r="E675" s="15"/>
    </row>
    <row r="676">
      <c r="A676" s="98"/>
      <c r="B676" s="15"/>
      <c r="C676" s="15"/>
      <c r="D676" s="15"/>
      <c r="E676" s="15"/>
    </row>
    <row r="677">
      <c r="A677" s="98"/>
      <c r="B677" s="15"/>
      <c r="C677" s="15"/>
      <c r="D677" s="15"/>
      <c r="E677" s="15"/>
    </row>
    <row r="678">
      <c r="A678" s="98"/>
      <c r="B678" s="15"/>
      <c r="C678" s="15"/>
      <c r="D678" s="15"/>
      <c r="E678" s="15"/>
    </row>
    <row r="679">
      <c r="A679" s="98"/>
      <c r="B679" s="15"/>
      <c r="C679" s="15"/>
      <c r="D679" s="15"/>
      <c r="E679" s="15"/>
    </row>
    <row r="680">
      <c r="A680" s="98"/>
      <c r="B680" s="15"/>
      <c r="C680" s="15"/>
      <c r="D680" s="15"/>
      <c r="E680" s="15"/>
    </row>
    <row r="681">
      <c r="A681" s="98"/>
      <c r="B681" s="15"/>
      <c r="C681" s="15"/>
      <c r="D681" s="15"/>
      <c r="E681" s="15"/>
    </row>
    <row r="682">
      <c r="A682" s="98"/>
      <c r="B682" s="15"/>
      <c r="C682" s="15"/>
      <c r="D682" s="15"/>
      <c r="E682" s="15"/>
    </row>
    <row r="683">
      <c r="A683" s="98"/>
      <c r="B683" s="15"/>
      <c r="C683" s="15"/>
      <c r="D683" s="15"/>
      <c r="E683" s="15"/>
    </row>
    <row r="684">
      <c r="A684" s="98"/>
      <c r="B684" s="15"/>
      <c r="C684" s="15"/>
      <c r="D684" s="15"/>
      <c r="E684" s="15"/>
    </row>
    <row r="685">
      <c r="A685" s="98"/>
      <c r="B685" s="15"/>
      <c r="C685" s="15"/>
      <c r="D685" s="15"/>
      <c r="E685" s="15"/>
    </row>
    <row r="686">
      <c r="A686" s="98"/>
      <c r="B686" s="15"/>
      <c r="C686" s="15"/>
      <c r="D686" s="15"/>
      <c r="E686" s="15"/>
    </row>
    <row r="687">
      <c r="A687" s="98"/>
      <c r="B687" s="15"/>
      <c r="C687" s="15"/>
      <c r="D687" s="15"/>
      <c r="E687" s="15"/>
    </row>
    <row r="688">
      <c r="A688" s="98"/>
      <c r="B688" s="15"/>
      <c r="C688" s="15"/>
      <c r="D688" s="15"/>
      <c r="E688" s="15"/>
    </row>
    <row r="689">
      <c r="A689" s="98"/>
      <c r="B689" s="15"/>
      <c r="C689" s="15"/>
      <c r="D689" s="15"/>
      <c r="E689" s="15"/>
    </row>
    <row r="690">
      <c r="A690" s="98"/>
      <c r="B690" s="15"/>
      <c r="C690" s="15"/>
      <c r="D690" s="15"/>
      <c r="E690" s="15"/>
    </row>
    <row r="691">
      <c r="A691" s="98"/>
      <c r="B691" s="15"/>
      <c r="C691" s="15"/>
      <c r="D691" s="15"/>
      <c r="E691" s="15"/>
    </row>
    <row r="692">
      <c r="A692" s="98"/>
      <c r="B692" s="15"/>
      <c r="C692" s="15"/>
      <c r="D692" s="15"/>
      <c r="E692" s="15"/>
    </row>
    <row r="693">
      <c r="A693" s="98"/>
      <c r="B693" s="15"/>
      <c r="C693" s="15"/>
      <c r="D693" s="15"/>
      <c r="E693" s="15"/>
    </row>
    <row r="694">
      <c r="A694" s="98"/>
      <c r="B694" s="15"/>
      <c r="C694" s="15"/>
      <c r="D694" s="15"/>
      <c r="E694" s="15"/>
    </row>
    <row r="695">
      <c r="A695" s="98"/>
      <c r="B695" s="15"/>
      <c r="C695" s="15"/>
      <c r="D695" s="15"/>
      <c r="E695" s="15"/>
    </row>
    <row r="696">
      <c r="A696" s="98"/>
      <c r="B696" s="15"/>
      <c r="C696" s="15"/>
      <c r="D696" s="15"/>
      <c r="E696" s="15"/>
    </row>
    <row r="697">
      <c r="A697" s="98"/>
      <c r="B697" s="15"/>
      <c r="C697" s="15"/>
      <c r="D697" s="15"/>
      <c r="E697" s="15"/>
    </row>
    <row r="698">
      <c r="A698" s="98"/>
      <c r="B698" s="15"/>
      <c r="C698" s="15"/>
      <c r="D698" s="15"/>
      <c r="E698" s="15"/>
    </row>
    <row r="699">
      <c r="A699" s="98"/>
      <c r="B699" s="15"/>
      <c r="C699" s="15"/>
      <c r="D699" s="15"/>
      <c r="E699" s="15"/>
    </row>
    <row r="700">
      <c r="A700" s="98"/>
      <c r="B700" s="15"/>
      <c r="C700" s="15"/>
      <c r="D700" s="15"/>
      <c r="E700" s="15"/>
    </row>
    <row r="701">
      <c r="A701" s="98"/>
      <c r="B701" s="15"/>
      <c r="C701" s="15"/>
      <c r="D701" s="15"/>
      <c r="E701" s="15"/>
    </row>
    <row r="702">
      <c r="A702" s="98"/>
      <c r="B702" s="15"/>
      <c r="C702" s="15"/>
      <c r="D702" s="15"/>
      <c r="E702" s="15"/>
    </row>
    <row r="703">
      <c r="A703" s="98"/>
      <c r="B703" s="15"/>
      <c r="C703" s="15"/>
      <c r="D703" s="15"/>
      <c r="E703" s="15"/>
    </row>
    <row r="704">
      <c r="A704" s="98"/>
      <c r="B704" s="15"/>
      <c r="C704" s="15"/>
      <c r="D704" s="15"/>
      <c r="E704" s="15"/>
    </row>
    <row r="705">
      <c r="A705" s="98"/>
      <c r="B705" s="15"/>
      <c r="C705" s="15"/>
      <c r="D705" s="15"/>
      <c r="E705" s="15"/>
    </row>
    <row r="706">
      <c r="A706" s="98"/>
      <c r="B706" s="15"/>
      <c r="C706" s="15"/>
      <c r="D706" s="15"/>
      <c r="E706" s="15"/>
    </row>
    <row r="707">
      <c r="A707" s="98"/>
      <c r="B707" s="15"/>
      <c r="C707" s="15"/>
      <c r="D707" s="15"/>
      <c r="E707" s="15"/>
    </row>
    <row r="708">
      <c r="A708" s="98"/>
      <c r="B708" s="15"/>
      <c r="C708" s="15"/>
      <c r="D708" s="15"/>
      <c r="E708" s="15"/>
    </row>
    <row r="709">
      <c r="A709" s="98"/>
      <c r="B709" s="15"/>
      <c r="C709" s="15"/>
      <c r="D709" s="15"/>
      <c r="E709" s="15"/>
    </row>
    <row r="710">
      <c r="A710" s="98"/>
      <c r="B710" s="15"/>
      <c r="C710" s="15"/>
      <c r="D710" s="15"/>
      <c r="E710" s="15"/>
    </row>
    <row r="711">
      <c r="A711" s="98"/>
      <c r="B711" s="15"/>
      <c r="C711" s="15"/>
      <c r="D711" s="15"/>
      <c r="E711" s="15"/>
    </row>
    <row r="712">
      <c r="A712" s="98"/>
      <c r="B712" s="15"/>
      <c r="C712" s="15"/>
      <c r="D712" s="15"/>
      <c r="E712" s="15"/>
    </row>
    <row r="713">
      <c r="A713" s="98"/>
      <c r="B713" s="15"/>
      <c r="C713" s="15"/>
      <c r="D713" s="15"/>
      <c r="E713" s="15"/>
    </row>
    <row r="714">
      <c r="A714" s="98"/>
      <c r="B714" s="15"/>
      <c r="C714" s="15"/>
      <c r="D714" s="15"/>
      <c r="E714" s="15"/>
    </row>
    <row r="715">
      <c r="A715" s="98"/>
      <c r="B715" s="15"/>
      <c r="C715" s="15"/>
      <c r="D715" s="15"/>
      <c r="E715" s="15"/>
    </row>
    <row r="716">
      <c r="A716" s="98"/>
      <c r="B716" s="15"/>
      <c r="C716" s="15"/>
      <c r="D716" s="15"/>
      <c r="E716" s="15"/>
    </row>
    <row r="717">
      <c r="A717" s="98"/>
      <c r="B717" s="15"/>
      <c r="C717" s="15"/>
      <c r="D717" s="15"/>
      <c r="E717" s="15"/>
    </row>
    <row r="718">
      <c r="A718" s="98"/>
      <c r="B718" s="15"/>
      <c r="C718" s="15"/>
      <c r="D718" s="15"/>
      <c r="E718" s="15"/>
    </row>
    <row r="719">
      <c r="A719" s="98"/>
      <c r="B719" s="15"/>
      <c r="C719" s="15"/>
      <c r="D719" s="15"/>
      <c r="E719" s="15"/>
    </row>
    <row r="720">
      <c r="A720" s="98"/>
      <c r="B720" s="15"/>
      <c r="C720" s="15"/>
      <c r="D720" s="15"/>
      <c r="E720" s="15"/>
    </row>
    <row r="721">
      <c r="A721" s="98"/>
      <c r="B721" s="15"/>
      <c r="C721" s="15"/>
      <c r="D721" s="15"/>
      <c r="E721" s="15"/>
    </row>
    <row r="722">
      <c r="A722" s="98"/>
      <c r="B722" s="15"/>
      <c r="C722" s="15"/>
      <c r="D722" s="15"/>
      <c r="E722" s="15"/>
    </row>
    <row r="723">
      <c r="A723" s="98"/>
      <c r="B723" s="15"/>
      <c r="C723" s="15"/>
      <c r="D723" s="15"/>
      <c r="E723" s="15"/>
    </row>
    <row r="724">
      <c r="A724" s="98"/>
      <c r="B724" s="15"/>
      <c r="C724" s="15"/>
      <c r="D724" s="15"/>
      <c r="E724" s="15"/>
    </row>
    <row r="725">
      <c r="A725" s="98"/>
      <c r="B725" s="15"/>
      <c r="C725" s="15"/>
      <c r="D725" s="15"/>
      <c r="E725" s="15"/>
    </row>
    <row r="726">
      <c r="A726" s="98"/>
      <c r="B726" s="15"/>
      <c r="C726" s="15"/>
      <c r="D726" s="15"/>
      <c r="E726" s="15"/>
    </row>
    <row r="727">
      <c r="A727" s="98"/>
      <c r="B727" s="15"/>
      <c r="C727" s="15"/>
      <c r="D727" s="15"/>
      <c r="E727" s="15"/>
    </row>
    <row r="728">
      <c r="A728" s="98"/>
      <c r="B728" s="15"/>
      <c r="C728" s="15"/>
      <c r="D728" s="15"/>
      <c r="E728" s="15"/>
    </row>
    <row r="729">
      <c r="A729" s="98"/>
      <c r="B729" s="15"/>
      <c r="C729" s="15"/>
      <c r="D729" s="15"/>
      <c r="E729" s="15"/>
    </row>
    <row r="730">
      <c r="A730" s="98"/>
      <c r="B730" s="15"/>
      <c r="C730" s="15"/>
      <c r="D730" s="15"/>
      <c r="E730" s="15"/>
    </row>
    <row r="731">
      <c r="A731" s="98"/>
      <c r="B731" s="15"/>
      <c r="C731" s="15"/>
      <c r="D731" s="15"/>
      <c r="E731" s="15"/>
    </row>
    <row r="732">
      <c r="A732" s="98"/>
      <c r="B732" s="15"/>
      <c r="C732" s="15"/>
      <c r="D732" s="15"/>
      <c r="E732" s="15"/>
    </row>
    <row r="733">
      <c r="A733" s="98"/>
      <c r="B733" s="15"/>
      <c r="C733" s="15"/>
      <c r="D733" s="15"/>
      <c r="E733" s="15"/>
    </row>
    <row r="734">
      <c r="A734" s="98"/>
      <c r="B734" s="15"/>
      <c r="C734" s="15"/>
      <c r="D734" s="15"/>
      <c r="E734" s="15"/>
    </row>
    <row r="735">
      <c r="A735" s="98"/>
      <c r="B735" s="15"/>
      <c r="C735" s="15"/>
      <c r="D735" s="15"/>
      <c r="E735" s="15"/>
    </row>
    <row r="736">
      <c r="A736" s="98"/>
      <c r="B736" s="15"/>
      <c r="C736" s="15"/>
      <c r="D736" s="15"/>
      <c r="E736" s="15"/>
    </row>
    <row r="737">
      <c r="A737" s="98"/>
      <c r="B737" s="15"/>
      <c r="C737" s="15"/>
      <c r="D737" s="15"/>
      <c r="E737" s="15"/>
    </row>
    <row r="738">
      <c r="A738" s="98"/>
      <c r="B738" s="15"/>
      <c r="C738" s="15"/>
      <c r="D738" s="15"/>
      <c r="E738" s="15"/>
    </row>
    <row r="739">
      <c r="A739" s="98"/>
      <c r="B739" s="15"/>
      <c r="C739" s="15"/>
      <c r="D739" s="15"/>
      <c r="E739" s="15"/>
    </row>
    <row r="740">
      <c r="A740" s="98"/>
      <c r="B740" s="15"/>
      <c r="C740" s="15"/>
      <c r="D740" s="15"/>
      <c r="E740" s="15"/>
    </row>
    <row r="741">
      <c r="A741" s="98"/>
      <c r="B741" s="15"/>
      <c r="C741" s="15"/>
      <c r="D741" s="15"/>
      <c r="E741" s="15"/>
    </row>
    <row r="742">
      <c r="A742" s="98"/>
      <c r="B742" s="15"/>
      <c r="C742" s="15"/>
      <c r="D742" s="15"/>
      <c r="E742" s="15"/>
    </row>
    <row r="743">
      <c r="A743" s="98"/>
      <c r="B743" s="15"/>
      <c r="C743" s="15"/>
      <c r="D743" s="15"/>
      <c r="E743" s="15"/>
    </row>
    <row r="744">
      <c r="A744" s="98"/>
      <c r="B744" s="15"/>
      <c r="C744" s="15"/>
      <c r="D744" s="15"/>
      <c r="E744" s="15"/>
    </row>
    <row r="745">
      <c r="A745" s="98"/>
      <c r="B745" s="15"/>
      <c r="C745" s="15"/>
      <c r="D745" s="15"/>
      <c r="E745" s="15"/>
    </row>
    <row r="746">
      <c r="A746" s="98"/>
      <c r="B746" s="15"/>
      <c r="C746" s="15"/>
      <c r="D746" s="15"/>
      <c r="E746" s="15"/>
    </row>
    <row r="747">
      <c r="A747" s="98"/>
      <c r="B747" s="15"/>
      <c r="C747" s="15"/>
      <c r="D747" s="15"/>
      <c r="E747" s="15"/>
    </row>
    <row r="748">
      <c r="A748" s="98"/>
      <c r="B748" s="15"/>
      <c r="C748" s="15"/>
      <c r="D748" s="15"/>
      <c r="E748" s="15"/>
    </row>
    <row r="749">
      <c r="A749" s="98"/>
      <c r="B749" s="15"/>
      <c r="C749" s="15"/>
      <c r="D749" s="15"/>
      <c r="E749" s="15"/>
    </row>
    <row r="750">
      <c r="A750" s="98"/>
      <c r="B750" s="15"/>
      <c r="C750" s="15"/>
      <c r="D750" s="15"/>
      <c r="E750" s="15"/>
    </row>
    <row r="751">
      <c r="A751" s="98"/>
      <c r="B751" s="15"/>
      <c r="C751" s="15"/>
      <c r="D751" s="15"/>
      <c r="E751" s="15"/>
    </row>
    <row r="752">
      <c r="A752" s="98"/>
      <c r="B752" s="15"/>
      <c r="C752" s="15"/>
      <c r="D752" s="15"/>
      <c r="E752" s="15"/>
    </row>
    <row r="753">
      <c r="A753" s="98"/>
      <c r="B753" s="15"/>
      <c r="C753" s="15"/>
      <c r="D753" s="15"/>
      <c r="E753" s="15"/>
    </row>
    <row r="754">
      <c r="A754" s="98"/>
      <c r="B754" s="15"/>
      <c r="C754" s="15"/>
      <c r="D754" s="15"/>
      <c r="E754" s="15"/>
    </row>
    <row r="755">
      <c r="A755" s="98"/>
      <c r="B755" s="15"/>
      <c r="C755" s="15"/>
      <c r="D755" s="15"/>
      <c r="E755" s="15"/>
    </row>
    <row r="756">
      <c r="A756" s="98"/>
      <c r="B756" s="15"/>
      <c r="C756" s="15"/>
      <c r="D756" s="15"/>
      <c r="E756" s="15"/>
    </row>
    <row r="757">
      <c r="A757" s="98"/>
      <c r="B757" s="15"/>
      <c r="C757" s="15"/>
      <c r="D757" s="15"/>
      <c r="E757" s="15"/>
    </row>
    <row r="758">
      <c r="A758" s="98"/>
      <c r="B758" s="15"/>
      <c r="C758" s="15"/>
      <c r="D758" s="15"/>
      <c r="E758" s="15"/>
    </row>
    <row r="759">
      <c r="A759" s="98"/>
      <c r="B759" s="15"/>
      <c r="C759" s="15"/>
      <c r="D759" s="15"/>
      <c r="E759" s="15"/>
    </row>
    <row r="760">
      <c r="A760" s="98"/>
      <c r="B760" s="15"/>
      <c r="C760" s="15"/>
      <c r="D760" s="15"/>
      <c r="E760" s="15"/>
    </row>
    <row r="761">
      <c r="A761" s="98"/>
      <c r="B761" s="15"/>
      <c r="C761" s="15"/>
      <c r="D761" s="15"/>
      <c r="E761" s="15"/>
    </row>
    <row r="762">
      <c r="A762" s="98"/>
      <c r="B762" s="15"/>
      <c r="C762" s="15"/>
      <c r="D762" s="15"/>
      <c r="E762" s="15"/>
    </row>
    <row r="763">
      <c r="A763" s="98"/>
      <c r="B763" s="15"/>
      <c r="C763" s="15"/>
      <c r="D763" s="15"/>
      <c r="E763" s="15"/>
    </row>
    <row r="764">
      <c r="A764" s="98"/>
      <c r="B764" s="15"/>
      <c r="C764" s="15"/>
      <c r="D764" s="15"/>
      <c r="E764" s="15"/>
    </row>
    <row r="765">
      <c r="A765" s="98"/>
      <c r="B765" s="15"/>
      <c r="C765" s="15"/>
      <c r="D765" s="15"/>
      <c r="E765" s="15"/>
    </row>
    <row r="766">
      <c r="A766" s="98"/>
      <c r="B766" s="15"/>
      <c r="C766" s="15"/>
      <c r="D766" s="15"/>
      <c r="E766" s="15"/>
    </row>
    <row r="767">
      <c r="A767" s="98"/>
      <c r="B767" s="15"/>
      <c r="C767" s="15"/>
      <c r="D767" s="15"/>
      <c r="E767" s="15"/>
    </row>
    <row r="768">
      <c r="A768" s="98"/>
      <c r="B768" s="15"/>
      <c r="C768" s="15"/>
      <c r="D768" s="15"/>
      <c r="E768" s="15"/>
    </row>
    <row r="769">
      <c r="A769" s="98"/>
      <c r="B769" s="15"/>
      <c r="C769" s="15"/>
      <c r="D769" s="15"/>
      <c r="E769" s="15"/>
    </row>
    <row r="770">
      <c r="A770" s="98"/>
      <c r="B770" s="15"/>
      <c r="C770" s="15"/>
      <c r="D770" s="15"/>
      <c r="E770" s="15"/>
    </row>
    <row r="771">
      <c r="A771" s="98"/>
      <c r="B771" s="15"/>
      <c r="C771" s="15"/>
      <c r="D771" s="15"/>
      <c r="E771" s="15"/>
    </row>
    <row r="772">
      <c r="A772" s="98"/>
      <c r="B772" s="15"/>
      <c r="C772" s="15"/>
      <c r="D772" s="15"/>
      <c r="E772" s="15"/>
    </row>
    <row r="773">
      <c r="A773" s="98"/>
      <c r="B773" s="15"/>
      <c r="C773" s="15"/>
      <c r="D773" s="15"/>
      <c r="E773" s="15"/>
    </row>
    <row r="774">
      <c r="A774" s="98"/>
      <c r="B774" s="15"/>
      <c r="C774" s="15"/>
      <c r="D774" s="15"/>
      <c r="E774" s="15"/>
    </row>
    <row r="775">
      <c r="A775" s="98"/>
      <c r="B775" s="15"/>
      <c r="C775" s="15"/>
      <c r="D775" s="15"/>
      <c r="E775" s="15"/>
    </row>
    <row r="776">
      <c r="A776" s="98"/>
      <c r="B776" s="15"/>
      <c r="C776" s="15"/>
      <c r="D776" s="15"/>
      <c r="E776" s="15"/>
    </row>
    <row r="777">
      <c r="A777" s="98"/>
      <c r="B777" s="15"/>
      <c r="C777" s="15"/>
      <c r="D777" s="15"/>
      <c r="E777" s="15"/>
    </row>
    <row r="778">
      <c r="A778" s="98"/>
      <c r="B778" s="15"/>
      <c r="C778" s="15"/>
      <c r="D778" s="15"/>
      <c r="E778" s="15"/>
    </row>
    <row r="779">
      <c r="A779" s="98"/>
      <c r="B779" s="15"/>
      <c r="C779" s="15"/>
      <c r="D779" s="15"/>
      <c r="E779" s="15"/>
    </row>
    <row r="780">
      <c r="A780" s="98"/>
      <c r="B780" s="15"/>
      <c r="C780" s="15"/>
      <c r="D780" s="15"/>
      <c r="E780" s="15"/>
    </row>
    <row r="781">
      <c r="A781" s="98"/>
      <c r="B781" s="15"/>
      <c r="C781" s="15"/>
      <c r="D781" s="15"/>
      <c r="E781" s="15"/>
    </row>
    <row r="782">
      <c r="A782" s="98"/>
      <c r="B782" s="15"/>
      <c r="C782" s="15"/>
      <c r="D782" s="15"/>
      <c r="E782" s="15"/>
    </row>
    <row r="783">
      <c r="A783" s="98"/>
      <c r="B783" s="15"/>
      <c r="C783" s="15"/>
      <c r="D783" s="15"/>
      <c r="E783" s="15"/>
    </row>
    <row r="784">
      <c r="A784" s="98"/>
      <c r="B784" s="15"/>
      <c r="C784" s="15"/>
      <c r="D784" s="15"/>
      <c r="E784" s="15"/>
    </row>
    <row r="785">
      <c r="A785" s="98"/>
      <c r="B785" s="15"/>
      <c r="C785" s="15"/>
      <c r="D785" s="15"/>
      <c r="E785" s="15"/>
    </row>
    <row r="786">
      <c r="A786" s="98"/>
      <c r="B786" s="15"/>
      <c r="C786" s="15"/>
      <c r="D786" s="15"/>
      <c r="E786" s="15"/>
    </row>
    <row r="787">
      <c r="A787" s="98"/>
      <c r="B787" s="15"/>
      <c r="C787" s="15"/>
      <c r="D787" s="15"/>
      <c r="E787" s="15"/>
    </row>
    <row r="788">
      <c r="A788" s="98"/>
      <c r="B788" s="15"/>
      <c r="C788" s="15"/>
      <c r="D788" s="15"/>
      <c r="E788" s="15"/>
    </row>
    <row r="789">
      <c r="A789" s="98"/>
      <c r="B789" s="15"/>
      <c r="C789" s="15"/>
      <c r="D789" s="15"/>
      <c r="E789" s="15"/>
    </row>
    <row r="790">
      <c r="A790" s="98"/>
      <c r="B790" s="15"/>
      <c r="C790" s="15"/>
      <c r="D790" s="15"/>
      <c r="E790" s="15"/>
    </row>
    <row r="791">
      <c r="A791" s="98"/>
      <c r="B791" s="15"/>
      <c r="C791" s="15"/>
      <c r="D791" s="15"/>
      <c r="E791" s="15"/>
    </row>
    <row r="792">
      <c r="A792" s="98"/>
      <c r="B792" s="15"/>
      <c r="C792" s="15"/>
      <c r="D792" s="15"/>
      <c r="E792" s="15"/>
    </row>
    <row r="793">
      <c r="A793" s="98"/>
      <c r="B793" s="15"/>
      <c r="C793" s="15"/>
      <c r="D793" s="15"/>
      <c r="E793" s="15"/>
    </row>
    <row r="794">
      <c r="A794" s="98"/>
      <c r="B794" s="15"/>
      <c r="C794" s="15"/>
      <c r="D794" s="15"/>
      <c r="E794" s="15"/>
    </row>
    <row r="795">
      <c r="A795" s="98"/>
      <c r="B795" s="15"/>
      <c r="C795" s="15"/>
      <c r="D795" s="15"/>
      <c r="E795" s="15"/>
    </row>
    <row r="796">
      <c r="A796" s="98"/>
      <c r="B796" s="15"/>
      <c r="C796" s="15"/>
      <c r="D796" s="15"/>
      <c r="E796" s="15"/>
    </row>
    <row r="797">
      <c r="A797" s="98"/>
      <c r="B797" s="15"/>
      <c r="C797" s="15"/>
      <c r="D797" s="15"/>
      <c r="E797" s="15"/>
    </row>
    <row r="798">
      <c r="A798" s="98"/>
      <c r="B798" s="15"/>
      <c r="C798" s="15"/>
      <c r="D798" s="15"/>
      <c r="E798" s="15"/>
    </row>
    <row r="799">
      <c r="A799" s="98"/>
      <c r="B799" s="15"/>
      <c r="C799" s="15"/>
      <c r="D799" s="15"/>
      <c r="E799" s="15"/>
    </row>
    <row r="800">
      <c r="A800" s="98"/>
      <c r="B800" s="15"/>
      <c r="C800" s="15"/>
      <c r="D800" s="15"/>
      <c r="E800" s="15"/>
    </row>
    <row r="801">
      <c r="A801" s="98"/>
      <c r="B801" s="15"/>
      <c r="C801" s="15"/>
      <c r="D801" s="15"/>
      <c r="E801" s="15"/>
    </row>
    <row r="802">
      <c r="A802" s="98"/>
      <c r="B802" s="15"/>
      <c r="C802" s="15"/>
      <c r="D802" s="15"/>
      <c r="E802" s="15"/>
    </row>
    <row r="803">
      <c r="A803" s="98"/>
      <c r="B803" s="15"/>
      <c r="C803" s="15"/>
      <c r="D803" s="15"/>
      <c r="E803" s="15"/>
    </row>
    <row r="804">
      <c r="A804" s="98"/>
      <c r="B804" s="15"/>
      <c r="C804" s="15"/>
      <c r="D804" s="15"/>
      <c r="E804" s="15"/>
    </row>
    <row r="805">
      <c r="A805" s="98"/>
      <c r="B805" s="15"/>
      <c r="C805" s="15"/>
      <c r="D805" s="15"/>
      <c r="E805" s="15"/>
    </row>
    <row r="806">
      <c r="A806" s="98"/>
      <c r="B806" s="15"/>
      <c r="C806" s="15"/>
      <c r="D806" s="15"/>
      <c r="E806" s="15"/>
    </row>
    <row r="807">
      <c r="A807" s="98"/>
      <c r="B807" s="15"/>
      <c r="C807" s="15"/>
      <c r="D807" s="15"/>
      <c r="E807" s="15"/>
    </row>
    <row r="808">
      <c r="A808" s="98"/>
      <c r="B808" s="15"/>
      <c r="C808" s="15"/>
      <c r="D808" s="15"/>
      <c r="E808" s="15"/>
    </row>
    <row r="809">
      <c r="A809" s="98"/>
      <c r="B809" s="15"/>
      <c r="C809" s="15"/>
      <c r="D809" s="15"/>
      <c r="E809" s="15"/>
    </row>
    <row r="810">
      <c r="A810" s="98"/>
      <c r="B810" s="15"/>
      <c r="C810" s="15"/>
      <c r="D810" s="15"/>
      <c r="E810" s="15"/>
    </row>
    <row r="811">
      <c r="A811" s="98"/>
      <c r="B811" s="15"/>
      <c r="C811" s="15"/>
      <c r="D811" s="15"/>
      <c r="E811" s="15"/>
    </row>
    <row r="812">
      <c r="A812" s="98"/>
      <c r="B812" s="15"/>
      <c r="C812" s="15"/>
      <c r="D812" s="15"/>
      <c r="E812" s="15"/>
    </row>
    <row r="813">
      <c r="A813" s="98"/>
      <c r="B813" s="15"/>
      <c r="C813" s="15"/>
      <c r="D813" s="15"/>
      <c r="E813" s="15"/>
    </row>
    <row r="814">
      <c r="A814" s="98"/>
      <c r="B814" s="15"/>
      <c r="C814" s="15"/>
      <c r="D814" s="15"/>
      <c r="E814" s="15"/>
    </row>
    <row r="815">
      <c r="A815" s="98"/>
      <c r="B815" s="15"/>
      <c r="C815" s="15"/>
      <c r="D815" s="15"/>
      <c r="E815" s="15"/>
    </row>
    <row r="816">
      <c r="A816" s="98"/>
      <c r="B816" s="15"/>
      <c r="C816" s="15"/>
      <c r="D816" s="15"/>
      <c r="E816" s="15"/>
    </row>
    <row r="817">
      <c r="A817" s="98"/>
      <c r="B817" s="15"/>
      <c r="C817" s="15"/>
      <c r="D817" s="15"/>
      <c r="E817" s="15"/>
    </row>
    <row r="818">
      <c r="A818" s="98"/>
      <c r="B818" s="15"/>
      <c r="C818" s="15"/>
      <c r="D818" s="15"/>
      <c r="E818" s="15"/>
    </row>
    <row r="819">
      <c r="A819" s="98"/>
      <c r="B819" s="15"/>
      <c r="C819" s="15"/>
      <c r="D819" s="15"/>
      <c r="E819" s="15"/>
    </row>
    <row r="820">
      <c r="A820" s="98"/>
      <c r="B820" s="15"/>
      <c r="C820" s="15"/>
      <c r="D820" s="15"/>
      <c r="E820" s="15"/>
    </row>
    <row r="821">
      <c r="A821" s="98"/>
      <c r="B821" s="15"/>
      <c r="C821" s="15"/>
      <c r="D821" s="15"/>
      <c r="E821" s="15"/>
    </row>
    <row r="822">
      <c r="A822" s="98"/>
      <c r="B822" s="15"/>
      <c r="C822" s="15"/>
      <c r="D822" s="15"/>
      <c r="E822" s="15"/>
    </row>
    <row r="823">
      <c r="A823" s="98"/>
      <c r="B823" s="15"/>
      <c r="C823" s="15"/>
      <c r="D823" s="15"/>
      <c r="E823" s="15"/>
    </row>
    <row r="824">
      <c r="A824" s="98"/>
      <c r="B824" s="15"/>
      <c r="C824" s="15"/>
      <c r="D824" s="15"/>
      <c r="E824" s="15"/>
    </row>
    <row r="825">
      <c r="A825" s="98"/>
      <c r="B825" s="15"/>
      <c r="C825" s="15"/>
      <c r="D825" s="15"/>
      <c r="E825" s="15"/>
    </row>
    <row r="826">
      <c r="A826" s="98"/>
      <c r="B826" s="15"/>
      <c r="C826" s="15"/>
      <c r="D826" s="15"/>
      <c r="E826" s="15"/>
    </row>
    <row r="827">
      <c r="A827" s="98"/>
      <c r="B827" s="15"/>
      <c r="C827" s="15"/>
      <c r="D827" s="15"/>
      <c r="E827" s="15"/>
    </row>
    <row r="828">
      <c r="A828" s="98"/>
      <c r="B828" s="15"/>
      <c r="C828" s="15"/>
      <c r="D828" s="15"/>
      <c r="E828" s="15"/>
    </row>
    <row r="829">
      <c r="A829" s="98"/>
      <c r="B829" s="15"/>
      <c r="C829" s="15"/>
      <c r="D829" s="15"/>
      <c r="E829" s="15"/>
    </row>
    <row r="830">
      <c r="A830" s="98"/>
      <c r="B830" s="15"/>
      <c r="C830" s="15"/>
      <c r="D830" s="15"/>
      <c r="E830" s="15"/>
    </row>
    <row r="831">
      <c r="A831" s="98"/>
      <c r="B831" s="15"/>
      <c r="C831" s="15"/>
      <c r="D831" s="15"/>
      <c r="E831" s="15"/>
    </row>
    <row r="832">
      <c r="A832" s="98"/>
      <c r="B832" s="15"/>
      <c r="C832" s="15"/>
      <c r="D832" s="15"/>
      <c r="E832" s="15"/>
    </row>
    <row r="833">
      <c r="A833" s="98"/>
      <c r="B833" s="15"/>
      <c r="C833" s="15"/>
      <c r="D833" s="15"/>
      <c r="E833" s="15"/>
    </row>
    <row r="834">
      <c r="A834" s="98"/>
      <c r="B834" s="15"/>
      <c r="C834" s="15"/>
      <c r="D834" s="15"/>
      <c r="E834" s="15"/>
    </row>
    <row r="835">
      <c r="A835" s="98"/>
      <c r="B835" s="15"/>
      <c r="C835" s="15"/>
      <c r="D835" s="15"/>
      <c r="E835" s="15"/>
    </row>
    <row r="836">
      <c r="A836" s="98"/>
      <c r="B836" s="15"/>
      <c r="C836" s="15"/>
      <c r="D836" s="15"/>
      <c r="E836" s="15"/>
    </row>
    <row r="837">
      <c r="A837" s="98"/>
      <c r="B837" s="15"/>
      <c r="C837" s="15"/>
      <c r="D837" s="15"/>
      <c r="E837" s="15"/>
    </row>
    <row r="838">
      <c r="A838" s="98"/>
      <c r="B838" s="15"/>
      <c r="C838" s="15"/>
      <c r="D838" s="15"/>
      <c r="E838" s="15"/>
    </row>
    <row r="839">
      <c r="A839" s="98"/>
      <c r="B839" s="15"/>
      <c r="C839" s="15"/>
      <c r="D839" s="15"/>
      <c r="E839" s="15"/>
    </row>
    <row r="840">
      <c r="A840" s="98"/>
      <c r="B840" s="15"/>
      <c r="C840" s="15"/>
      <c r="D840" s="15"/>
      <c r="E840" s="15"/>
    </row>
    <row r="841">
      <c r="A841" s="98"/>
      <c r="B841" s="15"/>
      <c r="C841" s="15"/>
      <c r="D841" s="15"/>
      <c r="E841" s="15"/>
    </row>
    <row r="842">
      <c r="A842" s="98"/>
      <c r="B842" s="15"/>
      <c r="C842" s="15"/>
      <c r="D842" s="15"/>
      <c r="E842" s="15"/>
    </row>
    <row r="843">
      <c r="A843" s="98"/>
      <c r="B843" s="15"/>
      <c r="C843" s="15"/>
      <c r="D843" s="15"/>
      <c r="E843" s="15"/>
    </row>
    <row r="844">
      <c r="A844" s="98"/>
      <c r="B844" s="15"/>
      <c r="C844" s="15"/>
      <c r="D844" s="15"/>
      <c r="E844" s="15"/>
    </row>
    <row r="845">
      <c r="A845" s="98"/>
      <c r="B845" s="15"/>
      <c r="C845" s="15"/>
      <c r="D845" s="15"/>
      <c r="E845" s="15"/>
    </row>
    <row r="846">
      <c r="A846" s="98"/>
      <c r="B846" s="15"/>
      <c r="C846" s="15"/>
      <c r="D846" s="15"/>
      <c r="E846" s="15"/>
    </row>
    <row r="847">
      <c r="A847" s="98"/>
      <c r="B847" s="15"/>
      <c r="C847" s="15"/>
      <c r="D847" s="15"/>
      <c r="E847" s="15"/>
    </row>
    <row r="848">
      <c r="A848" s="98"/>
      <c r="B848" s="15"/>
      <c r="C848" s="15"/>
      <c r="D848" s="15"/>
      <c r="E848" s="15"/>
    </row>
    <row r="849">
      <c r="A849" s="98"/>
      <c r="B849" s="15"/>
      <c r="C849" s="15"/>
      <c r="D849" s="15"/>
      <c r="E849" s="15"/>
    </row>
    <row r="850">
      <c r="A850" s="98"/>
      <c r="B850" s="15"/>
      <c r="C850" s="15"/>
      <c r="D850" s="15"/>
      <c r="E850" s="15"/>
    </row>
    <row r="851">
      <c r="A851" s="98"/>
      <c r="B851" s="15"/>
      <c r="C851" s="15"/>
      <c r="D851" s="15"/>
      <c r="E851" s="15"/>
    </row>
    <row r="852">
      <c r="A852" s="98"/>
      <c r="B852" s="15"/>
      <c r="C852" s="15"/>
      <c r="D852" s="15"/>
      <c r="E852" s="15"/>
    </row>
    <row r="853">
      <c r="A853" s="98"/>
      <c r="B853" s="15"/>
      <c r="C853" s="15"/>
      <c r="D853" s="15"/>
      <c r="E853" s="15"/>
    </row>
    <row r="854">
      <c r="A854" s="98"/>
      <c r="B854" s="15"/>
      <c r="C854" s="15"/>
      <c r="D854" s="15"/>
      <c r="E854" s="15"/>
    </row>
    <row r="855">
      <c r="A855" s="98"/>
      <c r="B855" s="15"/>
      <c r="C855" s="15"/>
      <c r="D855" s="15"/>
      <c r="E855" s="15"/>
    </row>
    <row r="856">
      <c r="A856" s="98"/>
      <c r="B856" s="15"/>
      <c r="C856" s="15"/>
      <c r="D856" s="15"/>
      <c r="E856" s="15"/>
    </row>
    <row r="857">
      <c r="A857" s="98"/>
      <c r="B857" s="15"/>
      <c r="C857" s="15"/>
      <c r="D857" s="15"/>
      <c r="E857" s="15"/>
    </row>
    <row r="858">
      <c r="A858" s="98"/>
      <c r="B858" s="15"/>
      <c r="C858" s="15"/>
      <c r="D858" s="15"/>
      <c r="E858" s="15"/>
    </row>
    <row r="859">
      <c r="A859" s="98"/>
      <c r="B859" s="15"/>
      <c r="C859" s="15"/>
      <c r="D859" s="15"/>
      <c r="E859" s="15"/>
    </row>
    <row r="860">
      <c r="A860" s="98"/>
      <c r="B860" s="15"/>
      <c r="C860" s="15"/>
      <c r="D860" s="15"/>
      <c r="E860" s="15"/>
    </row>
    <row r="861">
      <c r="A861" s="98"/>
      <c r="B861" s="15"/>
      <c r="C861" s="15"/>
      <c r="D861" s="15"/>
      <c r="E861" s="15"/>
    </row>
    <row r="862">
      <c r="A862" s="98"/>
      <c r="B862" s="15"/>
      <c r="C862" s="15"/>
      <c r="D862" s="15"/>
      <c r="E862" s="15"/>
    </row>
    <row r="863">
      <c r="A863" s="98"/>
      <c r="B863" s="15"/>
      <c r="C863" s="15"/>
      <c r="D863" s="15"/>
      <c r="E863" s="15"/>
    </row>
    <row r="864">
      <c r="A864" s="98"/>
      <c r="B864" s="15"/>
      <c r="C864" s="15"/>
      <c r="D864" s="15"/>
      <c r="E864" s="15"/>
    </row>
    <row r="865">
      <c r="A865" s="98"/>
      <c r="B865" s="15"/>
      <c r="C865" s="15"/>
      <c r="D865" s="15"/>
      <c r="E865" s="15"/>
    </row>
    <row r="866">
      <c r="A866" s="98"/>
      <c r="B866" s="15"/>
      <c r="C866" s="15"/>
      <c r="D866" s="15"/>
      <c r="E866" s="15"/>
    </row>
    <row r="867">
      <c r="A867" s="98"/>
      <c r="B867" s="15"/>
      <c r="C867" s="15"/>
      <c r="D867" s="15"/>
      <c r="E867" s="15"/>
    </row>
    <row r="868">
      <c r="A868" s="98"/>
      <c r="B868" s="15"/>
      <c r="C868" s="15"/>
      <c r="D868" s="15"/>
      <c r="E868" s="15"/>
    </row>
    <row r="869">
      <c r="A869" s="98"/>
      <c r="B869" s="15"/>
      <c r="C869" s="15"/>
      <c r="D869" s="15"/>
      <c r="E869" s="15"/>
    </row>
    <row r="870">
      <c r="A870" s="98"/>
      <c r="B870" s="15"/>
      <c r="C870" s="15"/>
      <c r="D870" s="15"/>
      <c r="E870" s="15"/>
    </row>
    <row r="871">
      <c r="A871" s="98"/>
      <c r="B871" s="15"/>
      <c r="C871" s="15"/>
      <c r="D871" s="15"/>
      <c r="E871" s="15"/>
    </row>
    <row r="872">
      <c r="A872" s="98"/>
      <c r="B872" s="15"/>
      <c r="C872" s="15"/>
      <c r="D872" s="15"/>
      <c r="E872" s="15"/>
    </row>
    <row r="873">
      <c r="A873" s="98"/>
      <c r="B873" s="15"/>
      <c r="C873" s="15"/>
      <c r="D873" s="15"/>
      <c r="E873" s="15"/>
    </row>
    <row r="874">
      <c r="A874" s="98"/>
      <c r="B874" s="15"/>
      <c r="C874" s="15"/>
      <c r="D874" s="15"/>
      <c r="E874" s="15"/>
    </row>
    <row r="875">
      <c r="A875" s="98"/>
      <c r="B875" s="15"/>
      <c r="C875" s="15"/>
      <c r="D875" s="15"/>
      <c r="E875" s="15"/>
    </row>
    <row r="876">
      <c r="A876" s="98"/>
      <c r="B876" s="15"/>
      <c r="C876" s="15"/>
      <c r="D876" s="15"/>
      <c r="E876" s="15"/>
    </row>
    <row r="877">
      <c r="A877" s="98"/>
      <c r="B877" s="15"/>
      <c r="C877" s="15"/>
      <c r="D877" s="15"/>
      <c r="E877" s="15"/>
    </row>
    <row r="878">
      <c r="A878" s="98"/>
      <c r="B878" s="15"/>
      <c r="C878" s="15"/>
      <c r="D878" s="15"/>
      <c r="E878" s="15"/>
    </row>
    <row r="879">
      <c r="A879" s="98"/>
      <c r="B879" s="15"/>
      <c r="C879" s="15"/>
      <c r="D879" s="15"/>
      <c r="E879" s="15"/>
    </row>
    <row r="880">
      <c r="A880" s="98"/>
      <c r="B880" s="15"/>
      <c r="C880" s="15"/>
      <c r="D880" s="15"/>
      <c r="E880" s="15"/>
    </row>
    <row r="881">
      <c r="A881" s="98"/>
      <c r="B881" s="15"/>
      <c r="C881" s="15"/>
      <c r="D881" s="15"/>
      <c r="E881" s="15"/>
    </row>
    <row r="882">
      <c r="A882" s="98"/>
      <c r="B882" s="15"/>
      <c r="C882" s="15"/>
      <c r="D882" s="15"/>
      <c r="E882" s="15"/>
    </row>
    <row r="883">
      <c r="A883" s="98"/>
      <c r="B883" s="15"/>
      <c r="C883" s="15"/>
      <c r="D883" s="15"/>
      <c r="E883" s="15"/>
    </row>
    <row r="884">
      <c r="A884" s="98"/>
      <c r="B884" s="15"/>
      <c r="C884" s="15"/>
      <c r="D884" s="15"/>
      <c r="E884" s="15"/>
    </row>
    <row r="885">
      <c r="A885" s="98"/>
      <c r="B885" s="15"/>
      <c r="C885" s="15"/>
      <c r="D885" s="15"/>
      <c r="E885" s="15"/>
    </row>
    <row r="886">
      <c r="A886" s="98"/>
      <c r="B886" s="15"/>
      <c r="C886" s="15"/>
      <c r="D886" s="15"/>
      <c r="E886" s="15"/>
    </row>
    <row r="887">
      <c r="A887" s="98"/>
      <c r="B887" s="15"/>
      <c r="C887" s="15"/>
      <c r="D887" s="15"/>
      <c r="E887" s="15"/>
    </row>
    <row r="888">
      <c r="A888" s="98"/>
      <c r="B888" s="15"/>
      <c r="C888" s="15"/>
      <c r="D888" s="15"/>
      <c r="E888" s="15"/>
    </row>
    <row r="889">
      <c r="A889" s="98"/>
      <c r="B889" s="15"/>
      <c r="C889" s="15"/>
      <c r="D889" s="15"/>
      <c r="E889" s="15"/>
    </row>
    <row r="890">
      <c r="A890" s="98"/>
      <c r="B890" s="15"/>
      <c r="C890" s="15"/>
      <c r="D890" s="15"/>
      <c r="E890" s="15"/>
    </row>
    <row r="891">
      <c r="A891" s="98"/>
      <c r="B891" s="15"/>
      <c r="C891" s="15"/>
      <c r="D891" s="15"/>
      <c r="E891" s="15"/>
    </row>
    <row r="892">
      <c r="A892" s="98"/>
      <c r="B892" s="15"/>
      <c r="C892" s="15"/>
      <c r="D892" s="15"/>
      <c r="E892" s="15"/>
    </row>
    <row r="893">
      <c r="A893" s="98"/>
      <c r="B893" s="15"/>
      <c r="C893" s="15"/>
      <c r="D893" s="15"/>
      <c r="E893" s="15"/>
    </row>
    <row r="894">
      <c r="A894" s="98"/>
      <c r="B894" s="15"/>
      <c r="C894" s="15"/>
      <c r="D894" s="15"/>
      <c r="E894" s="15"/>
    </row>
    <row r="895">
      <c r="A895" s="98"/>
      <c r="B895" s="15"/>
      <c r="C895" s="15"/>
      <c r="D895" s="15"/>
      <c r="E895" s="15"/>
    </row>
    <row r="896">
      <c r="A896" s="98"/>
      <c r="B896" s="15"/>
      <c r="C896" s="15"/>
      <c r="D896" s="15"/>
      <c r="E896" s="15"/>
    </row>
    <row r="897">
      <c r="A897" s="98"/>
      <c r="B897" s="15"/>
      <c r="C897" s="15"/>
      <c r="D897" s="15"/>
      <c r="E897" s="15"/>
    </row>
    <row r="898">
      <c r="A898" s="98"/>
      <c r="B898" s="15"/>
      <c r="C898" s="15"/>
      <c r="D898" s="15"/>
      <c r="E898" s="15"/>
    </row>
    <row r="899">
      <c r="A899" s="98"/>
      <c r="B899" s="15"/>
      <c r="C899" s="15"/>
      <c r="D899" s="15"/>
      <c r="E899" s="15"/>
    </row>
    <row r="900">
      <c r="A900" s="98"/>
      <c r="B900" s="15"/>
      <c r="C900" s="15"/>
      <c r="D900" s="15"/>
      <c r="E900" s="15"/>
    </row>
    <row r="901">
      <c r="A901" s="98"/>
      <c r="B901" s="15"/>
      <c r="C901" s="15"/>
      <c r="D901" s="15"/>
      <c r="E901" s="15"/>
    </row>
    <row r="902">
      <c r="A902" s="98"/>
      <c r="B902" s="15"/>
      <c r="C902" s="15"/>
      <c r="D902" s="15"/>
      <c r="E902" s="15"/>
    </row>
    <row r="903">
      <c r="A903" s="98"/>
      <c r="B903" s="15"/>
      <c r="C903" s="15"/>
      <c r="D903" s="15"/>
      <c r="E903" s="15"/>
    </row>
    <row r="904">
      <c r="A904" s="98"/>
      <c r="B904" s="15"/>
      <c r="C904" s="15"/>
      <c r="D904" s="15"/>
      <c r="E904" s="15"/>
    </row>
    <row r="905">
      <c r="A905" s="98"/>
      <c r="B905" s="15"/>
      <c r="C905" s="15"/>
      <c r="D905" s="15"/>
      <c r="E905" s="15"/>
    </row>
    <row r="906">
      <c r="A906" s="98"/>
      <c r="B906" s="15"/>
      <c r="C906" s="15"/>
      <c r="D906" s="15"/>
      <c r="E906" s="15"/>
    </row>
    <row r="907">
      <c r="A907" s="98"/>
      <c r="B907" s="15"/>
      <c r="C907" s="15"/>
      <c r="D907" s="15"/>
      <c r="E907" s="15"/>
    </row>
    <row r="908">
      <c r="A908" s="98"/>
      <c r="B908" s="15"/>
      <c r="C908" s="15"/>
      <c r="D908" s="15"/>
      <c r="E908" s="15"/>
    </row>
    <row r="909">
      <c r="A909" s="98"/>
      <c r="B909" s="15"/>
      <c r="C909" s="15"/>
      <c r="D909" s="15"/>
      <c r="E909" s="15"/>
    </row>
    <row r="910">
      <c r="A910" s="98"/>
      <c r="B910" s="15"/>
      <c r="C910" s="15"/>
      <c r="D910" s="15"/>
      <c r="E910" s="15"/>
    </row>
    <row r="911">
      <c r="A911" s="98"/>
      <c r="B911" s="15"/>
      <c r="C911" s="15"/>
      <c r="D911" s="15"/>
      <c r="E911" s="15"/>
    </row>
    <row r="912">
      <c r="A912" s="98"/>
      <c r="B912" s="15"/>
      <c r="C912" s="15"/>
      <c r="D912" s="15"/>
      <c r="E912" s="15"/>
    </row>
    <row r="913">
      <c r="A913" s="98"/>
      <c r="B913" s="15"/>
      <c r="C913" s="15"/>
      <c r="D913" s="15"/>
      <c r="E913" s="15"/>
    </row>
    <row r="914">
      <c r="A914" s="98"/>
      <c r="B914" s="15"/>
      <c r="C914" s="15"/>
      <c r="D914" s="15"/>
      <c r="E914" s="15"/>
    </row>
    <row r="915">
      <c r="A915" s="98"/>
      <c r="B915" s="15"/>
      <c r="C915" s="15"/>
      <c r="D915" s="15"/>
      <c r="E915" s="15"/>
    </row>
    <row r="916">
      <c r="A916" s="98"/>
      <c r="B916" s="15"/>
      <c r="C916" s="15"/>
      <c r="D916" s="15"/>
      <c r="E916" s="15"/>
    </row>
    <row r="917">
      <c r="A917" s="98"/>
      <c r="B917" s="15"/>
      <c r="C917" s="15"/>
      <c r="D917" s="15"/>
      <c r="E917" s="15"/>
    </row>
    <row r="918">
      <c r="A918" s="98"/>
      <c r="B918" s="15"/>
      <c r="C918" s="15"/>
      <c r="D918" s="15"/>
      <c r="E918" s="15"/>
    </row>
    <row r="919">
      <c r="A919" s="98"/>
      <c r="B919" s="15"/>
      <c r="C919" s="15"/>
      <c r="D919" s="15"/>
      <c r="E919" s="15"/>
    </row>
    <row r="920">
      <c r="A920" s="98"/>
      <c r="B920" s="15"/>
      <c r="C920" s="15"/>
      <c r="D920" s="15"/>
      <c r="E920" s="15"/>
    </row>
    <row r="921">
      <c r="A921" s="98"/>
      <c r="B921" s="15"/>
      <c r="C921" s="15"/>
      <c r="D921" s="15"/>
      <c r="E921" s="15"/>
    </row>
    <row r="922">
      <c r="A922" s="98"/>
      <c r="B922" s="15"/>
      <c r="C922" s="15"/>
      <c r="D922" s="15"/>
      <c r="E922" s="15"/>
    </row>
    <row r="923">
      <c r="A923" s="98"/>
      <c r="B923" s="15"/>
      <c r="C923" s="15"/>
      <c r="D923" s="15"/>
      <c r="E923" s="15"/>
    </row>
    <row r="924">
      <c r="A924" s="98"/>
      <c r="B924" s="15"/>
      <c r="C924" s="15"/>
      <c r="D924" s="15"/>
      <c r="E924" s="15"/>
    </row>
    <row r="925">
      <c r="A925" s="98"/>
      <c r="B925" s="15"/>
      <c r="C925" s="15"/>
      <c r="D925" s="15"/>
      <c r="E925" s="15"/>
    </row>
    <row r="926">
      <c r="A926" s="98"/>
      <c r="B926" s="15"/>
      <c r="C926" s="15"/>
      <c r="D926" s="15"/>
      <c r="E926" s="15"/>
    </row>
    <row r="927">
      <c r="A927" s="98"/>
      <c r="B927" s="15"/>
      <c r="C927" s="15"/>
      <c r="D927" s="15"/>
      <c r="E927" s="15"/>
    </row>
    <row r="928">
      <c r="A928" s="98"/>
      <c r="B928" s="15"/>
      <c r="C928" s="15"/>
      <c r="D928" s="15"/>
      <c r="E928" s="15"/>
    </row>
    <row r="929">
      <c r="A929" s="98"/>
      <c r="B929" s="15"/>
      <c r="C929" s="15"/>
      <c r="D929" s="15"/>
      <c r="E929" s="15"/>
    </row>
    <row r="930">
      <c r="A930" s="98"/>
      <c r="B930" s="15"/>
      <c r="C930" s="15"/>
      <c r="D930" s="15"/>
      <c r="E930" s="15"/>
    </row>
    <row r="931">
      <c r="A931" s="98"/>
      <c r="B931" s="15"/>
      <c r="C931" s="15"/>
      <c r="D931" s="15"/>
      <c r="E931" s="15"/>
    </row>
    <row r="932">
      <c r="A932" s="98"/>
      <c r="B932" s="15"/>
      <c r="C932" s="15"/>
      <c r="D932" s="15"/>
      <c r="E932" s="15"/>
    </row>
    <row r="933">
      <c r="A933" s="98"/>
      <c r="B933" s="15"/>
      <c r="C933" s="15"/>
      <c r="D933" s="15"/>
      <c r="E933" s="15"/>
    </row>
    <row r="934">
      <c r="A934" s="98"/>
      <c r="B934" s="15"/>
      <c r="C934" s="15"/>
      <c r="D934" s="15"/>
      <c r="E934" s="15"/>
    </row>
    <row r="935">
      <c r="A935" s="98"/>
      <c r="B935" s="15"/>
      <c r="C935" s="15"/>
      <c r="D935" s="15"/>
      <c r="E935" s="15"/>
    </row>
    <row r="936">
      <c r="A936" s="98"/>
      <c r="B936" s="15"/>
      <c r="C936" s="15"/>
      <c r="D936" s="15"/>
      <c r="E936" s="15"/>
    </row>
    <row r="937">
      <c r="A937" s="98"/>
      <c r="B937" s="15"/>
      <c r="C937" s="15"/>
      <c r="D937" s="15"/>
      <c r="E937" s="15"/>
    </row>
    <row r="938">
      <c r="A938" s="98"/>
      <c r="B938" s="15"/>
      <c r="C938" s="15"/>
      <c r="D938" s="15"/>
      <c r="E938" s="15"/>
    </row>
    <row r="939">
      <c r="A939" s="98"/>
      <c r="B939" s="15"/>
      <c r="C939" s="15"/>
      <c r="D939" s="15"/>
      <c r="E939" s="15"/>
    </row>
    <row r="940">
      <c r="A940" s="98"/>
      <c r="B940" s="15"/>
      <c r="C940" s="15"/>
      <c r="D940" s="15"/>
      <c r="E940" s="15"/>
    </row>
    <row r="941">
      <c r="A941" s="98"/>
      <c r="B941" s="15"/>
      <c r="C941" s="15"/>
      <c r="D941" s="15"/>
      <c r="E941" s="15"/>
    </row>
    <row r="942">
      <c r="A942" s="98"/>
      <c r="B942" s="15"/>
      <c r="C942" s="15"/>
      <c r="D942" s="15"/>
      <c r="E942" s="15"/>
    </row>
    <row r="943">
      <c r="A943" s="98"/>
      <c r="B943" s="15"/>
      <c r="C943" s="15"/>
      <c r="D943" s="15"/>
      <c r="E943" s="15"/>
    </row>
    <row r="944">
      <c r="A944" s="98"/>
      <c r="B944" s="15"/>
      <c r="C944" s="15"/>
      <c r="D944" s="15"/>
      <c r="E944" s="15"/>
    </row>
    <row r="945">
      <c r="A945" s="98"/>
      <c r="B945" s="15"/>
      <c r="C945" s="15"/>
      <c r="D945" s="15"/>
      <c r="E945" s="15"/>
    </row>
    <row r="946">
      <c r="A946" s="98"/>
      <c r="B946" s="15"/>
      <c r="C946" s="15"/>
      <c r="D946" s="15"/>
      <c r="E946" s="15"/>
    </row>
    <row r="947">
      <c r="A947" s="98"/>
      <c r="B947" s="15"/>
      <c r="C947" s="15"/>
      <c r="D947" s="15"/>
      <c r="E947" s="15"/>
    </row>
    <row r="948">
      <c r="A948" s="98"/>
      <c r="B948" s="15"/>
      <c r="C948" s="15"/>
      <c r="D948" s="15"/>
      <c r="E948" s="15"/>
    </row>
    <row r="949">
      <c r="A949" s="98"/>
      <c r="B949" s="15"/>
      <c r="C949" s="15"/>
      <c r="D949" s="15"/>
      <c r="E949" s="15"/>
    </row>
    <row r="950">
      <c r="A950" s="98"/>
      <c r="B950" s="15"/>
      <c r="C950" s="15"/>
      <c r="D950" s="15"/>
      <c r="E950" s="15"/>
    </row>
    <row r="951">
      <c r="A951" s="98"/>
      <c r="B951" s="15"/>
      <c r="C951" s="15"/>
      <c r="D951" s="15"/>
      <c r="E951" s="15"/>
    </row>
    <row r="952">
      <c r="A952" s="98"/>
      <c r="B952" s="15"/>
      <c r="C952" s="15"/>
      <c r="D952" s="15"/>
      <c r="E952" s="15"/>
    </row>
    <row r="953">
      <c r="A953" s="98"/>
      <c r="B953" s="15"/>
      <c r="C953" s="15"/>
      <c r="D953" s="15"/>
      <c r="E953" s="15"/>
    </row>
    <row r="954">
      <c r="A954" s="98"/>
      <c r="B954" s="15"/>
      <c r="C954" s="15"/>
      <c r="D954" s="15"/>
      <c r="E954" s="15"/>
    </row>
    <row r="955">
      <c r="A955" s="98"/>
      <c r="B955" s="15"/>
      <c r="C955" s="15"/>
      <c r="D955" s="15"/>
      <c r="E955" s="15"/>
    </row>
    <row r="956">
      <c r="A956" s="98"/>
      <c r="B956" s="15"/>
      <c r="C956" s="15"/>
      <c r="D956" s="15"/>
      <c r="E956" s="15"/>
    </row>
    <row r="957">
      <c r="A957" s="98"/>
      <c r="B957" s="15"/>
      <c r="C957" s="15"/>
      <c r="D957" s="15"/>
      <c r="E957" s="15"/>
    </row>
    <row r="958">
      <c r="A958" s="98"/>
      <c r="B958" s="15"/>
      <c r="C958" s="15"/>
      <c r="D958" s="15"/>
      <c r="E958" s="15"/>
    </row>
    <row r="959">
      <c r="A959" s="98"/>
      <c r="B959" s="15"/>
      <c r="C959" s="15"/>
      <c r="D959" s="15"/>
      <c r="E959" s="15"/>
    </row>
    <row r="960">
      <c r="A960" s="98"/>
      <c r="B960" s="15"/>
      <c r="C960" s="15"/>
      <c r="D960" s="15"/>
      <c r="E960" s="15"/>
    </row>
    <row r="961">
      <c r="A961" s="98"/>
      <c r="B961" s="15"/>
      <c r="C961" s="15"/>
      <c r="D961" s="15"/>
      <c r="E961" s="15"/>
    </row>
    <row r="962">
      <c r="A962" s="98"/>
      <c r="B962" s="15"/>
      <c r="C962" s="15"/>
      <c r="D962" s="15"/>
      <c r="E962" s="15"/>
    </row>
    <row r="963">
      <c r="A963" s="98"/>
      <c r="B963" s="15"/>
      <c r="C963" s="15"/>
      <c r="D963" s="15"/>
      <c r="E963" s="15"/>
    </row>
    <row r="964">
      <c r="A964" s="98"/>
      <c r="B964" s="15"/>
      <c r="C964" s="15"/>
      <c r="D964" s="15"/>
      <c r="E964" s="15"/>
    </row>
    <row r="965">
      <c r="A965" s="98"/>
      <c r="B965" s="15"/>
      <c r="C965" s="15"/>
      <c r="D965" s="15"/>
      <c r="E965" s="15"/>
    </row>
    <row r="966">
      <c r="A966" s="98"/>
      <c r="B966" s="15"/>
      <c r="C966" s="15"/>
      <c r="D966" s="15"/>
      <c r="E966" s="15"/>
    </row>
    <row r="967">
      <c r="A967" s="98"/>
      <c r="B967" s="15"/>
      <c r="C967" s="15"/>
      <c r="D967" s="15"/>
      <c r="E967" s="15"/>
    </row>
    <row r="968">
      <c r="A968" s="98"/>
      <c r="B968" s="15"/>
      <c r="C968" s="15"/>
      <c r="D968" s="15"/>
      <c r="E968" s="15"/>
    </row>
    <row r="969">
      <c r="A969" s="98"/>
      <c r="B969" s="15"/>
      <c r="C969" s="15"/>
      <c r="D969" s="15"/>
      <c r="E969" s="15"/>
    </row>
    <row r="970">
      <c r="A970" s="98"/>
      <c r="B970" s="15"/>
      <c r="C970" s="15"/>
      <c r="D970" s="15"/>
      <c r="E970" s="15"/>
    </row>
    <row r="971">
      <c r="A971" s="98"/>
      <c r="B971" s="15"/>
      <c r="C971" s="15"/>
      <c r="D971" s="15"/>
      <c r="E971" s="15"/>
    </row>
    <row r="972">
      <c r="A972" s="98"/>
      <c r="B972" s="15"/>
      <c r="C972" s="15"/>
      <c r="D972" s="15"/>
      <c r="E972" s="15"/>
    </row>
    <row r="973">
      <c r="A973" s="98"/>
      <c r="B973" s="15"/>
      <c r="C973" s="15"/>
      <c r="D973" s="15"/>
      <c r="E973" s="15"/>
    </row>
    <row r="974">
      <c r="A974" s="98"/>
      <c r="B974" s="15"/>
      <c r="C974" s="15"/>
      <c r="D974" s="15"/>
      <c r="E974" s="15"/>
    </row>
    <row r="975">
      <c r="A975" s="98"/>
      <c r="B975" s="15"/>
      <c r="C975" s="15"/>
      <c r="D975" s="15"/>
      <c r="E975" s="15"/>
    </row>
    <row r="976">
      <c r="A976" s="98"/>
      <c r="B976" s="15"/>
      <c r="C976" s="15"/>
      <c r="D976" s="15"/>
      <c r="E976" s="15"/>
    </row>
    <row r="977">
      <c r="A977" s="98"/>
      <c r="B977" s="15"/>
      <c r="C977" s="15"/>
      <c r="D977" s="15"/>
      <c r="E977" s="15"/>
    </row>
    <row r="978">
      <c r="A978" s="98"/>
      <c r="B978" s="15"/>
      <c r="C978" s="15"/>
      <c r="D978" s="15"/>
      <c r="E978" s="15"/>
    </row>
    <row r="979">
      <c r="A979" s="98"/>
      <c r="B979" s="15"/>
      <c r="C979" s="15"/>
      <c r="D979" s="15"/>
      <c r="E979" s="15"/>
    </row>
    <row r="980">
      <c r="A980" s="98"/>
      <c r="B980" s="15"/>
      <c r="C980" s="15"/>
      <c r="D980" s="15"/>
      <c r="E980" s="15"/>
    </row>
    <row r="981">
      <c r="A981" s="98"/>
      <c r="B981" s="15"/>
      <c r="C981" s="15"/>
      <c r="D981" s="15"/>
      <c r="E981" s="15"/>
    </row>
    <row r="982">
      <c r="A982" s="98"/>
      <c r="B982" s="15"/>
      <c r="C982" s="15"/>
      <c r="D982" s="15"/>
      <c r="E982" s="15"/>
    </row>
    <row r="983">
      <c r="A983" s="98"/>
      <c r="B983" s="15"/>
      <c r="C983" s="15"/>
      <c r="D983" s="15"/>
      <c r="E983" s="15"/>
    </row>
    <row r="984">
      <c r="A984" s="98"/>
      <c r="B984" s="15"/>
      <c r="C984" s="15"/>
      <c r="D984" s="15"/>
      <c r="E984" s="15"/>
    </row>
    <row r="985">
      <c r="A985" s="98"/>
      <c r="B985" s="15"/>
      <c r="C985" s="15"/>
      <c r="D985" s="15"/>
      <c r="E985" s="15"/>
    </row>
    <row r="986">
      <c r="A986" s="98"/>
      <c r="B986" s="15"/>
      <c r="C986" s="15"/>
      <c r="D986" s="15"/>
      <c r="E986" s="15"/>
    </row>
    <row r="987">
      <c r="A987" s="98"/>
      <c r="B987" s="15"/>
      <c r="C987" s="15"/>
      <c r="D987" s="15"/>
      <c r="E987" s="15"/>
    </row>
    <row r="988">
      <c r="A988" s="98"/>
      <c r="B988" s="15"/>
      <c r="C988" s="15"/>
      <c r="D988" s="15"/>
      <c r="E988" s="15"/>
    </row>
    <row r="989">
      <c r="A989" s="98"/>
      <c r="B989" s="15"/>
      <c r="C989" s="15"/>
      <c r="D989" s="15"/>
      <c r="E989" s="15"/>
    </row>
    <row r="990">
      <c r="A990" s="98"/>
      <c r="B990" s="15"/>
      <c r="C990" s="15"/>
      <c r="D990" s="15"/>
      <c r="E990" s="15"/>
    </row>
    <row r="991">
      <c r="A991" s="98"/>
      <c r="B991" s="15"/>
      <c r="C991" s="15"/>
      <c r="D991" s="15"/>
      <c r="E991" s="15"/>
    </row>
    <row r="992">
      <c r="A992" s="98"/>
      <c r="B992" s="15"/>
      <c r="C992" s="15"/>
      <c r="D992" s="15"/>
      <c r="E992" s="15"/>
    </row>
    <row r="993">
      <c r="A993" s="98"/>
      <c r="B993" s="15"/>
      <c r="C993" s="15"/>
      <c r="D993" s="15"/>
      <c r="E993" s="15"/>
    </row>
    <row r="994">
      <c r="A994" s="98"/>
      <c r="B994" s="15"/>
      <c r="C994" s="15"/>
      <c r="D994" s="15"/>
      <c r="E994" s="15"/>
    </row>
    <row r="995">
      <c r="A995" s="98"/>
      <c r="B995" s="15"/>
      <c r="C995" s="15"/>
      <c r="D995" s="15"/>
      <c r="E995" s="15"/>
    </row>
    <row r="996">
      <c r="A996" s="98"/>
      <c r="B996" s="15"/>
      <c r="C996" s="15"/>
      <c r="D996" s="15"/>
      <c r="E996" s="15"/>
    </row>
    <row r="997">
      <c r="A997" s="98"/>
      <c r="B997" s="15"/>
      <c r="C997" s="15"/>
      <c r="D997" s="15"/>
      <c r="E997" s="15"/>
    </row>
    <row r="998">
      <c r="A998" s="98"/>
      <c r="B998" s="15"/>
      <c r="C998" s="15"/>
      <c r="D998" s="15"/>
      <c r="E998" s="15"/>
    </row>
    <row r="999">
      <c r="A999" s="98"/>
      <c r="B999" s="15"/>
      <c r="C999" s="15"/>
      <c r="D999" s="15"/>
      <c r="E999" s="15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99" t="s">
        <v>886</v>
      </c>
      <c r="B1" s="99" t="s">
        <v>887</v>
      </c>
      <c r="C1" s="99" t="s">
        <v>888</v>
      </c>
      <c r="D1" s="100" t="s">
        <v>889</v>
      </c>
      <c r="E1" s="100" t="str">
        <f>IFERROR(__xludf.DUMMYFUNCTION("query(importrange(""1Q4aMf9OaD-RoLTRc0uWky0zWDjFimwpabxHt2O_ggLQ"",""TTWorksheet!A1:M200""),""select Col1, Col2, Col3, Col7"")"),"Bib")</f>
        <v>Bib</v>
      </c>
      <c r="F1" s="101" t="s">
        <v>1</v>
      </c>
      <c r="G1" s="101" t="s">
        <v>2</v>
      </c>
      <c r="H1" s="101" t="s">
        <v>666</v>
      </c>
    </row>
    <row r="2">
      <c r="A2" s="102">
        <v>0.3125</v>
      </c>
      <c r="B2" s="103">
        <v>0.02560185185185185</v>
      </c>
      <c r="C2" s="103">
        <f>B2-A2</f>
        <v>-0.2868981481</v>
      </c>
      <c r="D2" s="103">
        <f t="shared" ref="D2:D64" si="1">B2-A2</f>
        <v>-0.2868981481</v>
      </c>
      <c r="E2" s="104">
        <v>99.0</v>
      </c>
      <c r="F2" s="105" t="s">
        <v>533</v>
      </c>
      <c r="G2" s="105" t="s">
        <v>534</v>
      </c>
      <c r="H2" s="105" t="s">
        <v>90</v>
      </c>
    </row>
    <row r="3">
      <c r="A3" s="107">
        <v>0.3128472222222222</v>
      </c>
      <c r="B3" s="103">
        <v>0.01412037037037037</v>
      </c>
      <c r="C3" s="103">
        <f t="shared" ref="C3:C4" si="2">A3+B3</f>
        <v>0.3269675926</v>
      </c>
      <c r="D3" s="103">
        <f t="shared" si="1"/>
        <v>-0.2987268519</v>
      </c>
      <c r="E3" s="104">
        <v>161.0</v>
      </c>
      <c r="F3" s="105" t="s">
        <v>83</v>
      </c>
      <c r="G3" s="105" t="s">
        <v>84</v>
      </c>
      <c r="H3" s="105" t="s">
        <v>86</v>
      </c>
    </row>
    <row r="4">
      <c r="A4" s="102">
        <v>0.31319444444444444</v>
      </c>
      <c r="B4" s="103">
        <v>0.013321759259259259</v>
      </c>
      <c r="C4" s="103">
        <f t="shared" si="2"/>
        <v>0.3265162037</v>
      </c>
      <c r="D4" s="103">
        <f t="shared" si="1"/>
        <v>-0.2998726852</v>
      </c>
      <c r="E4" s="104">
        <v>73.0</v>
      </c>
      <c r="F4" s="105" t="s">
        <v>337</v>
      </c>
      <c r="G4" s="105" t="s">
        <v>338</v>
      </c>
      <c r="H4" s="105" t="s">
        <v>164</v>
      </c>
    </row>
    <row r="5">
      <c r="A5" s="107">
        <v>0.31354166666666666</v>
      </c>
      <c r="B5" s="104" t="s">
        <v>890</v>
      </c>
      <c r="C5" s="103" t="str">
        <f t="shared" ref="C5:C64" si="3">B5-A5</f>
        <v>#VALUE!</v>
      </c>
      <c r="D5" s="103" t="str">
        <f t="shared" si="1"/>
        <v>#VALUE!</v>
      </c>
      <c r="E5" s="104">
        <v>71.0</v>
      </c>
      <c r="F5" s="105" t="s">
        <v>261</v>
      </c>
      <c r="G5" s="105" t="s">
        <v>93</v>
      </c>
      <c r="H5" s="105" t="s">
        <v>164</v>
      </c>
    </row>
    <row r="6">
      <c r="A6" s="102">
        <v>0.3138888888888889</v>
      </c>
      <c r="B6" s="103">
        <v>0.014143518518518519</v>
      </c>
      <c r="C6" s="103">
        <f t="shared" si="3"/>
        <v>-0.2997453704</v>
      </c>
      <c r="D6" s="103">
        <f t="shared" si="1"/>
        <v>-0.2997453704</v>
      </c>
      <c r="E6" s="104">
        <v>66.0</v>
      </c>
      <c r="F6" s="105" t="s">
        <v>161</v>
      </c>
      <c r="G6" s="105" t="s">
        <v>162</v>
      </c>
      <c r="H6" s="105" t="s">
        <v>164</v>
      </c>
    </row>
    <row r="7">
      <c r="A7" s="107">
        <v>0.3142361111111111</v>
      </c>
      <c r="B7" s="103">
        <v>0.015277777777777777</v>
      </c>
      <c r="C7" s="103">
        <f t="shared" si="3"/>
        <v>-0.2989583333</v>
      </c>
      <c r="D7" s="103">
        <f t="shared" si="1"/>
        <v>-0.2989583333</v>
      </c>
      <c r="E7" s="104">
        <v>67.0</v>
      </c>
      <c r="F7" s="105" t="s">
        <v>182</v>
      </c>
      <c r="G7" s="105" t="s">
        <v>183</v>
      </c>
      <c r="H7" s="105" t="s">
        <v>164</v>
      </c>
    </row>
    <row r="8">
      <c r="A8" s="102">
        <v>0.3145833333333333</v>
      </c>
      <c r="B8" s="103">
        <v>0.01525462962962963</v>
      </c>
      <c r="C8" s="103">
        <f t="shared" si="3"/>
        <v>-0.2993287037</v>
      </c>
      <c r="D8" s="103">
        <f t="shared" si="1"/>
        <v>-0.2993287037</v>
      </c>
      <c r="E8" s="104">
        <v>681.0</v>
      </c>
      <c r="F8" s="105" t="s">
        <v>64</v>
      </c>
      <c r="G8" s="105" t="s">
        <v>65</v>
      </c>
      <c r="H8" s="105" t="s">
        <v>17</v>
      </c>
    </row>
    <row r="9">
      <c r="A9" s="107">
        <v>0.31493055555555555</v>
      </c>
      <c r="B9" s="103">
        <v>0.015347222222222222</v>
      </c>
      <c r="C9" s="103">
        <f t="shared" si="3"/>
        <v>-0.2995833333</v>
      </c>
      <c r="D9" s="103">
        <f t="shared" si="1"/>
        <v>-0.2995833333</v>
      </c>
      <c r="E9" s="104">
        <v>685.0</v>
      </c>
      <c r="F9" s="105" t="s">
        <v>174</v>
      </c>
      <c r="G9" s="105" t="s">
        <v>175</v>
      </c>
      <c r="H9" s="105" t="s">
        <v>17</v>
      </c>
    </row>
    <row r="10">
      <c r="A10" s="102">
        <v>0.31527777777777777</v>
      </c>
      <c r="B10" s="103">
        <v>0.016527777777777777</v>
      </c>
      <c r="C10" s="103">
        <f t="shared" si="3"/>
        <v>-0.29875</v>
      </c>
      <c r="D10" s="103">
        <f t="shared" si="1"/>
        <v>-0.29875</v>
      </c>
      <c r="E10" s="104">
        <v>697.0</v>
      </c>
      <c r="F10" s="105" t="s">
        <v>103</v>
      </c>
      <c r="G10" s="105" t="s">
        <v>108</v>
      </c>
      <c r="H10" s="105" t="s">
        <v>17</v>
      </c>
    </row>
    <row r="11">
      <c r="A11" s="107">
        <v>0.315625</v>
      </c>
      <c r="B11" s="103">
        <v>0.01619212962962963</v>
      </c>
      <c r="C11" s="103">
        <f t="shared" si="3"/>
        <v>-0.2994328704</v>
      </c>
      <c r="D11" s="103">
        <f t="shared" si="1"/>
        <v>-0.2994328704</v>
      </c>
      <c r="E11" s="104">
        <v>679.0</v>
      </c>
      <c r="F11" s="105" t="s">
        <v>42</v>
      </c>
      <c r="G11" s="105" t="s">
        <v>43</v>
      </c>
      <c r="H11" s="105" t="s">
        <v>17</v>
      </c>
    </row>
    <row r="12">
      <c r="A12" s="102">
        <v>0.3159722222222222</v>
      </c>
      <c r="B12" s="103">
        <v>0.017638888888888888</v>
      </c>
      <c r="C12" s="103">
        <f t="shared" si="3"/>
        <v>-0.2983333333</v>
      </c>
      <c r="D12" s="103">
        <f t="shared" si="1"/>
        <v>-0.2983333333</v>
      </c>
      <c r="E12" s="104">
        <v>682.0</v>
      </c>
      <c r="F12" s="105" t="s">
        <v>99</v>
      </c>
      <c r="G12" s="105" t="s">
        <v>100</v>
      </c>
      <c r="H12" s="105" t="s">
        <v>17</v>
      </c>
    </row>
    <row r="13">
      <c r="A13" s="107">
        <v>0.31631944444444443</v>
      </c>
      <c r="B13" s="103">
        <v>0.017314814814814814</v>
      </c>
      <c r="C13" s="103">
        <f t="shared" si="3"/>
        <v>-0.2990046296</v>
      </c>
      <c r="D13" s="103">
        <f t="shared" si="1"/>
        <v>-0.2990046296</v>
      </c>
      <c r="E13" s="104">
        <v>695.0</v>
      </c>
      <c r="F13" s="105" t="s">
        <v>363</v>
      </c>
      <c r="G13" s="105" t="s">
        <v>407</v>
      </c>
      <c r="H13" s="105" t="s">
        <v>17</v>
      </c>
    </row>
    <row r="14">
      <c r="A14" s="102">
        <v>0.31666666666666665</v>
      </c>
      <c r="B14" s="103">
        <v>0.01752314814814815</v>
      </c>
      <c r="C14" s="103">
        <f t="shared" si="3"/>
        <v>-0.2991435185</v>
      </c>
      <c r="D14" s="103">
        <f t="shared" si="1"/>
        <v>-0.2991435185</v>
      </c>
      <c r="E14" s="104">
        <v>689.0</v>
      </c>
      <c r="F14" s="105" t="s">
        <v>333</v>
      </c>
      <c r="G14" s="105" t="s">
        <v>334</v>
      </c>
      <c r="H14" s="105" t="s">
        <v>17</v>
      </c>
    </row>
    <row r="15">
      <c r="A15" s="107">
        <v>0.3170138888888889</v>
      </c>
      <c r="B15" s="103">
        <v>0.018287037037037036</v>
      </c>
      <c r="C15" s="103">
        <f t="shared" si="3"/>
        <v>-0.2987268519</v>
      </c>
      <c r="D15" s="103">
        <f t="shared" si="1"/>
        <v>-0.2987268519</v>
      </c>
      <c r="E15" s="104">
        <v>69.0</v>
      </c>
      <c r="F15" s="105" t="s">
        <v>359</v>
      </c>
      <c r="G15" s="105" t="s">
        <v>360</v>
      </c>
      <c r="H15" s="105" t="s">
        <v>17</v>
      </c>
    </row>
    <row r="16">
      <c r="A16" s="102">
        <v>0.3173611111111111</v>
      </c>
      <c r="B16" s="104"/>
      <c r="C16" s="103">
        <f t="shared" si="3"/>
        <v>-0.3173611111</v>
      </c>
      <c r="D16" s="103">
        <f t="shared" si="1"/>
        <v>-0.3173611111</v>
      </c>
      <c r="E16" s="104">
        <v>698.0</v>
      </c>
      <c r="F16" s="105" t="s">
        <v>472</v>
      </c>
      <c r="G16" s="105" t="s">
        <v>473</v>
      </c>
      <c r="H16" s="105" t="s">
        <v>17</v>
      </c>
    </row>
    <row r="17">
      <c r="A17" s="107">
        <v>0.3177083333333333</v>
      </c>
      <c r="B17" s="103">
        <v>0.02355324074074074</v>
      </c>
      <c r="C17" s="103">
        <f t="shared" si="3"/>
        <v>-0.2941550926</v>
      </c>
      <c r="D17" s="103">
        <f t="shared" si="1"/>
        <v>-0.2941550926</v>
      </c>
      <c r="E17" s="104">
        <v>687.0</v>
      </c>
      <c r="F17" s="105" t="s">
        <v>526</v>
      </c>
      <c r="G17" s="105" t="s">
        <v>527</v>
      </c>
      <c r="H17" s="105" t="s">
        <v>17</v>
      </c>
    </row>
    <row r="18">
      <c r="A18" s="102">
        <v>0.31805555555555554</v>
      </c>
      <c r="B18" s="103">
        <v>0.01915509259259259</v>
      </c>
      <c r="C18" s="103">
        <f t="shared" si="3"/>
        <v>-0.298900463</v>
      </c>
      <c r="D18" s="103">
        <f t="shared" si="1"/>
        <v>-0.298900463</v>
      </c>
      <c r="E18" s="104">
        <v>678.0</v>
      </c>
      <c r="F18" s="105" t="s">
        <v>38</v>
      </c>
      <c r="G18" s="105" t="s">
        <v>39</v>
      </c>
      <c r="H18" s="105" t="s">
        <v>17</v>
      </c>
    </row>
    <row r="19">
      <c r="A19" s="107">
        <v>0.31840277777777776</v>
      </c>
      <c r="B19" s="103">
        <v>0.021863425925925925</v>
      </c>
      <c r="C19" s="103">
        <f t="shared" si="3"/>
        <v>-0.2965393519</v>
      </c>
      <c r="D19" s="103">
        <f t="shared" si="1"/>
        <v>-0.2965393519</v>
      </c>
      <c r="E19" s="104">
        <v>692.0</v>
      </c>
      <c r="F19" s="105" t="s">
        <v>377</v>
      </c>
      <c r="G19" s="105" t="s">
        <v>383</v>
      </c>
      <c r="H19" s="105" t="s">
        <v>17</v>
      </c>
    </row>
    <row r="20">
      <c r="A20" s="102">
        <v>0.31875</v>
      </c>
      <c r="B20" s="103">
        <v>0.020057870370370372</v>
      </c>
      <c r="C20" s="103">
        <f t="shared" si="3"/>
        <v>-0.2986921296</v>
      </c>
      <c r="D20" s="103">
        <f t="shared" si="1"/>
        <v>-0.2986921296</v>
      </c>
      <c r="E20" s="104">
        <v>686.0</v>
      </c>
      <c r="F20" s="105" t="s">
        <v>191</v>
      </c>
      <c r="G20" s="105" t="s">
        <v>192</v>
      </c>
      <c r="H20" s="105" t="s">
        <v>17</v>
      </c>
    </row>
    <row r="21">
      <c r="A21" s="107">
        <v>0.3190972222222222</v>
      </c>
      <c r="B21" s="103">
        <v>0.019988425925925927</v>
      </c>
      <c r="C21" s="103">
        <f t="shared" si="3"/>
        <v>-0.2991087963</v>
      </c>
      <c r="D21" s="103">
        <f t="shared" si="1"/>
        <v>-0.2991087963</v>
      </c>
      <c r="E21" s="104">
        <v>690.0</v>
      </c>
      <c r="F21" s="105" t="s">
        <v>342</v>
      </c>
      <c r="G21" s="105" t="s">
        <v>53</v>
      </c>
      <c r="H21" s="105" t="s">
        <v>347</v>
      </c>
    </row>
    <row r="22">
      <c r="A22" s="102">
        <v>0.3194444444444444</v>
      </c>
      <c r="B22" s="104"/>
      <c r="C22" s="103">
        <f t="shared" si="3"/>
        <v>-0.3194444444</v>
      </c>
      <c r="D22" s="103">
        <f t="shared" si="1"/>
        <v>-0.3194444444</v>
      </c>
      <c r="E22" s="104">
        <v>691.0</v>
      </c>
      <c r="F22" s="105" t="s">
        <v>367</v>
      </c>
      <c r="G22" s="105" t="s">
        <v>223</v>
      </c>
      <c r="H22" s="105" t="s">
        <v>347</v>
      </c>
    </row>
    <row r="23">
      <c r="A23" s="107">
        <v>0.31979166666666664</v>
      </c>
      <c r="B23" s="103">
        <v>0.021840277777777778</v>
      </c>
      <c r="C23" s="103">
        <f t="shared" si="3"/>
        <v>-0.2979513889</v>
      </c>
      <c r="D23" s="103">
        <f t="shared" si="1"/>
        <v>-0.2979513889</v>
      </c>
      <c r="E23" s="104">
        <v>688.0</v>
      </c>
      <c r="F23" s="105" t="s">
        <v>548</v>
      </c>
      <c r="G23" s="105" t="s">
        <v>549</v>
      </c>
      <c r="H23" s="105" t="s">
        <v>347</v>
      </c>
    </row>
    <row r="24">
      <c r="A24" s="102">
        <v>0.32013888888888886</v>
      </c>
      <c r="B24" s="103">
        <v>0.023425925925925926</v>
      </c>
      <c r="C24" s="103">
        <f t="shared" si="3"/>
        <v>-0.296712963</v>
      </c>
      <c r="D24" s="103">
        <f t="shared" si="1"/>
        <v>-0.296712963</v>
      </c>
      <c r="E24" s="104">
        <v>700.0</v>
      </c>
      <c r="F24" s="105" t="s">
        <v>526</v>
      </c>
      <c r="G24" s="105" t="s">
        <v>652</v>
      </c>
      <c r="H24" s="105" t="s">
        <v>347</v>
      </c>
    </row>
    <row r="25">
      <c r="A25" s="107">
        <v>0.32048611111111114</v>
      </c>
      <c r="B25" s="104"/>
      <c r="C25" s="103">
        <f t="shared" si="3"/>
        <v>-0.3204861111</v>
      </c>
      <c r="D25" s="103">
        <f t="shared" si="1"/>
        <v>-0.3204861111</v>
      </c>
      <c r="E25" s="104">
        <v>580.0</v>
      </c>
      <c r="F25" s="105" t="s">
        <v>643</v>
      </c>
      <c r="G25" s="105" t="s">
        <v>644</v>
      </c>
      <c r="H25" s="105" t="s">
        <v>29</v>
      </c>
    </row>
    <row r="26">
      <c r="A26" s="102">
        <v>0.32083333333333336</v>
      </c>
      <c r="B26" s="103">
        <v>0.02096064814814815</v>
      </c>
      <c r="C26" s="103">
        <f t="shared" si="3"/>
        <v>-0.2998726852</v>
      </c>
      <c r="D26" s="103">
        <f t="shared" si="1"/>
        <v>-0.2998726852</v>
      </c>
      <c r="E26" s="104">
        <v>570.0</v>
      </c>
      <c r="F26" s="105" t="s">
        <v>193</v>
      </c>
      <c r="G26" s="105" t="s">
        <v>195</v>
      </c>
      <c r="H26" s="105" t="s">
        <v>29</v>
      </c>
    </row>
    <row r="27">
      <c r="A27" s="107">
        <v>0.3211805555555556</v>
      </c>
      <c r="B27" s="104"/>
      <c r="C27" s="103">
        <f t="shared" si="3"/>
        <v>-0.3211805556</v>
      </c>
      <c r="D27" s="103">
        <f t="shared" si="1"/>
        <v>-0.3211805556</v>
      </c>
      <c r="E27" s="104">
        <v>576.0</v>
      </c>
      <c r="F27" s="105" t="s">
        <v>355</v>
      </c>
      <c r="G27" s="105" t="s">
        <v>356</v>
      </c>
      <c r="H27" s="105" t="s">
        <v>29</v>
      </c>
    </row>
    <row r="28">
      <c r="A28" s="102">
        <v>0.3215277777777778</v>
      </c>
      <c r="B28" s="103">
        <v>0.02087962962962963</v>
      </c>
      <c r="C28" s="103">
        <f t="shared" si="3"/>
        <v>-0.3006481481</v>
      </c>
      <c r="D28" s="103">
        <f t="shared" si="1"/>
        <v>-0.3006481481</v>
      </c>
      <c r="E28" s="104">
        <v>569.0</v>
      </c>
      <c r="F28" s="105" t="s">
        <v>72</v>
      </c>
      <c r="G28" s="105" t="s">
        <v>73</v>
      </c>
      <c r="H28" s="105" t="s">
        <v>29</v>
      </c>
    </row>
    <row r="29">
      <c r="A29" s="107">
        <v>0.321875</v>
      </c>
      <c r="B29" s="103">
        <v>0.022662037037037036</v>
      </c>
      <c r="C29" s="103">
        <f t="shared" si="3"/>
        <v>-0.299212963</v>
      </c>
      <c r="D29" s="103">
        <f t="shared" si="1"/>
        <v>-0.299212963</v>
      </c>
      <c r="E29" s="104">
        <v>577.0</v>
      </c>
      <c r="F29" s="105" t="s">
        <v>638</v>
      </c>
      <c r="G29" s="105" t="s">
        <v>639</v>
      </c>
      <c r="H29" s="105" t="s">
        <v>29</v>
      </c>
    </row>
    <row r="30">
      <c r="A30" s="102">
        <v>0.32222222222222224</v>
      </c>
      <c r="B30" s="104"/>
      <c r="C30" s="103">
        <f t="shared" si="3"/>
        <v>-0.3222222222</v>
      </c>
      <c r="D30" s="103">
        <f t="shared" si="1"/>
        <v>-0.3222222222</v>
      </c>
      <c r="E30" s="104">
        <v>574.0</v>
      </c>
      <c r="F30" s="105" t="s">
        <v>447</v>
      </c>
      <c r="G30" s="105" t="s">
        <v>448</v>
      </c>
      <c r="H30" s="105" t="s">
        <v>29</v>
      </c>
    </row>
    <row r="31">
      <c r="A31" s="107">
        <v>0.32256944444444446</v>
      </c>
      <c r="B31" s="103">
        <v>0.024212962962962964</v>
      </c>
      <c r="C31" s="103">
        <f t="shared" si="3"/>
        <v>-0.2983564815</v>
      </c>
      <c r="D31" s="103">
        <f t="shared" si="1"/>
        <v>-0.2983564815</v>
      </c>
      <c r="E31" s="104">
        <v>583.0</v>
      </c>
      <c r="F31" s="105" t="s">
        <v>650</v>
      </c>
      <c r="G31" s="105" t="s">
        <v>223</v>
      </c>
      <c r="H31" s="105" t="s">
        <v>29</v>
      </c>
    </row>
    <row r="32">
      <c r="A32" s="102">
        <v>0.3229166666666667</v>
      </c>
      <c r="B32" s="103">
        <v>0.023599537037037037</v>
      </c>
      <c r="C32" s="103">
        <f t="shared" si="3"/>
        <v>-0.2993171296</v>
      </c>
      <c r="D32" s="103">
        <f t="shared" si="1"/>
        <v>-0.2993171296</v>
      </c>
      <c r="E32" s="104">
        <v>566.0</v>
      </c>
      <c r="F32" s="105" t="s">
        <v>25</v>
      </c>
      <c r="G32" s="105" t="s">
        <v>27</v>
      </c>
      <c r="H32" s="105" t="s">
        <v>29</v>
      </c>
    </row>
    <row r="33">
      <c r="A33" s="107">
        <v>0.3232638888888889</v>
      </c>
      <c r="B33" s="103">
        <v>0.02252314814814815</v>
      </c>
      <c r="C33" s="103">
        <f t="shared" si="3"/>
        <v>-0.3007407407</v>
      </c>
      <c r="D33" s="103">
        <f t="shared" si="1"/>
        <v>-0.3007407407</v>
      </c>
      <c r="E33" s="104">
        <v>191.0</v>
      </c>
      <c r="F33" s="105" t="s">
        <v>436</v>
      </c>
      <c r="G33" s="105" t="s">
        <v>437</v>
      </c>
      <c r="H33" s="105" t="s">
        <v>81</v>
      </c>
    </row>
    <row r="34">
      <c r="A34" s="102">
        <v>0.3236111111111111</v>
      </c>
      <c r="B34" s="103">
        <v>0.02420138888888889</v>
      </c>
      <c r="C34" s="103">
        <f t="shared" si="3"/>
        <v>-0.2994097222</v>
      </c>
      <c r="D34" s="103">
        <f t="shared" si="1"/>
        <v>-0.2994097222</v>
      </c>
      <c r="E34" s="104">
        <v>459.0</v>
      </c>
      <c r="F34" s="105" t="s">
        <v>123</v>
      </c>
      <c r="G34" s="105" t="s">
        <v>124</v>
      </c>
      <c r="H34" s="105" t="s">
        <v>81</v>
      </c>
    </row>
    <row r="35">
      <c r="A35" s="107">
        <v>0.32395833333333335</v>
      </c>
      <c r="B35" s="104"/>
      <c r="C35" s="103">
        <f t="shared" si="3"/>
        <v>-0.3239583333</v>
      </c>
      <c r="D35" s="103">
        <f t="shared" si="1"/>
        <v>-0.3239583333</v>
      </c>
      <c r="E35" s="104">
        <v>462.0</v>
      </c>
      <c r="F35" s="105" t="s">
        <v>294</v>
      </c>
      <c r="G35" s="105" t="s">
        <v>295</v>
      </c>
      <c r="H35" s="105" t="s">
        <v>81</v>
      </c>
    </row>
    <row r="36">
      <c r="A36" s="102">
        <v>0.32430555555555557</v>
      </c>
      <c r="B36" s="103">
        <v>0.023657407407407408</v>
      </c>
      <c r="C36" s="103">
        <f t="shared" si="3"/>
        <v>-0.3006481481</v>
      </c>
      <c r="D36" s="103">
        <f t="shared" si="1"/>
        <v>-0.3006481481</v>
      </c>
      <c r="E36" s="104">
        <v>172.0</v>
      </c>
      <c r="F36" s="105" t="s">
        <v>256</v>
      </c>
      <c r="G36" s="105" t="s">
        <v>257</v>
      </c>
      <c r="H36" s="105" t="s">
        <v>36</v>
      </c>
    </row>
    <row r="37">
      <c r="A37" s="107">
        <v>0.3246527777777778</v>
      </c>
      <c r="B37" s="103">
        <v>0.02952546296296296</v>
      </c>
      <c r="C37" s="103">
        <f t="shared" si="3"/>
        <v>-0.2951273148</v>
      </c>
      <c r="D37" s="103">
        <f t="shared" si="1"/>
        <v>-0.2951273148</v>
      </c>
      <c r="E37" s="104">
        <v>164.0</v>
      </c>
      <c r="F37" s="105" t="s">
        <v>126</v>
      </c>
      <c r="G37" s="105" t="s">
        <v>130</v>
      </c>
      <c r="H37" s="105" t="s">
        <v>36</v>
      </c>
    </row>
    <row r="38">
      <c r="A38" s="102">
        <v>0.325</v>
      </c>
      <c r="B38" s="103">
        <v>0.02715277777777778</v>
      </c>
      <c r="C38" s="103">
        <f t="shared" si="3"/>
        <v>-0.2978472222</v>
      </c>
      <c r="D38" s="103">
        <f t="shared" si="1"/>
        <v>-0.2978472222</v>
      </c>
      <c r="E38" s="104">
        <v>179.0</v>
      </c>
      <c r="F38" s="105" t="s">
        <v>326</v>
      </c>
      <c r="G38" s="105" t="s">
        <v>231</v>
      </c>
      <c r="H38" s="105" t="s">
        <v>36</v>
      </c>
    </row>
    <row r="39">
      <c r="A39" s="107">
        <v>0.32534722222222223</v>
      </c>
      <c r="B39" s="107">
        <v>0.02476851851851852</v>
      </c>
      <c r="C39" s="103">
        <f t="shared" si="3"/>
        <v>-0.3005787037</v>
      </c>
      <c r="D39" s="103">
        <f t="shared" si="1"/>
        <v>-0.3005787037</v>
      </c>
      <c r="E39" s="104">
        <v>157.0</v>
      </c>
      <c r="F39" s="105" t="s">
        <v>32</v>
      </c>
      <c r="G39" s="105" t="s">
        <v>33</v>
      </c>
      <c r="H39" s="105" t="s">
        <v>36</v>
      </c>
    </row>
    <row r="40">
      <c r="A40" s="102">
        <v>0.32569444444444445</v>
      </c>
      <c r="B40" s="103">
        <v>0.026111111111111113</v>
      </c>
      <c r="C40" s="103">
        <f t="shared" si="3"/>
        <v>-0.2995833333</v>
      </c>
      <c r="D40" s="103">
        <f t="shared" si="1"/>
        <v>-0.2995833333</v>
      </c>
      <c r="E40" s="104">
        <v>185.0</v>
      </c>
      <c r="F40" s="105" t="s">
        <v>569</v>
      </c>
      <c r="G40" s="105" t="s">
        <v>570</v>
      </c>
      <c r="H40" s="105" t="s">
        <v>36</v>
      </c>
    </row>
    <row r="41">
      <c r="A41" s="107">
        <v>0.3260416666666667</v>
      </c>
      <c r="B41" s="103">
        <v>0.026354166666666668</v>
      </c>
      <c r="C41" s="103">
        <f t="shared" si="3"/>
        <v>-0.2996875</v>
      </c>
      <c r="D41" s="103">
        <f t="shared" si="1"/>
        <v>-0.2996875</v>
      </c>
      <c r="E41" s="104">
        <v>479.0</v>
      </c>
      <c r="F41" s="105" t="s">
        <v>290</v>
      </c>
      <c r="G41" s="105" t="s">
        <v>291</v>
      </c>
      <c r="H41" s="105" t="s">
        <v>55</v>
      </c>
    </row>
    <row r="42">
      <c r="A42" s="102">
        <v>0.3263888888888889</v>
      </c>
      <c r="B42" s="103">
        <v>0.026469907407407407</v>
      </c>
      <c r="C42" s="103">
        <f t="shared" si="3"/>
        <v>-0.2999189815</v>
      </c>
      <c r="D42" s="103">
        <f t="shared" si="1"/>
        <v>-0.2999189815</v>
      </c>
      <c r="E42" s="104">
        <v>475.0</v>
      </c>
      <c r="F42" s="105" t="s">
        <v>274</v>
      </c>
      <c r="G42" s="105" t="s">
        <v>275</v>
      </c>
      <c r="H42" s="105" t="s">
        <v>55</v>
      </c>
    </row>
    <row r="43">
      <c r="A43" s="107">
        <v>0.3267361111111111</v>
      </c>
      <c r="B43" s="103">
        <v>0.026875</v>
      </c>
      <c r="C43" s="103">
        <f t="shared" si="3"/>
        <v>-0.2998611111</v>
      </c>
      <c r="D43" s="103">
        <f t="shared" si="1"/>
        <v>-0.2998611111</v>
      </c>
      <c r="E43" s="104">
        <v>461.0</v>
      </c>
      <c r="F43" s="105" t="s">
        <v>170</v>
      </c>
      <c r="G43" s="105" t="s">
        <v>79</v>
      </c>
      <c r="H43" s="105" t="s">
        <v>55</v>
      </c>
    </row>
    <row r="44">
      <c r="A44" s="102">
        <v>0.32708333333333334</v>
      </c>
      <c r="B44" s="103">
        <v>0.025717592592592594</v>
      </c>
      <c r="C44" s="103">
        <f t="shared" si="3"/>
        <v>-0.3013657407</v>
      </c>
      <c r="D44" s="103">
        <f t="shared" si="1"/>
        <v>-0.3013657407</v>
      </c>
      <c r="E44" s="104">
        <v>485.0</v>
      </c>
      <c r="F44" s="105" t="s">
        <v>648</v>
      </c>
      <c r="G44" s="105" t="s">
        <v>159</v>
      </c>
      <c r="H44" s="105" t="s">
        <v>55</v>
      </c>
    </row>
    <row r="45">
      <c r="A45" s="107">
        <v>0.32743055555555556</v>
      </c>
      <c r="B45" s="104"/>
      <c r="C45" s="103">
        <f t="shared" si="3"/>
        <v>-0.3274305556</v>
      </c>
      <c r="D45" s="103">
        <f t="shared" si="1"/>
        <v>-0.3274305556</v>
      </c>
      <c r="E45" s="104">
        <v>472.0</v>
      </c>
      <c r="F45" s="105" t="s">
        <v>237</v>
      </c>
      <c r="G45" s="105" t="s">
        <v>238</v>
      </c>
      <c r="H45" s="105" t="s">
        <v>55</v>
      </c>
    </row>
    <row r="46">
      <c r="A46" s="102">
        <v>0.3277777777777778</v>
      </c>
      <c r="B46" s="103">
        <v>0.0278125</v>
      </c>
      <c r="C46" s="103">
        <f t="shared" si="3"/>
        <v>-0.2999652778</v>
      </c>
      <c r="D46" s="103">
        <f t="shared" si="1"/>
        <v>-0.2999652778</v>
      </c>
      <c r="E46" s="104">
        <v>474.0</v>
      </c>
      <c r="F46" s="105" t="s">
        <v>252</v>
      </c>
      <c r="G46" s="105" t="s">
        <v>253</v>
      </c>
      <c r="H46" s="105" t="s">
        <v>55</v>
      </c>
    </row>
    <row r="47">
      <c r="A47" s="107">
        <v>0.328125</v>
      </c>
      <c r="B47" s="103">
        <v>0.03864583333333333</v>
      </c>
      <c r="C47" s="103">
        <f t="shared" si="3"/>
        <v>-0.2894791667</v>
      </c>
      <c r="D47" s="103">
        <f t="shared" si="1"/>
        <v>-0.2894791667</v>
      </c>
      <c r="E47" s="104">
        <v>588.0</v>
      </c>
      <c r="F47" s="105" t="s">
        <v>502</v>
      </c>
      <c r="G47" s="105" t="s">
        <v>503</v>
      </c>
      <c r="H47" s="105" t="s">
        <v>55</v>
      </c>
    </row>
    <row r="48">
      <c r="A48" s="102">
        <v>0.3284722222222222</v>
      </c>
      <c r="B48" s="103">
        <v>0.028148148148148148</v>
      </c>
      <c r="C48" s="103">
        <f t="shared" si="3"/>
        <v>-0.3003240741</v>
      </c>
      <c r="D48" s="103">
        <f t="shared" si="1"/>
        <v>-0.3003240741</v>
      </c>
      <c r="E48" s="104">
        <v>458.0</v>
      </c>
      <c r="F48" s="105" t="s">
        <v>111</v>
      </c>
      <c r="G48" s="105" t="s">
        <v>113</v>
      </c>
      <c r="H48" s="105" t="s">
        <v>55</v>
      </c>
    </row>
    <row r="49">
      <c r="A49" s="107">
        <v>0.32881944444444444</v>
      </c>
      <c r="B49" s="110">
        <v>0.02900462962962963</v>
      </c>
      <c r="C49" s="111">
        <f t="shared" si="3"/>
        <v>-0.2998148148</v>
      </c>
      <c r="D49" s="111">
        <f t="shared" si="1"/>
        <v>-0.2998148148</v>
      </c>
      <c r="E49" s="104">
        <v>465.0</v>
      </c>
      <c r="F49" s="105" t="s">
        <v>374</v>
      </c>
      <c r="G49" s="105" t="s">
        <v>308</v>
      </c>
      <c r="H49" s="105" t="s">
        <v>55</v>
      </c>
    </row>
    <row r="50">
      <c r="A50" s="102">
        <v>0.32916666666666666</v>
      </c>
      <c r="B50" s="103">
        <v>0.02943287037037037</v>
      </c>
      <c r="C50" s="103">
        <f t="shared" si="3"/>
        <v>-0.2997337963</v>
      </c>
      <c r="D50" s="103">
        <f t="shared" si="1"/>
        <v>-0.2997337963</v>
      </c>
      <c r="E50" s="104">
        <v>478.0</v>
      </c>
      <c r="F50" s="105" t="s">
        <v>307</v>
      </c>
      <c r="G50" s="105" t="s">
        <v>308</v>
      </c>
      <c r="H50" s="105" t="s">
        <v>55</v>
      </c>
    </row>
    <row r="51">
      <c r="A51" s="107">
        <v>0.3295138888888889</v>
      </c>
      <c r="B51" s="104"/>
      <c r="C51" s="103">
        <f t="shared" si="3"/>
        <v>-0.3295138889</v>
      </c>
      <c r="D51" s="103">
        <f t="shared" si="1"/>
        <v>-0.3295138889</v>
      </c>
      <c r="E51" s="104">
        <v>457.0</v>
      </c>
      <c r="F51" s="105" t="s">
        <v>105</v>
      </c>
      <c r="G51" s="105" t="s">
        <v>106</v>
      </c>
      <c r="H51" s="105" t="s">
        <v>55</v>
      </c>
    </row>
    <row r="52">
      <c r="A52" s="102">
        <v>0.3298611111111111</v>
      </c>
      <c r="B52" s="103">
        <v>0.028587962962962964</v>
      </c>
      <c r="C52" s="103">
        <f t="shared" si="3"/>
        <v>-0.3012731481</v>
      </c>
      <c r="D52" s="103">
        <f t="shared" si="1"/>
        <v>-0.3012731481</v>
      </c>
      <c r="E52" s="104">
        <v>470.0</v>
      </c>
      <c r="F52" s="105" t="s">
        <v>392</v>
      </c>
      <c r="G52" s="105" t="s">
        <v>223</v>
      </c>
      <c r="H52" s="105" t="s">
        <v>55</v>
      </c>
    </row>
    <row r="53">
      <c r="A53" s="107">
        <v>0.3302083333333333</v>
      </c>
      <c r="B53" s="103">
        <v>0.029027777777777777</v>
      </c>
      <c r="C53" s="103">
        <f t="shared" si="3"/>
        <v>-0.3011805556</v>
      </c>
      <c r="D53" s="103">
        <f t="shared" si="1"/>
        <v>-0.3011805556</v>
      </c>
      <c r="E53" s="104">
        <v>584.0</v>
      </c>
      <c r="F53" s="105" t="s">
        <v>656</v>
      </c>
      <c r="G53" s="105" t="s">
        <v>512</v>
      </c>
      <c r="H53" s="105" t="s">
        <v>55</v>
      </c>
    </row>
    <row r="54">
      <c r="A54" s="102">
        <v>0.33055555555555555</v>
      </c>
      <c r="B54" s="103">
        <v>0.029976851851851852</v>
      </c>
      <c r="C54" s="103">
        <f t="shared" si="3"/>
        <v>-0.3005787037</v>
      </c>
      <c r="D54" s="103">
        <f t="shared" si="1"/>
        <v>-0.3005787037</v>
      </c>
      <c r="E54" s="104">
        <v>180.0</v>
      </c>
      <c r="F54" s="105" t="s">
        <v>330</v>
      </c>
      <c r="G54" s="105" t="s">
        <v>331</v>
      </c>
      <c r="H54" s="105" t="s">
        <v>69</v>
      </c>
    </row>
    <row r="55">
      <c r="A55" s="107">
        <v>0.33090277777777777</v>
      </c>
      <c r="B55" s="104"/>
      <c r="C55" s="103">
        <f t="shared" si="3"/>
        <v>-0.3309027778</v>
      </c>
      <c r="D55" s="103">
        <f t="shared" si="1"/>
        <v>-0.3309027778</v>
      </c>
      <c r="E55" s="104">
        <v>165.0</v>
      </c>
      <c r="F55" s="105" t="s">
        <v>284</v>
      </c>
      <c r="G55" s="105" t="s">
        <v>286</v>
      </c>
      <c r="H55" s="105" t="s">
        <v>69</v>
      </c>
    </row>
    <row r="56">
      <c r="A56" s="102">
        <v>0.33125</v>
      </c>
      <c r="B56" s="103">
        <v>0.030069444444444444</v>
      </c>
      <c r="C56" s="103">
        <f t="shared" si="3"/>
        <v>-0.3011805556</v>
      </c>
      <c r="D56" s="103">
        <f t="shared" si="1"/>
        <v>-0.3011805556</v>
      </c>
      <c r="E56" s="104">
        <v>194.0</v>
      </c>
      <c r="F56" s="105" t="s">
        <v>480</v>
      </c>
      <c r="G56" s="105" t="s">
        <v>481</v>
      </c>
      <c r="H56" s="105" t="s">
        <v>69</v>
      </c>
    </row>
    <row r="57">
      <c r="A57" s="107">
        <v>0.3315972222222222</v>
      </c>
      <c r="B57" s="103">
        <v>0.030555555555555555</v>
      </c>
      <c r="C57" s="103">
        <f t="shared" si="3"/>
        <v>-0.3010416667</v>
      </c>
      <c r="D57" s="103">
        <f t="shared" si="1"/>
        <v>-0.3010416667</v>
      </c>
      <c r="E57" s="104">
        <v>159.0</v>
      </c>
      <c r="F57" s="105" t="s">
        <v>166</v>
      </c>
      <c r="G57" s="105" t="s">
        <v>167</v>
      </c>
      <c r="H57" s="105" t="s">
        <v>69</v>
      </c>
    </row>
    <row r="58">
      <c r="A58" s="102">
        <v>0.33194444444444443</v>
      </c>
      <c r="B58" s="103">
        <v>0.03194444444444444</v>
      </c>
      <c r="C58" s="103">
        <f t="shared" si="3"/>
        <v>-0.3</v>
      </c>
      <c r="D58" s="103">
        <f t="shared" si="1"/>
        <v>-0.3</v>
      </c>
      <c r="E58" s="104">
        <v>190.0</v>
      </c>
      <c r="F58" s="105" t="s">
        <v>420</v>
      </c>
      <c r="G58" s="105" t="s">
        <v>421</v>
      </c>
      <c r="H58" s="105" t="s">
        <v>69</v>
      </c>
    </row>
    <row r="59">
      <c r="A59" s="107">
        <v>0.33229166666666665</v>
      </c>
      <c r="B59" s="103">
        <v>0.03175925925925926</v>
      </c>
      <c r="C59" s="103">
        <f t="shared" si="3"/>
        <v>-0.3005324074</v>
      </c>
      <c r="D59" s="103">
        <f t="shared" si="1"/>
        <v>-0.3005324074</v>
      </c>
      <c r="E59" s="104">
        <v>174.0</v>
      </c>
      <c r="F59" s="105" t="s">
        <v>279</v>
      </c>
      <c r="G59" s="105" t="s">
        <v>280</v>
      </c>
      <c r="H59" s="105" t="s">
        <v>69</v>
      </c>
    </row>
    <row r="60">
      <c r="A60" s="102">
        <v>0.3326388888888889</v>
      </c>
      <c r="B60" s="103">
        <v>0.031030092592592592</v>
      </c>
      <c r="C60" s="103">
        <f t="shared" si="3"/>
        <v>-0.3016087963</v>
      </c>
      <c r="D60" s="103">
        <f t="shared" si="1"/>
        <v>-0.3016087963</v>
      </c>
      <c r="E60" s="104">
        <v>178.0</v>
      </c>
      <c r="F60" s="105" t="s">
        <v>320</v>
      </c>
      <c r="G60" s="105" t="s">
        <v>321</v>
      </c>
      <c r="H60" s="105" t="s">
        <v>69</v>
      </c>
    </row>
    <row r="61">
      <c r="A61" s="107">
        <v>0.3329861111111111</v>
      </c>
      <c r="B61" s="104"/>
      <c r="C61" s="103">
        <f t="shared" si="3"/>
        <v>-0.3329861111</v>
      </c>
      <c r="D61" s="103">
        <f t="shared" si="1"/>
        <v>-0.3329861111</v>
      </c>
      <c r="E61" s="104">
        <v>79.0</v>
      </c>
      <c r="F61" s="105" t="s">
        <v>458</v>
      </c>
      <c r="G61" s="105" t="s">
        <v>79</v>
      </c>
      <c r="H61" s="105" t="s">
        <v>69</v>
      </c>
    </row>
    <row r="62">
      <c r="A62" s="102">
        <v>0.3333333333333333</v>
      </c>
      <c r="B62" s="103">
        <v>0.03193287037037037</v>
      </c>
      <c r="C62" s="103">
        <f t="shared" si="3"/>
        <v>-0.301400463</v>
      </c>
      <c r="D62" s="103">
        <f t="shared" si="1"/>
        <v>-0.301400463</v>
      </c>
      <c r="E62" s="104">
        <v>287.0</v>
      </c>
      <c r="F62" s="105" t="s">
        <v>377</v>
      </c>
      <c r="G62" s="105" t="s">
        <v>257</v>
      </c>
      <c r="H62" s="105" t="s">
        <v>24</v>
      </c>
    </row>
    <row r="63">
      <c r="A63" s="107">
        <v>0.33368055555555554</v>
      </c>
      <c r="B63" s="103">
        <v>0.032268518518518516</v>
      </c>
      <c r="C63" s="103">
        <f t="shared" si="3"/>
        <v>-0.301412037</v>
      </c>
      <c r="D63" s="103">
        <f t="shared" si="1"/>
        <v>-0.301412037</v>
      </c>
      <c r="E63" s="104">
        <v>285.0</v>
      </c>
      <c r="F63" s="105" t="s">
        <v>306</v>
      </c>
      <c r="G63" s="105" t="s">
        <v>314</v>
      </c>
      <c r="H63" s="105" t="s">
        <v>24</v>
      </c>
    </row>
    <row r="64">
      <c r="A64" s="102">
        <v>0.33402777777777776</v>
      </c>
      <c r="B64" s="103">
        <v>0.03208333333333333</v>
      </c>
      <c r="C64" s="103">
        <f t="shared" si="3"/>
        <v>-0.3019444444</v>
      </c>
      <c r="D64" s="103">
        <f t="shared" si="1"/>
        <v>-0.3019444444</v>
      </c>
      <c r="E64" s="104">
        <v>278.0</v>
      </c>
      <c r="F64" s="105" t="s">
        <v>230</v>
      </c>
      <c r="G64" s="105" t="s">
        <v>231</v>
      </c>
      <c r="H64" s="105" t="s">
        <v>24</v>
      </c>
    </row>
    <row r="65">
      <c r="A65" s="107">
        <v>0.334375</v>
      </c>
      <c r="B65" s="103">
        <v>0.03276620370370371</v>
      </c>
      <c r="C65" s="107">
        <v>0.3452662037037037</v>
      </c>
      <c r="D65" s="103">
        <f>C65-A65</f>
        <v>0.0108912037</v>
      </c>
      <c r="E65" s="104">
        <v>286.0</v>
      </c>
      <c r="F65" s="105" t="s">
        <v>351</v>
      </c>
      <c r="G65" s="105" t="s">
        <v>352</v>
      </c>
      <c r="H65" s="105" t="s">
        <v>24</v>
      </c>
    </row>
    <row r="66">
      <c r="A66" s="102">
        <v>0.3347222222222222</v>
      </c>
      <c r="B66" s="111">
        <v>0.03325231481481482</v>
      </c>
      <c r="C66" s="111">
        <f t="shared" ref="C66:C71" si="4">B66-A66</f>
        <v>-0.3014699074</v>
      </c>
      <c r="D66" s="111">
        <f t="shared" ref="D66:D71" si="5">B66-A66</f>
        <v>-0.3014699074</v>
      </c>
      <c r="E66" s="104">
        <v>284.0</v>
      </c>
      <c r="F66" s="105" t="s">
        <v>213</v>
      </c>
      <c r="G66" s="105" t="s">
        <v>215</v>
      </c>
      <c r="H66" s="105" t="s">
        <v>24</v>
      </c>
    </row>
    <row r="67">
      <c r="A67" s="107">
        <v>0.3350694444444444</v>
      </c>
      <c r="B67" s="103">
        <v>0.034652777777777775</v>
      </c>
      <c r="C67" s="103">
        <f t="shared" si="4"/>
        <v>-0.3004166667</v>
      </c>
      <c r="D67" s="103">
        <f t="shared" si="5"/>
        <v>-0.3004166667</v>
      </c>
      <c r="E67" s="104">
        <v>288.0</v>
      </c>
      <c r="F67" s="105" t="s">
        <v>427</v>
      </c>
      <c r="G67" s="105" t="s">
        <v>79</v>
      </c>
      <c r="H67" s="105" t="s">
        <v>24</v>
      </c>
    </row>
    <row r="68">
      <c r="A68" s="102">
        <v>0.33541666666666664</v>
      </c>
      <c r="B68" s="103">
        <v>0.03466435185185185</v>
      </c>
      <c r="C68" s="103">
        <f t="shared" si="4"/>
        <v>-0.3007523148</v>
      </c>
      <c r="D68" s="103">
        <f t="shared" si="5"/>
        <v>-0.3007523148</v>
      </c>
      <c r="E68" s="104">
        <v>280.0</v>
      </c>
      <c r="F68" s="105" t="s">
        <v>146</v>
      </c>
      <c r="G68" s="105" t="s">
        <v>147</v>
      </c>
      <c r="H68" s="105" t="s">
        <v>24</v>
      </c>
    </row>
    <row r="69">
      <c r="A69" s="107">
        <v>0.33576388888888886</v>
      </c>
      <c r="B69" s="103">
        <v>0.03375</v>
      </c>
      <c r="C69" s="103">
        <f t="shared" si="4"/>
        <v>-0.3020138889</v>
      </c>
      <c r="D69" s="103">
        <f t="shared" si="5"/>
        <v>-0.3020138889</v>
      </c>
      <c r="E69" s="104">
        <v>75.0</v>
      </c>
      <c r="F69" s="105" t="s">
        <v>433</v>
      </c>
      <c r="G69" s="105" t="s">
        <v>434</v>
      </c>
      <c r="H69" s="105" t="s">
        <v>50</v>
      </c>
    </row>
    <row r="70">
      <c r="A70" s="102">
        <v>0.33611111111111114</v>
      </c>
      <c r="B70" s="103">
        <v>0.035555555555555556</v>
      </c>
      <c r="C70" s="103">
        <f t="shared" si="4"/>
        <v>-0.3005555556</v>
      </c>
      <c r="D70" s="103">
        <f t="shared" si="5"/>
        <v>-0.3005555556</v>
      </c>
      <c r="E70" s="104">
        <v>80.0</v>
      </c>
      <c r="F70" s="105" t="s">
        <v>569</v>
      </c>
      <c r="G70" s="105" t="s">
        <v>582</v>
      </c>
      <c r="H70" s="105" t="s">
        <v>50</v>
      </c>
    </row>
    <row r="71">
      <c r="A71" s="105"/>
      <c r="B71" s="104"/>
      <c r="C71" s="104">
        <f t="shared" si="4"/>
        <v>0</v>
      </c>
      <c r="D71" s="104">
        <f t="shared" si="5"/>
        <v>0</v>
      </c>
      <c r="E71" s="104">
        <v>70.0</v>
      </c>
      <c r="F71" s="105" t="s">
        <v>248</v>
      </c>
      <c r="G71" s="105" t="s">
        <v>249</v>
      </c>
      <c r="H71" s="105" t="s">
        <v>50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hidden="1" min="2" max="2" width="14.43"/>
  </cols>
  <sheetData>
    <row r="1">
      <c r="A1" s="64"/>
      <c r="B1" s="64"/>
      <c r="D1" s="15"/>
      <c r="I1" s="64"/>
    </row>
    <row r="2">
      <c r="A2" s="106"/>
      <c r="B2" s="106" t="s">
        <v>889</v>
      </c>
      <c r="C2" s="108">
        <v>3.4722222222222224E-4</v>
      </c>
      <c r="D2" s="15" t="s">
        <v>0</v>
      </c>
      <c r="E2" t="s">
        <v>1</v>
      </c>
      <c r="F2" t="s">
        <v>2</v>
      </c>
      <c r="G2" t="s">
        <v>666</v>
      </c>
      <c r="I2" s="64"/>
    </row>
    <row r="3">
      <c r="A3" s="49">
        <v>1.0</v>
      </c>
      <c r="B3" s="64">
        <v>0.02560185185185185</v>
      </c>
      <c r="C3" s="64">
        <f>B3-$C$2</f>
        <v>0.02525462963</v>
      </c>
      <c r="D3" s="15">
        <v>99.0</v>
      </c>
      <c r="E3" t="s">
        <v>533</v>
      </c>
      <c r="F3" t="s">
        <v>534</v>
      </c>
      <c r="G3" t="s">
        <v>90</v>
      </c>
      <c r="I3" s="64"/>
    </row>
    <row r="4">
      <c r="A4" s="49">
        <v>1.0</v>
      </c>
      <c r="B4" s="64">
        <v>0.013773148148148147</v>
      </c>
      <c r="C4" s="108">
        <v>0.013460648148148149</v>
      </c>
      <c r="D4" s="15">
        <v>161.0</v>
      </c>
      <c r="E4" t="s">
        <v>83</v>
      </c>
      <c r="F4" t="s">
        <v>84</v>
      </c>
      <c r="G4" t="s">
        <v>86</v>
      </c>
      <c r="I4" s="64"/>
    </row>
    <row r="5">
      <c r="A5" s="64"/>
      <c r="B5" s="64"/>
      <c r="D5" s="15"/>
      <c r="I5" s="64"/>
    </row>
    <row r="6">
      <c r="A6" s="49">
        <v>1.0</v>
      </c>
      <c r="B6" s="64">
        <v>0.012627314814814815</v>
      </c>
      <c r="C6" s="108">
        <v>0.012314814814814815</v>
      </c>
      <c r="D6" s="15">
        <v>73.0</v>
      </c>
      <c r="E6" t="s">
        <v>337</v>
      </c>
      <c r="F6" t="s">
        <v>338</v>
      </c>
      <c r="G6" t="s">
        <v>164</v>
      </c>
      <c r="I6" s="64"/>
    </row>
    <row r="7">
      <c r="A7" s="49">
        <v>2.0</v>
      </c>
      <c r="B7" s="64">
        <v>0.01275462962962963</v>
      </c>
      <c r="C7" s="108">
        <v>0.01244212962962963</v>
      </c>
      <c r="D7" s="15">
        <v>66.0</v>
      </c>
      <c r="E7" t="s">
        <v>161</v>
      </c>
      <c r="F7" t="s">
        <v>162</v>
      </c>
      <c r="G7" t="s">
        <v>164</v>
      </c>
      <c r="I7" s="64"/>
    </row>
    <row r="8">
      <c r="A8" s="49">
        <v>3.0</v>
      </c>
      <c r="B8" s="64">
        <v>0.013541666666666667</v>
      </c>
      <c r="C8" s="108">
        <v>0.013229166666666667</v>
      </c>
      <c r="D8" s="15">
        <v>67.0</v>
      </c>
      <c r="E8" t="s">
        <v>182</v>
      </c>
      <c r="F8" t="s">
        <v>183</v>
      </c>
      <c r="G8" t="s">
        <v>164</v>
      </c>
      <c r="I8" s="64"/>
    </row>
    <row r="9">
      <c r="A9" s="64"/>
      <c r="B9" s="64"/>
      <c r="D9" s="15"/>
      <c r="I9" s="64"/>
    </row>
    <row r="10">
      <c r="A10" s="49">
        <v>1.0</v>
      </c>
      <c r="B10" s="64">
        <v>0.012916666666666667</v>
      </c>
      <c r="C10" s="106">
        <v>0.012604166666666666</v>
      </c>
      <c r="D10" s="15">
        <v>685.0</v>
      </c>
      <c r="E10" t="s">
        <v>174</v>
      </c>
      <c r="F10" t="s">
        <v>175</v>
      </c>
      <c r="G10" t="s">
        <v>17</v>
      </c>
      <c r="I10" s="64">
        <v>0.012569444444444444</v>
      </c>
      <c r="J10">
        <v>685.0</v>
      </c>
      <c r="K10" t="s">
        <v>174</v>
      </c>
      <c r="L10" t="s">
        <v>175</v>
      </c>
      <c r="M10" t="s">
        <v>17</v>
      </c>
    </row>
    <row r="11">
      <c r="A11" s="49">
        <v>2.0</v>
      </c>
      <c r="B11" s="64">
        <v>0.013171296296296297</v>
      </c>
      <c r="C11" s="106">
        <v>0.012858796296296297</v>
      </c>
      <c r="D11" s="15">
        <v>681.0</v>
      </c>
      <c r="E11" t="s">
        <v>64</v>
      </c>
      <c r="F11" t="s">
        <v>65</v>
      </c>
      <c r="G11" t="s">
        <v>17</v>
      </c>
      <c r="I11" s="64">
        <v>0.012824074074074075</v>
      </c>
      <c r="J11">
        <v>681.0</v>
      </c>
      <c r="K11" t="s">
        <v>64</v>
      </c>
      <c r="L11" t="s">
        <v>65</v>
      </c>
      <c r="M11" t="s">
        <v>17</v>
      </c>
    </row>
    <row r="12">
      <c r="A12" s="49">
        <v>3.0</v>
      </c>
      <c r="B12" s="64">
        <v>0.013356481481481483</v>
      </c>
      <c r="C12" s="106">
        <v>0.012951388888888889</v>
      </c>
      <c r="D12" s="15">
        <v>697.0</v>
      </c>
      <c r="E12" t="s">
        <v>103</v>
      </c>
      <c r="F12" t="s">
        <v>108</v>
      </c>
      <c r="G12" t="s">
        <v>17</v>
      </c>
      <c r="I12" s="106">
        <v>0.012951388888888889</v>
      </c>
      <c r="J12">
        <v>697.0</v>
      </c>
      <c r="K12" t="s">
        <v>103</v>
      </c>
      <c r="L12" t="s">
        <v>108</v>
      </c>
      <c r="M12" t="s">
        <v>17</v>
      </c>
    </row>
    <row r="13">
      <c r="A13" s="49">
        <v>4.0</v>
      </c>
      <c r="B13" s="64">
        <v>0.01349537037037037</v>
      </c>
      <c r="C13" s="106">
        <v>0.013032407407407407</v>
      </c>
      <c r="D13" s="15">
        <v>689.0</v>
      </c>
      <c r="E13" t="s">
        <v>333</v>
      </c>
      <c r="F13" t="s">
        <v>334</v>
      </c>
      <c r="G13" t="s">
        <v>17</v>
      </c>
      <c r="I13" s="64">
        <v>0.01300925925925926</v>
      </c>
      <c r="J13">
        <v>689.0</v>
      </c>
      <c r="K13" t="s">
        <v>333</v>
      </c>
      <c r="L13" t="s">
        <v>334</v>
      </c>
      <c r="M13" t="s">
        <v>17</v>
      </c>
    </row>
    <row r="14">
      <c r="A14" s="49">
        <v>5.0</v>
      </c>
      <c r="B14" s="64">
        <v>0.013599537037037035</v>
      </c>
      <c r="C14" s="106">
        <v>0.01318287037037037</v>
      </c>
      <c r="D14" s="15">
        <v>695.0</v>
      </c>
      <c r="E14" t="s">
        <v>363</v>
      </c>
      <c r="F14" t="s">
        <v>407</v>
      </c>
      <c r="G14" t="s">
        <v>17</v>
      </c>
      <c r="I14" s="64">
        <v>0.013148148148148147</v>
      </c>
      <c r="J14">
        <v>695.0</v>
      </c>
      <c r="K14" t="s">
        <v>363</v>
      </c>
      <c r="L14" t="s">
        <v>407</v>
      </c>
      <c r="M14" t="s">
        <v>17</v>
      </c>
    </row>
    <row r="15">
      <c r="A15" s="49">
        <v>6.0</v>
      </c>
      <c r="B15" s="106">
        <v>0.012951388888888889</v>
      </c>
      <c r="C15" s="106">
        <v>0.013287037037037036</v>
      </c>
      <c r="D15" s="15">
        <v>678.0</v>
      </c>
      <c r="E15" t="s">
        <v>38</v>
      </c>
      <c r="F15" t="s">
        <v>39</v>
      </c>
      <c r="G15" t="s">
        <v>17</v>
      </c>
      <c r="I15" s="64">
        <v>0.013252314814814812</v>
      </c>
      <c r="J15">
        <v>678.0</v>
      </c>
      <c r="K15" t="s">
        <v>38</v>
      </c>
      <c r="L15" t="s">
        <v>39</v>
      </c>
      <c r="M15" t="s">
        <v>17</v>
      </c>
    </row>
    <row r="16">
      <c r="A16" s="49">
        <v>7.0</v>
      </c>
      <c r="B16" s="64">
        <v>0.013773148148148147</v>
      </c>
      <c r="C16" s="106">
        <v>0.01357638888888889</v>
      </c>
      <c r="D16" s="15">
        <v>679.0</v>
      </c>
      <c r="E16" t="s">
        <v>42</v>
      </c>
      <c r="F16" t="s">
        <v>43</v>
      </c>
      <c r="G16" t="s">
        <v>17</v>
      </c>
      <c r="I16" s="64">
        <v>0.013275462962962963</v>
      </c>
      <c r="J16">
        <v>679.0</v>
      </c>
      <c r="K16" t="s">
        <v>42</v>
      </c>
      <c r="L16" t="s">
        <v>43</v>
      </c>
      <c r="M16" t="s">
        <v>17</v>
      </c>
    </row>
    <row r="17">
      <c r="A17" s="49">
        <v>8.0</v>
      </c>
      <c r="B17" s="64">
        <v>0.013807870370370371</v>
      </c>
      <c r="C17" s="106">
        <v>0.013460648148148149</v>
      </c>
      <c r="D17" s="15">
        <v>69.0</v>
      </c>
      <c r="E17" t="s">
        <v>359</v>
      </c>
      <c r="F17" t="s">
        <v>360</v>
      </c>
      <c r="G17" t="s">
        <v>17</v>
      </c>
      <c r="I17" s="64">
        <v>0.013425925925925924</v>
      </c>
      <c r="J17">
        <v>69.0</v>
      </c>
      <c r="K17" t="s">
        <v>359</v>
      </c>
      <c r="L17" t="s">
        <v>360</v>
      </c>
      <c r="M17" t="s">
        <v>17</v>
      </c>
    </row>
    <row r="18">
      <c r="A18" s="49">
        <v>9.0</v>
      </c>
      <c r="B18" s="106">
        <v>0.013622685185185186</v>
      </c>
      <c r="C18" s="106">
        <v>0.013495370370370371</v>
      </c>
      <c r="D18" s="15">
        <v>686.0</v>
      </c>
      <c r="E18" t="s">
        <v>191</v>
      </c>
      <c r="F18" t="s">
        <v>192</v>
      </c>
      <c r="G18" t="s">
        <v>17</v>
      </c>
      <c r="I18" s="64">
        <v>0.013460648148148149</v>
      </c>
      <c r="J18">
        <v>686.0</v>
      </c>
      <c r="K18" t="s">
        <v>191</v>
      </c>
      <c r="L18" t="s">
        <v>192</v>
      </c>
      <c r="M18" t="s">
        <v>17</v>
      </c>
    </row>
    <row r="19">
      <c r="A19" s="49">
        <v>10.0</v>
      </c>
      <c r="B19" s="64">
        <v>0.014166666666666666</v>
      </c>
      <c r="C19" s="106">
        <v>0.013854166666666667</v>
      </c>
      <c r="D19" s="15">
        <v>682.0</v>
      </c>
      <c r="E19" t="s">
        <v>99</v>
      </c>
      <c r="F19" t="s">
        <v>100</v>
      </c>
      <c r="G19" t="s">
        <v>17</v>
      </c>
      <c r="I19" s="64">
        <v>0.013819444444444443</v>
      </c>
      <c r="J19">
        <v>682.0</v>
      </c>
      <c r="K19" t="s">
        <v>99</v>
      </c>
      <c r="L19" t="s">
        <v>100</v>
      </c>
      <c r="M19" t="s">
        <v>17</v>
      </c>
    </row>
    <row r="20">
      <c r="A20" s="49">
        <v>11.0</v>
      </c>
      <c r="B20" s="64">
        <v>0.015960648148148147</v>
      </c>
      <c r="C20" s="106">
        <v>0.015648148148148147</v>
      </c>
      <c r="D20" s="15">
        <v>692.0</v>
      </c>
      <c r="E20" t="s">
        <v>377</v>
      </c>
      <c r="F20" t="s">
        <v>383</v>
      </c>
      <c r="G20" t="s">
        <v>17</v>
      </c>
      <c r="I20" s="64">
        <v>0.015613425925925925</v>
      </c>
      <c r="J20">
        <v>692.0</v>
      </c>
      <c r="K20" t="s">
        <v>377</v>
      </c>
      <c r="L20" t="s">
        <v>383</v>
      </c>
      <c r="M20" t="s">
        <v>17</v>
      </c>
    </row>
    <row r="21">
      <c r="A21" s="49">
        <v>12.0</v>
      </c>
      <c r="B21" s="64">
        <v>0.018344907407407407</v>
      </c>
      <c r="C21" s="106">
        <v>0.018032407407407407</v>
      </c>
      <c r="D21" s="15">
        <v>687.0</v>
      </c>
      <c r="E21" t="s">
        <v>526</v>
      </c>
      <c r="F21" t="s">
        <v>527</v>
      </c>
      <c r="G21" t="s">
        <v>17</v>
      </c>
      <c r="I21" s="64">
        <v>0.017997685185185186</v>
      </c>
      <c r="J21">
        <v>687.0</v>
      </c>
      <c r="K21" t="s">
        <v>526</v>
      </c>
      <c r="L21" t="s">
        <v>527</v>
      </c>
      <c r="M21" t="s">
        <v>17</v>
      </c>
    </row>
    <row r="22">
      <c r="A22" s="64"/>
      <c r="B22" s="64"/>
      <c r="D22" s="15"/>
      <c r="I22" s="64"/>
    </row>
    <row r="23">
      <c r="A23" s="49">
        <v>1.0</v>
      </c>
      <c r="B23" s="64">
        <v>0.013391203703703704</v>
      </c>
      <c r="C23" s="64">
        <f t="shared" ref="C23:C25" si="1">B23-$C$2</f>
        <v>0.01304398148</v>
      </c>
      <c r="D23" s="15">
        <v>690.0</v>
      </c>
      <c r="E23" t="s">
        <v>342</v>
      </c>
      <c r="F23" t="s">
        <v>53</v>
      </c>
      <c r="G23" t="s">
        <v>347</v>
      </c>
      <c r="I23" s="64"/>
    </row>
    <row r="24">
      <c r="A24" s="49">
        <v>2.0</v>
      </c>
      <c r="B24" s="64">
        <v>0.014548611111111111</v>
      </c>
      <c r="C24" s="64">
        <f t="shared" si="1"/>
        <v>0.01420138889</v>
      </c>
      <c r="D24" s="15">
        <v>688.0</v>
      </c>
      <c r="E24" t="s">
        <v>548</v>
      </c>
      <c r="F24" t="s">
        <v>549</v>
      </c>
      <c r="G24" t="s">
        <v>347</v>
      </c>
      <c r="I24" s="64"/>
    </row>
    <row r="25">
      <c r="A25" s="49">
        <v>3.0</v>
      </c>
      <c r="B25" s="64">
        <v>0.015787037037037037</v>
      </c>
      <c r="C25" s="64">
        <f t="shared" si="1"/>
        <v>0.01543981481</v>
      </c>
      <c r="D25" s="15">
        <v>700.0</v>
      </c>
      <c r="E25" t="s">
        <v>526</v>
      </c>
      <c r="F25" t="s">
        <v>652</v>
      </c>
      <c r="G25" t="s">
        <v>347</v>
      </c>
      <c r="I25" s="64"/>
    </row>
    <row r="26">
      <c r="A26" s="64"/>
      <c r="B26" s="64"/>
      <c r="D26" s="15"/>
      <c r="I26" s="64"/>
    </row>
    <row r="27">
      <c r="A27" s="49">
        <v>1.0</v>
      </c>
      <c r="B27" s="64">
        <v>0.011851851851851853</v>
      </c>
      <c r="C27" s="64">
        <f t="shared" ref="C27:C31" si="2">B27-$C$2</f>
        <v>0.01150462963</v>
      </c>
      <c r="D27" s="15">
        <v>569.0</v>
      </c>
      <c r="E27" t="s">
        <v>72</v>
      </c>
      <c r="F27" t="s">
        <v>73</v>
      </c>
      <c r="G27" t="s">
        <v>29</v>
      </c>
      <c r="I27" s="64"/>
    </row>
    <row r="28">
      <c r="A28" s="49">
        <v>2.0</v>
      </c>
      <c r="B28" s="64">
        <v>0.012627314814814815</v>
      </c>
      <c r="C28" s="64">
        <f t="shared" si="2"/>
        <v>0.01228009259</v>
      </c>
      <c r="D28" s="15">
        <v>570.0</v>
      </c>
      <c r="E28" t="s">
        <v>193</v>
      </c>
      <c r="F28" t="s">
        <v>195</v>
      </c>
      <c r="G28" t="s">
        <v>29</v>
      </c>
      <c r="I28" s="64"/>
    </row>
    <row r="29">
      <c r="A29" s="49">
        <v>3.0</v>
      </c>
      <c r="B29" s="64">
        <v>0.01318287037037037</v>
      </c>
      <c r="C29" s="64">
        <f t="shared" si="2"/>
        <v>0.01283564815</v>
      </c>
      <c r="D29" s="15">
        <v>566.0</v>
      </c>
      <c r="E29" t="s">
        <v>25</v>
      </c>
      <c r="F29" t="s">
        <v>27</v>
      </c>
      <c r="G29" t="s">
        <v>29</v>
      </c>
      <c r="I29" s="64"/>
    </row>
    <row r="30">
      <c r="A30" s="49">
        <v>4.0</v>
      </c>
      <c r="B30" s="64">
        <v>0.013287037037037036</v>
      </c>
      <c r="C30" s="64">
        <f t="shared" si="2"/>
        <v>0.01293981481</v>
      </c>
      <c r="D30" s="15">
        <v>577.0</v>
      </c>
      <c r="E30" t="s">
        <v>638</v>
      </c>
      <c r="F30" t="s">
        <v>639</v>
      </c>
      <c r="G30" t="s">
        <v>29</v>
      </c>
      <c r="I30" s="64"/>
    </row>
    <row r="31">
      <c r="A31" s="49">
        <v>5.0</v>
      </c>
      <c r="B31" s="64">
        <v>0.014143518518518519</v>
      </c>
      <c r="C31" s="64">
        <f t="shared" si="2"/>
        <v>0.0137962963</v>
      </c>
      <c r="D31" s="15">
        <v>583.0</v>
      </c>
      <c r="E31" t="s">
        <v>650</v>
      </c>
      <c r="F31" t="s">
        <v>223</v>
      </c>
      <c r="G31" t="s">
        <v>29</v>
      </c>
      <c r="I31" s="64"/>
    </row>
    <row r="32">
      <c r="A32" s="64"/>
      <c r="B32" s="64"/>
      <c r="D32" s="15"/>
      <c r="I32" s="64"/>
    </row>
    <row r="33">
      <c r="A33" s="49">
        <v>1.0</v>
      </c>
      <c r="B33" s="64">
        <v>0.011759259259259261</v>
      </c>
      <c r="C33" s="64">
        <f t="shared" ref="C33:C34" si="3">B33-$C$2</f>
        <v>0.01141203704</v>
      </c>
      <c r="D33" s="15">
        <v>191.0</v>
      </c>
      <c r="E33" t="s">
        <v>436</v>
      </c>
      <c r="F33" t="s">
        <v>437</v>
      </c>
      <c r="G33" t="s">
        <v>81</v>
      </c>
      <c r="I33" s="64"/>
    </row>
    <row r="34">
      <c r="A34" s="49">
        <v>2.0</v>
      </c>
      <c r="B34" s="64">
        <v>0.013090277777777779</v>
      </c>
      <c r="C34" s="64">
        <f t="shared" si="3"/>
        <v>0.01274305556</v>
      </c>
      <c r="D34" s="15">
        <v>459.0</v>
      </c>
      <c r="E34" t="s">
        <v>123</v>
      </c>
      <c r="F34" t="s">
        <v>124</v>
      </c>
      <c r="G34" t="s">
        <v>81</v>
      </c>
      <c r="I34" s="64"/>
    </row>
    <row r="35">
      <c r="A35" s="64"/>
      <c r="B35" s="64"/>
      <c r="D35" s="15"/>
      <c r="I35" s="64"/>
    </row>
    <row r="36">
      <c r="A36" s="49">
        <v>1.0</v>
      </c>
      <c r="B36" s="64">
        <v>0.011851851851851853</v>
      </c>
      <c r="C36" s="64">
        <f>B36-$C$2</f>
        <v>0.01150462963</v>
      </c>
      <c r="D36" s="15">
        <v>172.0</v>
      </c>
      <c r="E36" t="s">
        <v>256</v>
      </c>
      <c r="F36" t="s">
        <v>257</v>
      </c>
      <c r="G36" t="s">
        <v>36</v>
      </c>
      <c r="I36" s="64"/>
    </row>
    <row r="37">
      <c r="A37" s="49">
        <v>2.0</v>
      </c>
      <c r="B37" s="64">
        <v>0.012291666666666666</v>
      </c>
      <c r="C37" s="108">
        <v>0.011851851851851851</v>
      </c>
      <c r="D37" s="15">
        <v>164.0</v>
      </c>
      <c r="E37" t="s">
        <v>126</v>
      </c>
      <c r="F37" t="s">
        <v>130</v>
      </c>
      <c r="G37" t="s">
        <v>36</v>
      </c>
      <c r="I37" s="64"/>
    </row>
    <row r="38">
      <c r="A38" s="49">
        <v>4.0</v>
      </c>
      <c r="B38" s="64">
        <v>0.012916666666666668</v>
      </c>
      <c r="C38" s="108">
        <v>0.011921296296296296</v>
      </c>
      <c r="D38" s="15">
        <v>157.0</v>
      </c>
      <c r="E38" t="s">
        <v>32</v>
      </c>
      <c r="F38" t="s">
        <v>33</v>
      </c>
      <c r="G38" t="s">
        <v>36</v>
      </c>
      <c r="I38" s="64"/>
    </row>
    <row r="39">
      <c r="A39" s="49">
        <v>3.0</v>
      </c>
      <c r="B39" s="64">
        <v>0.014652777777777778</v>
      </c>
      <c r="C39" s="108">
        <v>0.012233796296296296</v>
      </c>
      <c r="D39" s="15">
        <v>179.0</v>
      </c>
      <c r="E39" t="s">
        <v>326</v>
      </c>
      <c r="F39" t="s">
        <v>231</v>
      </c>
      <c r="G39" t="s">
        <v>36</v>
      </c>
      <c r="I39" s="64"/>
    </row>
    <row r="40">
      <c r="A40" s="49">
        <v>5.0</v>
      </c>
      <c r="B40" s="64">
        <v>0.017372685185185185</v>
      </c>
      <c r="C40" s="64">
        <f>B40-$C$2</f>
        <v>0.01702546296</v>
      </c>
      <c r="D40" s="15">
        <v>185.0</v>
      </c>
      <c r="E40" t="s">
        <v>569</v>
      </c>
      <c r="F40" t="s">
        <v>570</v>
      </c>
      <c r="G40" t="s">
        <v>36</v>
      </c>
      <c r="I40" s="64"/>
    </row>
    <row r="41">
      <c r="A41" s="64"/>
      <c r="B41" s="64"/>
      <c r="D41" s="15"/>
      <c r="I41" s="64"/>
    </row>
    <row r="42">
      <c r="A42" s="64"/>
      <c r="B42" s="64"/>
      <c r="D42" s="15"/>
      <c r="I42" s="64"/>
    </row>
    <row r="43">
      <c r="A43" s="64"/>
      <c r="B43" s="64"/>
      <c r="D43" s="15"/>
      <c r="I43" s="64"/>
    </row>
    <row r="44">
      <c r="A44" s="64"/>
      <c r="B44" s="64"/>
      <c r="D44" s="15"/>
      <c r="I44" s="64"/>
    </row>
    <row r="45">
      <c r="A45" s="49">
        <v>1.0</v>
      </c>
      <c r="B45" s="106">
        <v>0.011134259259259259</v>
      </c>
      <c r="C45" s="106">
        <v>0.011134259259259259</v>
      </c>
      <c r="D45" s="15">
        <v>485.0</v>
      </c>
      <c r="E45" t="s">
        <v>648</v>
      </c>
      <c r="F45" t="s">
        <v>159</v>
      </c>
      <c r="G45" t="s">
        <v>55</v>
      </c>
      <c r="I45" s="64"/>
    </row>
    <row r="46">
      <c r="A46" s="49">
        <v>2.0</v>
      </c>
      <c r="B46" s="64">
        <v>0.011226851851851852</v>
      </c>
      <c r="C46" s="64">
        <v>0.011226851851851852</v>
      </c>
      <c r="D46" s="15">
        <v>470.0</v>
      </c>
      <c r="E46" t="s">
        <v>392</v>
      </c>
      <c r="F46" t="s">
        <v>223</v>
      </c>
      <c r="G46" t="s">
        <v>55</v>
      </c>
      <c r="I46" s="64"/>
    </row>
    <row r="47">
      <c r="A47" s="49">
        <v>3.0</v>
      </c>
      <c r="B47" s="64">
        <v>0.011319444444444444</v>
      </c>
      <c r="C47" s="64">
        <v>0.011319444444444444</v>
      </c>
      <c r="D47" s="15">
        <v>584.0</v>
      </c>
      <c r="E47" t="s">
        <v>656</v>
      </c>
      <c r="F47" t="s">
        <v>512</v>
      </c>
      <c r="G47" t="s">
        <v>55</v>
      </c>
      <c r="I47" s="64"/>
    </row>
    <row r="48">
      <c r="A48" s="49">
        <v>4.0</v>
      </c>
      <c r="B48" s="64">
        <v>0.012175925925925927</v>
      </c>
      <c r="C48" s="64">
        <v>0.012175925925925927</v>
      </c>
      <c r="D48" s="15">
        <v>458.0</v>
      </c>
      <c r="E48" t="s">
        <v>111</v>
      </c>
      <c r="F48" t="s">
        <v>113</v>
      </c>
      <c r="G48" t="s">
        <v>55</v>
      </c>
      <c r="I48" s="64"/>
    </row>
    <row r="49">
      <c r="A49" s="49">
        <v>5.0</v>
      </c>
      <c r="B49" s="64">
        <v>0.012534722222222223</v>
      </c>
      <c r="C49" s="64">
        <f t="shared" ref="C49:C51" si="4">B49-$C$2</f>
        <v>0.0121875</v>
      </c>
      <c r="D49" s="15">
        <v>474.0</v>
      </c>
      <c r="E49" t="s">
        <v>252</v>
      </c>
      <c r="F49" t="s">
        <v>253</v>
      </c>
      <c r="G49" t="s">
        <v>55</v>
      </c>
      <c r="I49" s="64"/>
    </row>
    <row r="50">
      <c r="A50" s="49">
        <v>6.0</v>
      </c>
      <c r="B50" s="64">
        <v>0.01258101851851852</v>
      </c>
      <c r="C50" s="64">
        <f t="shared" si="4"/>
        <v>0.0122337963</v>
      </c>
      <c r="D50" s="15">
        <v>475.0</v>
      </c>
      <c r="E50" t="s">
        <v>274</v>
      </c>
      <c r="F50" t="s">
        <v>275</v>
      </c>
      <c r="G50" t="s">
        <v>55</v>
      </c>
      <c r="I50" s="64"/>
    </row>
    <row r="51">
      <c r="A51" s="49">
        <v>7.0</v>
      </c>
      <c r="B51" s="64">
        <v>0.012638888888888889</v>
      </c>
      <c r="C51" s="64">
        <f t="shared" si="4"/>
        <v>0.01229166667</v>
      </c>
      <c r="D51" s="15">
        <v>461.0</v>
      </c>
      <c r="E51" t="s">
        <v>170</v>
      </c>
      <c r="F51" t="s">
        <v>79</v>
      </c>
      <c r="G51" t="s">
        <v>55</v>
      </c>
      <c r="I51" s="64"/>
    </row>
    <row r="52">
      <c r="A52" s="49">
        <v>8.0</v>
      </c>
      <c r="B52" s="64">
        <v>0.012685185185185185</v>
      </c>
      <c r="C52" s="108">
        <v>0.0125</v>
      </c>
      <c r="D52" s="15">
        <v>479.0</v>
      </c>
      <c r="E52" t="s">
        <v>290</v>
      </c>
      <c r="F52" t="s">
        <v>291</v>
      </c>
      <c r="G52" t="s">
        <v>55</v>
      </c>
      <c r="I52" s="64"/>
    </row>
    <row r="53">
      <c r="A53" s="49">
        <v>9.0</v>
      </c>
      <c r="B53" s="64">
        <v>0.012766203703703703</v>
      </c>
      <c r="C53" s="64">
        <v>0.012685185185185185</v>
      </c>
      <c r="D53" s="15">
        <v>465.0</v>
      </c>
      <c r="E53" t="s">
        <v>374</v>
      </c>
      <c r="F53" t="s">
        <v>308</v>
      </c>
      <c r="G53" t="s">
        <v>55</v>
      </c>
      <c r="I53" s="64"/>
    </row>
    <row r="54">
      <c r="A54" s="49">
        <v>10.0</v>
      </c>
      <c r="B54" s="64">
        <v>0.012812500000000001</v>
      </c>
      <c r="C54" s="64">
        <v>0.012766203703703703</v>
      </c>
      <c r="D54" s="15">
        <v>478.0</v>
      </c>
      <c r="E54" t="s">
        <v>307</v>
      </c>
      <c r="F54" t="s">
        <v>308</v>
      </c>
      <c r="G54" t="s">
        <v>55</v>
      </c>
      <c r="I54" s="64"/>
    </row>
    <row r="55">
      <c r="A55" s="49">
        <v>11.0</v>
      </c>
      <c r="B55" s="64">
        <v>0.02302083333333333</v>
      </c>
      <c r="C55" s="108">
        <v>0.014710648148148148</v>
      </c>
      <c r="D55" s="15">
        <v>588.0</v>
      </c>
      <c r="E55" t="s">
        <v>502</v>
      </c>
      <c r="F55" t="s">
        <v>503</v>
      </c>
      <c r="G55" t="s">
        <v>55</v>
      </c>
      <c r="I55" s="64"/>
    </row>
    <row r="56">
      <c r="A56" s="64"/>
      <c r="B56" s="64"/>
      <c r="D56" s="15"/>
      <c r="I56" s="64"/>
    </row>
    <row r="57">
      <c r="A57" s="49">
        <v>1.0</v>
      </c>
      <c r="B57" s="64">
        <v>0.010891203703703702</v>
      </c>
      <c r="C57" s="108">
        <v>0.010925925925925926</v>
      </c>
      <c r="D57" s="15">
        <v>178.0</v>
      </c>
      <c r="E57" t="s">
        <v>320</v>
      </c>
      <c r="F57" t="s">
        <v>321</v>
      </c>
      <c r="G57" t="s">
        <v>69</v>
      </c>
      <c r="I57" s="64"/>
    </row>
    <row r="58">
      <c r="A58" s="49">
        <v>2.0</v>
      </c>
      <c r="B58" s="64">
        <v>0.011319444444444444</v>
      </c>
      <c r="C58" s="64">
        <f>B58-$C$2</f>
        <v>0.01097222222</v>
      </c>
      <c r="D58" s="15">
        <v>194.0</v>
      </c>
      <c r="E58" t="s">
        <v>480</v>
      </c>
      <c r="F58" t="s">
        <v>481</v>
      </c>
      <c r="G58" t="s">
        <v>69</v>
      </c>
      <c r="I58" s="64"/>
    </row>
    <row r="59">
      <c r="A59" s="49">
        <v>3.0</v>
      </c>
      <c r="B59" s="64">
        <v>0.01145833333333333</v>
      </c>
      <c r="C59" s="108">
        <v>0.011493055555555555</v>
      </c>
      <c r="D59" s="15">
        <v>159.0</v>
      </c>
      <c r="E59" t="s">
        <v>166</v>
      </c>
      <c r="F59" t="s">
        <v>167</v>
      </c>
      <c r="G59" t="s">
        <v>69</v>
      </c>
      <c r="I59" s="64"/>
    </row>
    <row r="60">
      <c r="A60" s="49">
        <v>5.0</v>
      </c>
      <c r="B60" s="64">
        <v>0.011921296296296298</v>
      </c>
      <c r="C60" s="108">
        <v>0.011944444444444445</v>
      </c>
      <c r="D60" s="15">
        <v>180.0</v>
      </c>
      <c r="E60" t="s">
        <v>330</v>
      </c>
      <c r="F60" t="s">
        <v>331</v>
      </c>
      <c r="G60" t="s">
        <v>69</v>
      </c>
      <c r="I60" s="64"/>
    </row>
    <row r="61">
      <c r="A61" s="49">
        <v>6.0</v>
      </c>
      <c r="B61" s="64">
        <v>0.011967592592592592</v>
      </c>
      <c r="C61" s="108">
        <v>0.012002314814814815</v>
      </c>
      <c r="D61" s="15">
        <v>174.0</v>
      </c>
      <c r="E61" t="s">
        <v>279</v>
      </c>
      <c r="F61" t="s">
        <v>280</v>
      </c>
      <c r="G61" t="s">
        <v>69</v>
      </c>
      <c r="I61" s="64"/>
    </row>
    <row r="62">
      <c r="A62" s="49">
        <v>7.0</v>
      </c>
      <c r="B62" s="64">
        <v>0.012499999999999997</v>
      </c>
      <c r="C62" s="108">
        <v>0.012534722222222221</v>
      </c>
      <c r="D62" s="15">
        <v>190.0</v>
      </c>
      <c r="E62" t="s">
        <v>420</v>
      </c>
      <c r="F62" t="s">
        <v>421</v>
      </c>
      <c r="G62" t="s">
        <v>69</v>
      </c>
      <c r="I62" s="64"/>
    </row>
    <row r="63">
      <c r="A63" s="49">
        <v>4.0</v>
      </c>
      <c r="B63" s="64"/>
      <c r="C63" s="108">
        <v>0.011597222222222222</v>
      </c>
      <c r="D63" s="53">
        <v>79.0</v>
      </c>
      <c r="I63" s="64"/>
    </row>
    <row r="64">
      <c r="A64" s="49"/>
      <c r="B64" s="64"/>
      <c r="C64" s="108"/>
      <c r="D64" s="15"/>
      <c r="I64" s="64"/>
    </row>
    <row r="65">
      <c r="A65" s="49">
        <v>1.0</v>
      </c>
      <c r="B65" s="64">
        <v>0.010891203703703702</v>
      </c>
      <c r="C65" s="108">
        <v>0.010914351851851852</v>
      </c>
      <c r="D65" s="15">
        <v>278.0</v>
      </c>
      <c r="E65" t="s">
        <v>230</v>
      </c>
      <c r="F65" t="s">
        <v>231</v>
      </c>
      <c r="G65" t="s">
        <v>24</v>
      </c>
      <c r="I65" s="64"/>
    </row>
    <row r="66">
      <c r="A66" s="49">
        <v>2.0</v>
      </c>
      <c r="B66" s="64">
        <v>0.011030092592592595</v>
      </c>
      <c r="C66" s="108">
        <v>0.011064814814814816</v>
      </c>
      <c r="D66" s="15">
        <v>284.0</v>
      </c>
      <c r="E66" t="s">
        <v>213</v>
      </c>
      <c r="F66" t="s">
        <v>215</v>
      </c>
      <c r="G66" t="s">
        <v>24</v>
      </c>
      <c r="I66" s="64"/>
    </row>
    <row r="67">
      <c r="A67" s="49">
        <v>3.0</v>
      </c>
      <c r="B67" s="64">
        <v>0.01108796296296296</v>
      </c>
      <c r="C67" s="108">
        <v>0.011111111111111112</v>
      </c>
      <c r="D67" s="15">
        <v>285.0</v>
      </c>
      <c r="E67" t="s">
        <v>306</v>
      </c>
      <c r="F67" t="s">
        <v>314</v>
      </c>
      <c r="G67" t="s">
        <v>24</v>
      </c>
      <c r="I67" s="64"/>
    </row>
    <row r="68">
      <c r="A68" s="49">
        <v>4.0</v>
      </c>
      <c r="B68" s="64">
        <v>0.011226851851851856</v>
      </c>
      <c r="C68" s="108">
        <v>0.01125</v>
      </c>
      <c r="D68" s="15">
        <v>286.0</v>
      </c>
      <c r="E68" t="s">
        <v>351</v>
      </c>
      <c r="F68" t="s">
        <v>352</v>
      </c>
      <c r="G68" t="s">
        <v>24</v>
      </c>
      <c r="I68" s="64"/>
    </row>
    <row r="69">
      <c r="A69" s="49">
        <v>5.0</v>
      </c>
      <c r="B69" s="64">
        <v>0.01142361111111111</v>
      </c>
      <c r="C69" s="108">
        <v>0.011446759259259259</v>
      </c>
      <c r="D69" s="15">
        <v>287.0</v>
      </c>
      <c r="E69" t="s">
        <v>377</v>
      </c>
      <c r="F69" t="s">
        <v>257</v>
      </c>
      <c r="G69" t="s">
        <v>24</v>
      </c>
      <c r="I69" s="64"/>
    </row>
    <row r="70">
      <c r="A70" s="49">
        <v>6.0</v>
      </c>
      <c r="B70" s="64">
        <v>0.011747685185185184</v>
      </c>
      <c r="C70" s="108">
        <v>0.011770833333333333</v>
      </c>
      <c r="D70" s="15">
        <v>280.0</v>
      </c>
      <c r="E70" t="s">
        <v>146</v>
      </c>
      <c r="F70" t="s">
        <v>147</v>
      </c>
      <c r="G70" t="s">
        <v>24</v>
      </c>
      <c r="I70" s="64"/>
    </row>
    <row r="71">
      <c r="A71" s="49">
        <v>7.0</v>
      </c>
      <c r="B71" s="64">
        <v>0.012083333333333331</v>
      </c>
      <c r="C71" s="108">
        <v>0.012106481481481482</v>
      </c>
      <c r="D71" s="15">
        <v>288.0</v>
      </c>
      <c r="E71" t="s">
        <v>427</v>
      </c>
      <c r="F71" t="s">
        <v>79</v>
      </c>
      <c r="G71" t="s">
        <v>24</v>
      </c>
      <c r="I71" s="64"/>
    </row>
    <row r="72">
      <c r="A72" s="64"/>
      <c r="B72" s="64"/>
      <c r="D72" s="15"/>
      <c r="I72" s="64"/>
    </row>
    <row r="73">
      <c r="A73" s="49">
        <v>1.0</v>
      </c>
      <c r="B73" s="64">
        <v>0.010486111111111113</v>
      </c>
      <c r="C73" s="108">
        <v>0.01050925925925926</v>
      </c>
      <c r="D73" s="15">
        <v>75.0</v>
      </c>
      <c r="E73" t="s">
        <v>433</v>
      </c>
      <c r="F73" t="s">
        <v>434</v>
      </c>
      <c r="G73" t="s">
        <v>50</v>
      </c>
      <c r="I73" s="64"/>
    </row>
    <row r="74">
      <c r="A74" s="49">
        <v>2.0</v>
      </c>
      <c r="B74" s="64">
        <v>0.011944444444444445</v>
      </c>
      <c r="C74" s="109">
        <v>0.6972222222222222</v>
      </c>
      <c r="D74" s="15">
        <v>80.0</v>
      </c>
      <c r="E74" t="s">
        <v>569</v>
      </c>
      <c r="F74" t="s">
        <v>582</v>
      </c>
      <c r="G74" t="s">
        <v>50</v>
      </c>
      <c r="I74" s="64"/>
    </row>
    <row r="75">
      <c r="A75" s="64"/>
      <c r="B75" s="64"/>
      <c r="D75" s="15"/>
      <c r="I75" s="64"/>
    </row>
    <row r="76">
      <c r="A76" s="64"/>
      <c r="B76" s="64"/>
      <c r="D76" s="15"/>
      <c r="I76" s="64"/>
    </row>
    <row r="77">
      <c r="A77" s="64"/>
      <c r="B77" s="64"/>
      <c r="D77" s="15"/>
      <c r="I77" s="64"/>
    </row>
    <row r="78">
      <c r="A78" s="64"/>
      <c r="B78" s="64"/>
      <c r="D78" s="15"/>
      <c r="I78" s="64"/>
    </row>
    <row r="79">
      <c r="A79" s="64"/>
      <c r="B79" s="64"/>
      <c r="D79" s="15"/>
      <c r="I79" s="64"/>
    </row>
    <row r="80">
      <c r="A80" s="64"/>
      <c r="B80" s="64"/>
      <c r="D80" s="15"/>
      <c r="I80" s="64"/>
    </row>
    <row r="81">
      <c r="A81" s="64"/>
      <c r="B81" s="64"/>
      <c r="D81" s="15"/>
      <c r="I81" s="64"/>
    </row>
    <row r="82">
      <c r="A82" s="64"/>
      <c r="B82" s="64"/>
      <c r="D82" s="15"/>
      <c r="I82" s="64"/>
    </row>
    <row r="83">
      <c r="A83" s="64"/>
      <c r="B83" s="64"/>
      <c r="D83" s="15"/>
      <c r="I83" s="64"/>
    </row>
    <row r="84">
      <c r="A84" s="64"/>
      <c r="B84" s="64"/>
      <c r="D84" s="15"/>
      <c r="I84" s="64"/>
    </row>
    <row r="85">
      <c r="A85" s="64"/>
      <c r="B85" s="64"/>
      <c r="D85" s="15"/>
      <c r="I85" s="64"/>
    </row>
    <row r="86">
      <c r="A86" s="64"/>
      <c r="B86" s="64"/>
      <c r="D86" s="15"/>
      <c r="I86" s="64"/>
    </row>
    <row r="87">
      <c r="A87" s="64"/>
      <c r="B87" s="64"/>
      <c r="D87" s="15"/>
      <c r="I87" s="64"/>
    </row>
    <row r="88">
      <c r="A88" s="64"/>
      <c r="B88" s="64"/>
      <c r="D88" s="15"/>
      <c r="I88" s="64"/>
    </row>
    <row r="89">
      <c r="A89" s="64"/>
      <c r="B89" s="64"/>
      <c r="D89" s="15"/>
      <c r="I89" s="64"/>
    </row>
    <row r="90">
      <c r="A90" s="64"/>
      <c r="B90" s="64"/>
      <c r="D90" s="15"/>
      <c r="I90" s="64"/>
    </row>
    <row r="91">
      <c r="A91" s="64"/>
      <c r="B91" s="64"/>
      <c r="D91" s="15"/>
      <c r="I91" s="64"/>
    </row>
    <row r="92">
      <c r="A92" s="64"/>
      <c r="B92" s="64"/>
      <c r="D92" s="15"/>
      <c r="I92" s="64"/>
    </row>
    <row r="93">
      <c r="A93" s="64"/>
      <c r="B93" s="64"/>
      <c r="D93" s="15"/>
      <c r="I93" s="64"/>
    </row>
    <row r="94">
      <c r="A94" s="64"/>
      <c r="B94" s="64"/>
      <c r="D94" s="15"/>
      <c r="I94" s="64"/>
    </row>
    <row r="95">
      <c r="A95" s="64"/>
      <c r="B95" s="64"/>
      <c r="D95" s="15"/>
      <c r="I95" s="64"/>
    </row>
    <row r="96">
      <c r="A96" s="64"/>
      <c r="B96" s="64"/>
      <c r="D96" s="15"/>
      <c r="I96" s="64"/>
    </row>
    <row r="97">
      <c r="A97" s="64"/>
      <c r="B97" s="64"/>
      <c r="D97" s="15"/>
      <c r="I97" s="64"/>
    </row>
    <row r="98">
      <c r="A98" s="64"/>
      <c r="B98" s="64"/>
      <c r="D98" s="15"/>
      <c r="I98" s="64"/>
    </row>
    <row r="99">
      <c r="A99" s="64"/>
      <c r="B99" s="64"/>
      <c r="D99" s="15"/>
      <c r="I99" s="64"/>
    </row>
    <row r="100">
      <c r="A100" s="64"/>
      <c r="B100" s="64"/>
      <c r="D100" s="15"/>
      <c r="I100" s="64"/>
    </row>
    <row r="101">
      <c r="A101" s="64"/>
      <c r="B101" s="64"/>
      <c r="D101" s="15"/>
      <c r="I101" s="64"/>
    </row>
    <row r="102">
      <c r="A102" s="64"/>
      <c r="B102" s="64"/>
      <c r="D102" s="15"/>
      <c r="I102" s="64"/>
    </row>
    <row r="103">
      <c r="A103" s="64"/>
      <c r="B103" s="64"/>
      <c r="D103" s="15"/>
      <c r="I103" s="64"/>
    </row>
    <row r="104">
      <c r="A104" s="64"/>
      <c r="B104" s="64"/>
      <c r="D104" s="15"/>
      <c r="I104" s="64"/>
    </row>
    <row r="105">
      <c r="A105" s="64"/>
      <c r="B105" s="64"/>
      <c r="D105" s="15"/>
      <c r="I105" s="64"/>
    </row>
    <row r="106">
      <c r="A106" s="64"/>
      <c r="B106" s="64"/>
      <c r="D106" s="15"/>
      <c r="I106" s="64"/>
    </row>
    <row r="107">
      <c r="A107" s="64"/>
      <c r="B107" s="64"/>
      <c r="D107" s="15"/>
      <c r="I107" s="64"/>
    </row>
    <row r="108">
      <c r="A108" s="64"/>
      <c r="B108" s="64"/>
      <c r="D108" s="15"/>
      <c r="I108" s="64"/>
    </row>
    <row r="109">
      <c r="A109" s="64"/>
      <c r="B109" s="64"/>
      <c r="D109" s="15"/>
      <c r="I109" s="64"/>
    </row>
    <row r="110">
      <c r="A110" s="64"/>
      <c r="B110" s="64"/>
      <c r="D110" s="15"/>
      <c r="I110" s="64"/>
    </row>
    <row r="111">
      <c r="A111" s="64"/>
      <c r="B111" s="64"/>
      <c r="D111" s="15"/>
      <c r="I111" s="64"/>
    </row>
    <row r="112">
      <c r="A112" s="64"/>
      <c r="B112" s="64"/>
      <c r="D112" s="15"/>
      <c r="I112" s="64"/>
    </row>
    <row r="113">
      <c r="A113" s="64"/>
      <c r="B113" s="64"/>
      <c r="D113" s="15"/>
      <c r="I113" s="64"/>
    </row>
    <row r="114">
      <c r="A114" s="64"/>
      <c r="B114" s="64"/>
      <c r="D114" s="15"/>
      <c r="I114" s="64"/>
    </row>
    <row r="115">
      <c r="A115" s="64"/>
      <c r="B115" s="64"/>
      <c r="D115" s="15"/>
      <c r="I115" s="64"/>
    </row>
    <row r="116">
      <c r="A116" s="64"/>
      <c r="B116" s="64"/>
      <c r="D116" s="15"/>
      <c r="I116" s="64"/>
    </row>
    <row r="117">
      <c r="A117" s="64"/>
      <c r="B117" s="64"/>
      <c r="D117" s="15"/>
      <c r="I117" s="64"/>
    </row>
    <row r="118">
      <c r="A118" s="64"/>
      <c r="B118" s="64"/>
      <c r="D118" s="15"/>
      <c r="I118" s="64"/>
    </row>
    <row r="119">
      <c r="A119" s="64"/>
      <c r="B119" s="64"/>
      <c r="D119" s="15"/>
      <c r="I119" s="64"/>
    </row>
    <row r="120">
      <c r="A120" s="64"/>
      <c r="B120" s="64"/>
      <c r="D120" s="15"/>
      <c r="I120" s="64"/>
    </row>
    <row r="121">
      <c r="A121" s="64"/>
      <c r="B121" s="64"/>
      <c r="D121" s="15"/>
      <c r="I121" s="64"/>
    </row>
    <row r="122">
      <c r="A122" s="64"/>
      <c r="B122" s="64"/>
      <c r="D122" s="15"/>
      <c r="I122" s="64"/>
    </row>
    <row r="123">
      <c r="A123" s="64"/>
      <c r="B123" s="64"/>
      <c r="D123" s="15"/>
      <c r="I123" s="64"/>
    </row>
    <row r="124">
      <c r="A124" s="64"/>
      <c r="B124" s="64"/>
      <c r="D124" s="15"/>
      <c r="I124" s="64"/>
    </row>
    <row r="125">
      <c r="A125" s="64"/>
      <c r="B125" s="64"/>
      <c r="D125" s="15"/>
      <c r="I125" s="64"/>
    </row>
    <row r="126">
      <c r="A126" s="64"/>
      <c r="B126" s="64"/>
      <c r="D126" s="15"/>
      <c r="I126" s="64"/>
    </row>
    <row r="127">
      <c r="A127" s="64"/>
      <c r="B127" s="64"/>
      <c r="D127" s="15"/>
      <c r="I127" s="64"/>
    </row>
    <row r="128">
      <c r="A128" s="64"/>
      <c r="B128" s="64"/>
      <c r="D128" s="15"/>
      <c r="I128" s="64"/>
    </row>
    <row r="129">
      <c r="A129" s="64"/>
      <c r="B129" s="64"/>
      <c r="D129" s="15"/>
      <c r="I129" s="64"/>
    </row>
    <row r="130">
      <c r="A130" s="64"/>
      <c r="B130" s="64"/>
      <c r="D130" s="15"/>
      <c r="I130" s="64"/>
    </row>
    <row r="131">
      <c r="A131" s="64"/>
      <c r="B131" s="64"/>
      <c r="D131" s="15"/>
      <c r="I131" s="64"/>
    </row>
    <row r="132">
      <c r="A132" s="64"/>
      <c r="B132" s="64"/>
      <c r="D132" s="15"/>
      <c r="I132" s="64"/>
    </row>
    <row r="133">
      <c r="A133" s="64"/>
      <c r="B133" s="64"/>
      <c r="D133" s="15"/>
      <c r="I133" s="64"/>
    </row>
    <row r="134">
      <c r="A134" s="64"/>
      <c r="B134" s="64"/>
      <c r="D134" s="15"/>
      <c r="I134" s="64"/>
    </row>
    <row r="135">
      <c r="A135" s="64"/>
      <c r="B135" s="64"/>
      <c r="D135" s="15"/>
      <c r="I135" s="64"/>
    </row>
    <row r="136">
      <c r="A136" s="64"/>
      <c r="B136" s="64"/>
      <c r="D136" s="15"/>
      <c r="I136" s="64"/>
    </row>
    <row r="137">
      <c r="A137" s="64"/>
      <c r="B137" s="64"/>
      <c r="D137" s="15"/>
      <c r="I137" s="64"/>
    </row>
    <row r="138">
      <c r="A138" s="64"/>
      <c r="B138" s="64"/>
      <c r="D138" s="15"/>
      <c r="I138" s="64"/>
    </row>
    <row r="139">
      <c r="A139" s="64"/>
      <c r="B139" s="64"/>
      <c r="D139" s="15"/>
      <c r="I139" s="64"/>
    </row>
    <row r="140">
      <c r="A140" s="64"/>
      <c r="B140" s="64"/>
      <c r="D140" s="15"/>
      <c r="I140" s="64"/>
    </row>
    <row r="141">
      <c r="A141" s="64"/>
      <c r="B141" s="64"/>
      <c r="D141" s="15"/>
      <c r="I141" s="64"/>
    </row>
    <row r="142">
      <c r="A142" s="64"/>
      <c r="B142" s="64"/>
      <c r="D142" s="15"/>
      <c r="I142" s="64"/>
    </row>
    <row r="143">
      <c r="A143" s="64"/>
      <c r="B143" s="64"/>
      <c r="D143" s="15"/>
      <c r="I143" s="64"/>
    </row>
    <row r="144">
      <c r="A144" s="64"/>
      <c r="B144" s="64"/>
      <c r="D144" s="15"/>
      <c r="I144" s="64"/>
    </row>
    <row r="145">
      <c r="A145" s="64"/>
      <c r="B145" s="64"/>
      <c r="D145" s="15"/>
      <c r="I145" s="64"/>
    </row>
    <row r="146">
      <c r="A146" s="64"/>
      <c r="B146" s="64"/>
      <c r="D146" s="15"/>
      <c r="I146" s="64"/>
    </row>
    <row r="147">
      <c r="A147" s="64"/>
      <c r="B147" s="64"/>
      <c r="D147" s="15"/>
      <c r="I147" s="64"/>
    </row>
    <row r="148">
      <c r="A148" s="64"/>
      <c r="B148" s="64"/>
      <c r="D148" s="15"/>
      <c r="I148" s="64"/>
    </row>
    <row r="149">
      <c r="A149" s="64"/>
      <c r="B149" s="64"/>
      <c r="D149" s="15"/>
      <c r="I149" s="64"/>
    </row>
    <row r="150">
      <c r="A150" s="64"/>
      <c r="B150" s="64"/>
      <c r="D150" s="15"/>
      <c r="I150" s="64"/>
    </row>
    <row r="151">
      <c r="A151" s="64"/>
      <c r="B151" s="64"/>
      <c r="D151" s="15"/>
      <c r="I151" s="64"/>
    </row>
    <row r="152">
      <c r="A152" s="64"/>
      <c r="B152" s="64"/>
      <c r="D152" s="15"/>
      <c r="I152" s="64"/>
    </row>
    <row r="153">
      <c r="A153" s="64"/>
      <c r="B153" s="64"/>
      <c r="D153" s="15"/>
      <c r="I153" s="64"/>
    </row>
    <row r="154">
      <c r="A154" s="64"/>
      <c r="B154" s="64"/>
      <c r="D154" s="15"/>
      <c r="I154" s="64"/>
    </row>
    <row r="155">
      <c r="A155" s="64"/>
      <c r="B155" s="64"/>
      <c r="D155" s="15"/>
      <c r="I155" s="64"/>
    </row>
    <row r="156">
      <c r="A156" s="64"/>
      <c r="B156" s="64"/>
      <c r="D156" s="15"/>
      <c r="I156" s="64"/>
    </row>
    <row r="157">
      <c r="A157" s="64"/>
      <c r="B157" s="64"/>
      <c r="D157" s="15"/>
      <c r="I157" s="64"/>
    </row>
    <row r="158">
      <c r="A158" s="64"/>
      <c r="B158" s="64"/>
      <c r="D158" s="15"/>
      <c r="I158" s="64"/>
    </row>
    <row r="159">
      <c r="A159" s="64"/>
      <c r="B159" s="64"/>
      <c r="D159" s="15"/>
      <c r="I159" s="64"/>
    </row>
    <row r="160">
      <c r="A160" s="64"/>
      <c r="B160" s="64"/>
      <c r="D160" s="15"/>
      <c r="I160" s="64"/>
    </row>
    <row r="161">
      <c r="A161" s="64"/>
      <c r="B161" s="64"/>
      <c r="D161" s="15"/>
      <c r="I161" s="64"/>
    </row>
    <row r="162">
      <c r="A162" s="64"/>
      <c r="B162" s="64"/>
      <c r="D162" s="15"/>
      <c r="I162" s="64"/>
    </row>
    <row r="163">
      <c r="A163" s="64"/>
      <c r="B163" s="64"/>
      <c r="D163" s="15"/>
      <c r="I163" s="64"/>
    </row>
    <row r="164">
      <c r="A164" s="64"/>
      <c r="B164" s="64"/>
      <c r="D164" s="15"/>
      <c r="I164" s="64"/>
    </row>
    <row r="165">
      <c r="A165" s="64"/>
      <c r="B165" s="64"/>
      <c r="D165" s="15"/>
      <c r="I165" s="64"/>
    </row>
    <row r="166">
      <c r="A166" s="64"/>
      <c r="B166" s="64"/>
      <c r="D166" s="15"/>
      <c r="I166" s="64"/>
    </row>
    <row r="167">
      <c r="A167" s="64"/>
      <c r="B167" s="64"/>
      <c r="D167" s="15"/>
      <c r="I167" s="64"/>
    </row>
    <row r="168">
      <c r="A168" s="64"/>
      <c r="B168" s="64"/>
      <c r="D168" s="15"/>
      <c r="I168" s="64"/>
    </row>
    <row r="169">
      <c r="A169" s="64"/>
      <c r="B169" s="64"/>
      <c r="D169" s="15"/>
      <c r="I169" s="64"/>
    </row>
    <row r="170">
      <c r="A170" s="64"/>
      <c r="B170" s="64"/>
      <c r="D170" s="15"/>
      <c r="I170" s="64"/>
    </row>
    <row r="171">
      <c r="A171" s="64"/>
      <c r="B171" s="64"/>
      <c r="D171" s="15"/>
      <c r="I171" s="64"/>
    </row>
    <row r="172">
      <c r="A172" s="64"/>
      <c r="B172" s="64"/>
      <c r="D172" s="15"/>
      <c r="I172" s="64"/>
    </row>
    <row r="173">
      <c r="A173" s="64"/>
      <c r="B173" s="64"/>
      <c r="D173" s="15"/>
      <c r="I173" s="64"/>
    </row>
    <row r="174">
      <c r="A174" s="64"/>
      <c r="B174" s="64"/>
      <c r="D174" s="15"/>
      <c r="I174" s="64"/>
    </row>
    <row r="175">
      <c r="A175" s="64"/>
      <c r="B175" s="64"/>
      <c r="D175" s="15"/>
      <c r="I175" s="64"/>
    </row>
    <row r="176">
      <c r="A176" s="64"/>
      <c r="B176" s="64"/>
      <c r="D176" s="15"/>
      <c r="I176" s="64"/>
    </row>
    <row r="177">
      <c r="A177" s="64"/>
      <c r="B177" s="64"/>
      <c r="D177" s="15"/>
      <c r="I177" s="64"/>
    </row>
    <row r="178">
      <c r="A178" s="64"/>
      <c r="B178" s="64"/>
      <c r="D178" s="15"/>
      <c r="I178" s="64"/>
    </row>
    <row r="179">
      <c r="A179" s="64"/>
      <c r="B179" s="64"/>
      <c r="D179" s="15"/>
      <c r="I179" s="64"/>
    </row>
    <row r="180">
      <c r="A180" s="64"/>
      <c r="B180" s="64"/>
      <c r="D180" s="15"/>
      <c r="I180" s="64"/>
    </row>
    <row r="181">
      <c r="A181" s="64"/>
      <c r="B181" s="64"/>
      <c r="D181" s="15"/>
      <c r="I181" s="64"/>
    </row>
    <row r="182">
      <c r="A182" s="64"/>
      <c r="B182" s="64"/>
      <c r="D182" s="15"/>
      <c r="I182" s="64"/>
    </row>
    <row r="183">
      <c r="A183" s="64"/>
      <c r="B183" s="64"/>
      <c r="D183" s="15"/>
      <c r="I183" s="64"/>
    </row>
    <row r="184">
      <c r="A184" s="64"/>
      <c r="B184" s="64"/>
      <c r="D184" s="15"/>
      <c r="I184" s="64"/>
    </row>
    <row r="185">
      <c r="A185" s="64"/>
      <c r="B185" s="64"/>
      <c r="D185" s="15"/>
      <c r="I185" s="64"/>
    </row>
    <row r="186">
      <c r="A186" s="64"/>
      <c r="B186" s="64"/>
      <c r="D186" s="15"/>
      <c r="I186" s="64"/>
    </row>
    <row r="187">
      <c r="A187" s="64"/>
      <c r="B187" s="64"/>
      <c r="D187" s="15"/>
      <c r="I187" s="64"/>
    </row>
    <row r="188">
      <c r="A188" s="64"/>
      <c r="B188" s="64"/>
      <c r="D188" s="15"/>
      <c r="I188" s="64"/>
    </row>
    <row r="189">
      <c r="A189" s="64"/>
      <c r="B189" s="64"/>
      <c r="D189" s="15"/>
      <c r="I189" s="64"/>
    </row>
    <row r="190">
      <c r="A190" s="64"/>
      <c r="B190" s="64"/>
      <c r="D190" s="15"/>
      <c r="I190" s="64"/>
    </row>
    <row r="191">
      <c r="A191" s="64"/>
      <c r="B191" s="64"/>
      <c r="D191" s="15"/>
      <c r="I191" s="64"/>
    </row>
    <row r="192">
      <c r="A192" s="64"/>
      <c r="B192" s="64"/>
      <c r="D192" s="15"/>
      <c r="I192" s="64"/>
    </row>
    <row r="193">
      <c r="A193" s="64"/>
      <c r="B193" s="64"/>
      <c r="D193" s="15"/>
      <c r="I193" s="64"/>
    </row>
    <row r="194">
      <c r="A194" s="64"/>
      <c r="B194" s="64"/>
      <c r="D194" s="15"/>
      <c r="I194" s="64"/>
    </row>
    <row r="195">
      <c r="A195" s="64"/>
      <c r="B195" s="64"/>
      <c r="D195" s="15"/>
      <c r="I195" s="64"/>
    </row>
    <row r="196">
      <c r="A196" s="64"/>
      <c r="B196" s="64"/>
      <c r="D196" s="15"/>
      <c r="I196" s="64"/>
    </row>
    <row r="197">
      <c r="A197" s="64"/>
      <c r="B197" s="64"/>
      <c r="D197" s="15"/>
      <c r="I197" s="64"/>
    </row>
    <row r="198">
      <c r="A198" s="64"/>
      <c r="B198" s="64"/>
      <c r="D198" s="15"/>
      <c r="I198" s="64"/>
    </row>
    <row r="199">
      <c r="A199" s="64"/>
      <c r="B199" s="64"/>
      <c r="D199" s="15"/>
      <c r="I199" s="64"/>
    </row>
    <row r="200">
      <c r="A200" s="64"/>
      <c r="B200" s="64"/>
      <c r="D200" s="15"/>
      <c r="I200" s="64"/>
    </row>
    <row r="201">
      <c r="A201" s="64"/>
      <c r="B201" s="64"/>
      <c r="D201" s="15"/>
      <c r="I201" s="64"/>
    </row>
    <row r="202">
      <c r="A202" s="64"/>
      <c r="B202" s="64"/>
      <c r="D202" s="15"/>
      <c r="I202" s="64"/>
    </row>
    <row r="203">
      <c r="A203" s="64"/>
      <c r="B203" s="64"/>
      <c r="D203" s="15"/>
      <c r="I203" s="64"/>
    </row>
    <row r="204">
      <c r="A204" s="64"/>
      <c r="B204" s="64"/>
      <c r="D204" s="15"/>
      <c r="I204" s="64"/>
    </row>
    <row r="205">
      <c r="A205" s="64"/>
      <c r="B205" s="64"/>
      <c r="D205" s="15"/>
      <c r="I205" s="64"/>
    </row>
    <row r="206">
      <c r="A206" s="64"/>
      <c r="B206" s="64"/>
      <c r="D206" s="15"/>
      <c r="I206" s="64"/>
    </row>
    <row r="207">
      <c r="A207" s="64"/>
      <c r="B207" s="64"/>
      <c r="D207" s="15"/>
      <c r="I207" s="64"/>
    </row>
    <row r="208">
      <c r="A208" s="64"/>
      <c r="B208" s="64"/>
      <c r="D208" s="15"/>
      <c r="I208" s="64"/>
    </row>
    <row r="209">
      <c r="A209" s="64"/>
      <c r="B209" s="64"/>
      <c r="D209" s="15"/>
      <c r="I209" s="64"/>
    </row>
    <row r="210">
      <c r="A210" s="64"/>
      <c r="B210" s="64"/>
      <c r="D210" s="15"/>
      <c r="I210" s="64"/>
    </row>
    <row r="211">
      <c r="A211" s="64"/>
      <c r="B211" s="64"/>
      <c r="D211" s="15"/>
      <c r="I211" s="64"/>
    </row>
    <row r="212">
      <c r="A212" s="64"/>
      <c r="B212" s="64"/>
      <c r="D212" s="15"/>
      <c r="I212" s="64"/>
    </row>
    <row r="213">
      <c r="A213" s="64"/>
      <c r="B213" s="64"/>
      <c r="D213" s="15"/>
      <c r="I213" s="64"/>
    </row>
    <row r="214">
      <c r="A214" s="64"/>
      <c r="B214" s="64"/>
      <c r="D214" s="15"/>
      <c r="I214" s="64"/>
    </row>
    <row r="215">
      <c r="A215" s="64"/>
      <c r="B215" s="64"/>
      <c r="D215" s="15"/>
      <c r="I215" s="64"/>
    </row>
    <row r="216">
      <c r="A216" s="64"/>
      <c r="B216" s="64"/>
      <c r="D216" s="15"/>
      <c r="I216" s="64"/>
    </row>
    <row r="217">
      <c r="A217" s="64"/>
      <c r="B217" s="64"/>
      <c r="D217" s="15"/>
      <c r="I217" s="64"/>
    </row>
    <row r="218">
      <c r="A218" s="64"/>
      <c r="B218" s="64"/>
      <c r="D218" s="15"/>
      <c r="I218" s="64"/>
    </row>
    <row r="219">
      <c r="A219" s="64"/>
      <c r="B219" s="64"/>
      <c r="D219" s="15"/>
      <c r="I219" s="64"/>
    </row>
    <row r="220">
      <c r="A220" s="64"/>
      <c r="B220" s="64"/>
      <c r="D220" s="15"/>
      <c r="I220" s="64"/>
    </row>
    <row r="221">
      <c r="A221" s="64"/>
      <c r="B221" s="64"/>
      <c r="D221" s="15"/>
      <c r="I221" s="64"/>
    </row>
    <row r="222">
      <c r="A222" s="64"/>
      <c r="B222" s="64"/>
      <c r="D222" s="15"/>
      <c r="I222" s="64"/>
    </row>
    <row r="223">
      <c r="A223" s="64"/>
      <c r="B223" s="64"/>
      <c r="D223" s="15"/>
      <c r="I223" s="64"/>
    </row>
    <row r="224">
      <c r="A224" s="64"/>
      <c r="B224" s="64"/>
      <c r="D224" s="15"/>
      <c r="I224" s="64"/>
    </row>
    <row r="225">
      <c r="A225" s="64"/>
      <c r="B225" s="64"/>
      <c r="D225" s="15"/>
      <c r="I225" s="64"/>
    </row>
    <row r="226">
      <c r="A226" s="64"/>
      <c r="B226" s="64"/>
      <c r="D226" s="15"/>
      <c r="I226" s="64"/>
    </row>
    <row r="227">
      <c r="A227" s="64"/>
      <c r="B227" s="64"/>
      <c r="D227" s="15"/>
      <c r="I227" s="64"/>
    </row>
    <row r="228">
      <c r="A228" s="64"/>
      <c r="B228" s="64"/>
      <c r="D228" s="15"/>
      <c r="I228" s="64"/>
    </row>
    <row r="229">
      <c r="A229" s="64"/>
      <c r="B229" s="64"/>
      <c r="D229" s="15"/>
      <c r="I229" s="64"/>
    </row>
    <row r="230">
      <c r="A230" s="64"/>
      <c r="B230" s="64"/>
      <c r="D230" s="15"/>
      <c r="I230" s="64"/>
    </row>
    <row r="231">
      <c r="A231" s="64"/>
      <c r="B231" s="64"/>
      <c r="D231" s="15"/>
      <c r="I231" s="64"/>
    </row>
    <row r="232">
      <c r="A232" s="64"/>
      <c r="B232" s="64"/>
      <c r="D232" s="15"/>
      <c r="I232" s="64"/>
    </row>
    <row r="233">
      <c r="A233" s="64"/>
      <c r="B233" s="64"/>
      <c r="D233" s="15"/>
      <c r="I233" s="64"/>
    </row>
    <row r="234">
      <c r="A234" s="64"/>
      <c r="B234" s="64"/>
      <c r="D234" s="15"/>
      <c r="I234" s="64"/>
    </row>
    <row r="235">
      <c r="A235" s="64"/>
      <c r="B235" s="64"/>
      <c r="D235" s="15"/>
      <c r="I235" s="64"/>
    </row>
    <row r="236">
      <c r="A236" s="64"/>
      <c r="B236" s="64"/>
      <c r="D236" s="15"/>
      <c r="I236" s="64"/>
    </row>
    <row r="237">
      <c r="A237" s="64"/>
      <c r="B237" s="64"/>
      <c r="D237" s="15"/>
      <c r="I237" s="64"/>
    </row>
    <row r="238">
      <c r="A238" s="64"/>
      <c r="B238" s="64"/>
      <c r="D238" s="15"/>
      <c r="I238" s="64"/>
    </row>
    <row r="239">
      <c r="A239" s="64"/>
      <c r="B239" s="64"/>
      <c r="D239" s="15"/>
      <c r="I239" s="64"/>
    </row>
    <row r="240">
      <c r="A240" s="64"/>
      <c r="B240" s="64"/>
      <c r="D240" s="15"/>
      <c r="I240" s="64"/>
    </row>
    <row r="241">
      <c r="A241" s="64"/>
      <c r="B241" s="64"/>
      <c r="D241" s="15"/>
      <c r="I241" s="64"/>
    </row>
    <row r="242">
      <c r="A242" s="64"/>
      <c r="B242" s="64"/>
      <c r="D242" s="15"/>
      <c r="I242" s="64"/>
    </row>
    <row r="243">
      <c r="A243" s="64"/>
      <c r="B243" s="64"/>
      <c r="D243" s="15"/>
      <c r="I243" s="64"/>
    </row>
    <row r="244">
      <c r="A244" s="64"/>
      <c r="B244" s="64"/>
      <c r="D244" s="15"/>
      <c r="I244" s="64"/>
    </row>
    <row r="245">
      <c r="A245" s="64"/>
      <c r="B245" s="64"/>
      <c r="D245" s="15"/>
      <c r="I245" s="64"/>
    </row>
    <row r="246">
      <c r="A246" s="64"/>
      <c r="B246" s="64"/>
      <c r="D246" s="15"/>
      <c r="I246" s="64"/>
    </row>
    <row r="247">
      <c r="A247" s="64"/>
      <c r="B247" s="64"/>
      <c r="D247" s="15"/>
      <c r="I247" s="64"/>
    </row>
    <row r="248">
      <c r="A248" s="64"/>
      <c r="B248" s="64"/>
      <c r="D248" s="15"/>
      <c r="I248" s="64"/>
    </row>
    <row r="249">
      <c r="A249" s="64"/>
      <c r="B249" s="64"/>
      <c r="D249" s="15"/>
      <c r="I249" s="64"/>
    </row>
    <row r="250">
      <c r="A250" s="64"/>
      <c r="B250" s="64"/>
      <c r="D250" s="15"/>
      <c r="I250" s="64"/>
    </row>
    <row r="251">
      <c r="A251" s="64"/>
      <c r="B251" s="64"/>
      <c r="D251" s="15"/>
      <c r="I251" s="64"/>
    </row>
    <row r="252">
      <c r="A252" s="64"/>
      <c r="B252" s="64"/>
      <c r="D252" s="15"/>
      <c r="I252" s="64"/>
    </row>
    <row r="253">
      <c r="A253" s="64"/>
      <c r="B253" s="64"/>
      <c r="D253" s="15"/>
      <c r="I253" s="64"/>
    </row>
    <row r="254">
      <c r="A254" s="64"/>
      <c r="B254" s="64"/>
      <c r="D254" s="15"/>
      <c r="I254" s="64"/>
    </row>
    <row r="255">
      <c r="A255" s="64"/>
      <c r="B255" s="64"/>
      <c r="D255" s="15"/>
      <c r="I255" s="64"/>
    </row>
    <row r="256">
      <c r="A256" s="64"/>
      <c r="B256" s="64"/>
      <c r="D256" s="15"/>
      <c r="I256" s="64"/>
    </row>
    <row r="257">
      <c r="A257" s="64"/>
      <c r="B257" s="64"/>
      <c r="D257" s="15"/>
      <c r="I257" s="64"/>
    </row>
    <row r="258">
      <c r="A258" s="64"/>
      <c r="B258" s="64"/>
      <c r="D258" s="15"/>
      <c r="I258" s="64"/>
    </row>
    <row r="259">
      <c r="A259" s="64"/>
      <c r="B259" s="64"/>
      <c r="D259" s="15"/>
      <c r="I259" s="64"/>
    </row>
    <row r="260">
      <c r="A260" s="64"/>
      <c r="B260" s="64"/>
      <c r="D260" s="15"/>
      <c r="I260" s="64"/>
    </row>
    <row r="261">
      <c r="A261" s="64"/>
      <c r="B261" s="64"/>
      <c r="D261" s="15"/>
      <c r="I261" s="64"/>
    </row>
    <row r="262">
      <c r="A262" s="64"/>
      <c r="B262" s="64"/>
      <c r="D262" s="15"/>
      <c r="I262" s="64"/>
    </row>
    <row r="263">
      <c r="A263" s="64"/>
      <c r="B263" s="64"/>
      <c r="D263" s="15"/>
      <c r="I263" s="64"/>
    </row>
    <row r="264">
      <c r="A264" s="64"/>
      <c r="B264" s="64"/>
      <c r="D264" s="15"/>
      <c r="I264" s="64"/>
    </row>
    <row r="265">
      <c r="A265" s="64"/>
      <c r="B265" s="64"/>
      <c r="D265" s="15"/>
      <c r="I265" s="64"/>
    </row>
    <row r="266">
      <c r="A266" s="64"/>
      <c r="B266" s="64"/>
      <c r="D266" s="15"/>
      <c r="I266" s="64"/>
    </row>
    <row r="267">
      <c r="A267" s="64"/>
      <c r="B267" s="64"/>
      <c r="D267" s="15"/>
      <c r="I267" s="64"/>
    </row>
    <row r="268">
      <c r="A268" s="64"/>
      <c r="B268" s="64"/>
      <c r="D268" s="15"/>
      <c r="I268" s="64"/>
    </row>
    <row r="269">
      <c r="A269" s="64"/>
      <c r="B269" s="64"/>
      <c r="D269" s="15"/>
      <c r="I269" s="64"/>
    </row>
    <row r="270">
      <c r="A270" s="64"/>
      <c r="B270" s="64"/>
      <c r="D270" s="15"/>
      <c r="I270" s="64"/>
    </row>
    <row r="271">
      <c r="A271" s="64"/>
      <c r="B271" s="64"/>
      <c r="D271" s="15"/>
      <c r="I271" s="64"/>
    </row>
    <row r="272">
      <c r="A272" s="64"/>
      <c r="B272" s="64"/>
      <c r="D272" s="15"/>
      <c r="I272" s="64"/>
    </row>
    <row r="273">
      <c r="A273" s="64"/>
      <c r="B273" s="64"/>
      <c r="D273" s="15"/>
      <c r="I273" s="64"/>
    </row>
    <row r="274">
      <c r="A274" s="64"/>
      <c r="B274" s="64"/>
      <c r="D274" s="15"/>
      <c r="I274" s="64"/>
    </row>
    <row r="275">
      <c r="A275" s="64"/>
      <c r="B275" s="64"/>
      <c r="D275" s="15"/>
      <c r="I275" s="64"/>
    </row>
    <row r="276">
      <c r="A276" s="64"/>
      <c r="B276" s="64"/>
      <c r="D276" s="15"/>
      <c r="I276" s="64"/>
    </row>
    <row r="277">
      <c r="A277" s="64"/>
      <c r="B277" s="64"/>
      <c r="D277" s="15"/>
      <c r="I277" s="64"/>
    </row>
    <row r="278">
      <c r="A278" s="64"/>
      <c r="B278" s="64"/>
      <c r="D278" s="15"/>
      <c r="I278" s="64"/>
    </row>
    <row r="279">
      <c r="A279" s="64"/>
      <c r="B279" s="64"/>
      <c r="D279" s="15"/>
      <c r="I279" s="64"/>
    </row>
    <row r="280">
      <c r="A280" s="64"/>
      <c r="B280" s="64"/>
      <c r="D280" s="15"/>
      <c r="I280" s="64"/>
    </row>
    <row r="281">
      <c r="A281" s="64"/>
      <c r="B281" s="64"/>
      <c r="D281" s="15"/>
      <c r="I281" s="64"/>
    </row>
    <row r="282">
      <c r="A282" s="64"/>
      <c r="B282" s="64"/>
      <c r="D282" s="15"/>
      <c r="I282" s="64"/>
    </row>
    <row r="283">
      <c r="A283" s="64"/>
      <c r="B283" s="64"/>
      <c r="D283" s="15"/>
      <c r="I283" s="64"/>
    </row>
    <row r="284">
      <c r="A284" s="64"/>
      <c r="B284" s="64"/>
      <c r="D284" s="15"/>
      <c r="I284" s="64"/>
    </row>
    <row r="285">
      <c r="A285" s="64"/>
      <c r="B285" s="64"/>
      <c r="D285" s="15"/>
      <c r="I285" s="64"/>
    </row>
    <row r="286">
      <c r="A286" s="64"/>
      <c r="B286" s="64"/>
      <c r="D286" s="15"/>
      <c r="I286" s="64"/>
    </row>
    <row r="287">
      <c r="A287" s="64"/>
      <c r="B287" s="64"/>
      <c r="D287" s="15"/>
      <c r="I287" s="64"/>
    </row>
    <row r="288">
      <c r="A288" s="64"/>
      <c r="B288" s="64"/>
      <c r="D288" s="15"/>
      <c r="I288" s="64"/>
    </row>
    <row r="289">
      <c r="A289" s="64"/>
      <c r="B289" s="64"/>
      <c r="D289" s="15"/>
      <c r="I289" s="64"/>
    </row>
    <row r="290">
      <c r="A290" s="64"/>
      <c r="B290" s="64"/>
      <c r="D290" s="15"/>
      <c r="I290" s="64"/>
    </row>
    <row r="291">
      <c r="A291" s="64"/>
      <c r="B291" s="64"/>
      <c r="D291" s="15"/>
      <c r="I291" s="64"/>
    </row>
    <row r="292">
      <c r="A292" s="64"/>
      <c r="B292" s="64"/>
      <c r="D292" s="15"/>
      <c r="I292" s="64"/>
    </row>
    <row r="293">
      <c r="A293" s="64"/>
      <c r="B293" s="64"/>
      <c r="D293" s="15"/>
      <c r="I293" s="64"/>
    </row>
    <row r="294">
      <c r="A294" s="64"/>
      <c r="B294" s="64"/>
      <c r="D294" s="15"/>
      <c r="I294" s="64"/>
    </row>
    <row r="295">
      <c r="A295" s="64"/>
      <c r="B295" s="64"/>
      <c r="D295" s="15"/>
      <c r="I295" s="64"/>
    </row>
    <row r="296">
      <c r="A296" s="64"/>
      <c r="B296" s="64"/>
      <c r="D296" s="15"/>
      <c r="I296" s="64"/>
    </row>
    <row r="297">
      <c r="A297" s="64"/>
      <c r="B297" s="64"/>
      <c r="D297" s="15"/>
      <c r="I297" s="64"/>
    </row>
    <row r="298">
      <c r="A298" s="64"/>
      <c r="B298" s="64"/>
      <c r="D298" s="15"/>
      <c r="I298" s="64"/>
    </row>
    <row r="299">
      <c r="A299" s="64"/>
      <c r="B299" s="64"/>
      <c r="D299" s="15"/>
      <c r="I299" s="64"/>
    </row>
    <row r="300">
      <c r="A300" s="64"/>
      <c r="B300" s="64"/>
      <c r="D300" s="15"/>
      <c r="I300" s="64"/>
    </row>
    <row r="301">
      <c r="A301" s="64"/>
      <c r="B301" s="64"/>
      <c r="D301" s="15"/>
      <c r="I301" s="64"/>
    </row>
    <row r="302">
      <c r="A302" s="64"/>
      <c r="B302" s="64"/>
      <c r="D302" s="15"/>
      <c r="I302" s="64"/>
    </row>
    <row r="303">
      <c r="A303" s="64"/>
      <c r="B303" s="64"/>
      <c r="D303" s="15"/>
      <c r="I303" s="64"/>
    </row>
    <row r="304">
      <c r="A304" s="64"/>
      <c r="B304" s="64"/>
      <c r="D304" s="15"/>
      <c r="I304" s="64"/>
    </row>
    <row r="305">
      <c r="A305" s="64"/>
      <c r="B305" s="64"/>
      <c r="D305" s="15"/>
      <c r="I305" s="64"/>
    </row>
    <row r="306">
      <c r="A306" s="64"/>
      <c r="B306" s="64"/>
      <c r="D306" s="15"/>
      <c r="I306" s="64"/>
    </row>
    <row r="307">
      <c r="A307" s="64"/>
      <c r="B307" s="64"/>
      <c r="D307" s="15"/>
      <c r="I307" s="64"/>
    </row>
    <row r="308">
      <c r="A308" s="64"/>
      <c r="B308" s="64"/>
      <c r="D308" s="15"/>
      <c r="I308" s="64"/>
    </row>
    <row r="309">
      <c r="A309" s="64"/>
      <c r="B309" s="64"/>
      <c r="D309" s="15"/>
      <c r="I309" s="64"/>
    </row>
    <row r="310">
      <c r="A310" s="64"/>
      <c r="B310" s="64"/>
      <c r="D310" s="15"/>
      <c r="I310" s="64"/>
    </row>
    <row r="311">
      <c r="A311" s="64"/>
      <c r="B311" s="64"/>
      <c r="D311" s="15"/>
      <c r="I311" s="64"/>
    </row>
    <row r="312">
      <c r="A312" s="64"/>
      <c r="B312" s="64"/>
      <c r="D312" s="15"/>
      <c r="I312" s="64"/>
    </row>
    <row r="313">
      <c r="A313" s="64"/>
      <c r="B313" s="64"/>
      <c r="D313" s="15"/>
      <c r="I313" s="64"/>
    </row>
    <row r="314">
      <c r="A314" s="64"/>
      <c r="B314" s="64"/>
      <c r="D314" s="15"/>
      <c r="I314" s="64"/>
    </row>
    <row r="315">
      <c r="A315" s="64"/>
      <c r="B315" s="64"/>
      <c r="D315" s="15"/>
      <c r="I315" s="64"/>
    </row>
    <row r="316">
      <c r="A316" s="64"/>
      <c r="B316" s="64"/>
      <c r="D316" s="15"/>
      <c r="I316" s="64"/>
    </row>
    <row r="317">
      <c r="A317" s="64"/>
      <c r="B317" s="64"/>
      <c r="D317" s="15"/>
      <c r="I317" s="64"/>
    </row>
    <row r="318">
      <c r="A318" s="64"/>
      <c r="B318" s="64"/>
      <c r="D318" s="15"/>
      <c r="I318" s="64"/>
    </row>
    <row r="319">
      <c r="A319" s="64"/>
      <c r="B319" s="64"/>
      <c r="D319" s="15"/>
      <c r="I319" s="64"/>
    </row>
    <row r="320">
      <c r="A320" s="64"/>
      <c r="B320" s="64"/>
      <c r="D320" s="15"/>
      <c r="I320" s="64"/>
    </row>
    <row r="321">
      <c r="A321" s="64"/>
      <c r="B321" s="64"/>
      <c r="D321" s="15"/>
      <c r="I321" s="64"/>
    </row>
    <row r="322">
      <c r="A322" s="64"/>
      <c r="B322" s="64"/>
      <c r="D322" s="15"/>
      <c r="I322" s="64"/>
    </row>
    <row r="323">
      <c r="A323" s="64"/>
      <c r="B323" s="64"/>
      <c r="D323" s="15"/>
      <c r="I323" s="64"/>
    </row>
    <row r="324">
      <c r="A324" s="64"/>
      <c r="B324" s="64"/>
      <c r="D324" s="15"/>
      <c r="I324" s="64"/>
    </row>
    <row r="325">
      <c r="A325" s="64"/>
      <c r="B325" s="64"/>
      <c r="D325" s="15"/>
      <c r="I325" s="64"/>
    </row>
    <row r="326">
      <c r="A326" s="64"/>
      <c r="B326" s="64"/>
      <c r="D326" s="15"/>
      <c r="I326" s="64"/>
    </row>
    <row r="327">
      <c r="A327" s="64"/>
      <c r="B327" s="64"/>
      <c r="D327" s="15"/>
      <c r="I327" s="64"/>
    </row>
    <row r="328">
      <c r="A328" s="64"/>
      <c r="B328" s="64"/>
      <c r="D328" s="15"/>
      <c r="I328" s="64"/>
    </row>
    <row r="329">
      <c r="A329" s="64"/>
      <c r="B329" s="64"/>
      <c r="D329" s="15"/>
      <c r="I329" s="64"/>
    </row>
    <row r="330">
      <c r="A330" s="64"/>
      <c r="B330" s="64"/>
      <c r="D330" s="15"/>
      <c r="I330" s="64"/>
    </row>
    <row r="331">
      <c r="A331" s="64"/>
      <c r="B331" s="64"/>
      <c r="D331" s="15"/>
      <c r="I331" s="64"/>
    </row>
    <row r="332">
      <c r="A332" s="64"/>
      <c r="B332" s="64"/>
      <c r="D332" s="15"/>
      <c r="I332" s="64"/>
    </row>
    <row r="333">
      <c r="A333" s="64"/>
      <c r="B333" s="64"/>
      <c r="D333" s="15"/>
      <c r="I333" s="64"/>
    </row>
    <row r="334">
      <c r="A334" s="64"/>
      <c r="B334" s="64"/>
      <c r="D334" s="15"/>
      <c r="I334" s="64"/>
    </row>
    <row r="335">
      <c r="A335" s="64"/>
      <c r="B335" s="64"/>
      <c r="D335" s="15"/>
      <c r="I335" s="64"/>
    </row>
    <row r="336">
      <c r="A336" s="64"/>
      <c r="B336" s="64"/>
      <c r="D336" s="15"/>
      <c r="I336" s="64"/>
    </row>
    <row r="337">
      <c r="A337" s="64"/>
      <c r="B337" s="64"/>
      <c r="D337" s="15"/>
      <c r="I337" s="64"/>
    </row>
    <row r="338">
      <c r="A338" s="64"/>
      <c r="B338" s="64"/>
      <c r="D338" s="15"/>
      <c r="I338" s="64"/>
    </row>
    <row r="339">
      <c r="A339" s="64"/>
      <c r="B339" s="64"/>
      <c r="D339" s="15"/>
      <c r="I339" s="64"/>
    </row>
    <row r="340">
      <c r="A340" s="64"/>
      <c r="B340" s="64"/>
      <c r="D340" s="15"/>
      <c r="I340" s="64"/>
    </row>
    <row r="341">
      <c r="A341" s="64"/>
      <c r="B341" s="64"/>
      <c r="D341" s="15"/>
      <c r="I341" s="64"/>
    </row>
    <row r="342">
      <c r="A342" s="64"/>
      <c r="B342" s="64"/>
      <c r="D342" s="15"/>
      <c r="I342" s="64"/>
    </row>
    <row r="343">
      <c r="A343" s="64"/>
      <c r="B343" s="64"/>
      <c r="D343" s="15"/>
      <c r="I343" s="64"/>
    </row>
    <row r="344">
      <c r="A344" s="64"/>
      <c r="B344" s="64"/>
      <c r="D344" s="15"/>
      <c r="I344" s="64"/>
    </row>
    <row r="345">
      <c r="A345" s="64"/>
      <c r="B345" s="64"/>
      <c r="D345" s="15"/>
      <c r="I345" s="64"/>
    </row>
    <row r="346">
      <c r="A346" s="64"/>
      <c r="B346" s="64"/>
      <c r="D346" s="15"/>
      <c r="I346" s="64"/>
    </row>
    <row r="347">
      <c r="A347" s="64"/>
      <c r="B347" s="64"/>
      <c r="D347" s="15"/>
      <c r="I347" s="64"/>
    </row>
    <row r="348">
      <c r="A348" s="64"/>
      <c r="B348" s="64"/>
      <c r="D348" s="15"/>
      <c r="I348" s="64"/>
    </row>
    <row r="349">
      <c r="A349" s="64"/>
      <c r="B349" s="64"/>
      <c r="D349" s="15"/>
      <c r="I349" s="64"/>
    </row>
    <row r="350">
      <c r="A350" s="64"/>
      <c r="B350" s="64"/>
      <c r="D350" s="15"/>
      <c r="I350" s="64"/>
    </row>
    <row r="351">
      <c r="A351" s="64"/>
      <c r="B351" s="64"/>
      <c r="D351" s="15"/>
      <c r="I351" s="64"/>
    </row>
    <row r="352">
      <c r="A352" s="64"/>
      <c r="B352" s="64"/>
      <c r="D352" s="15"/>
      <c r="I352" s="64"/>
    </row>
    <row r="353">
      <c r="A353" s="64"/>
      <c r="B353" s="64"/>
      <c r="D353" s="15"/>
      <c r="I353" s="64"/>
    </row>
    <row r="354">
      <c r="A354" s="64"/>
      <c r="B354" s="64"/>
      <c r="D354" s="15"/>
      <c r="I354" s="64"/>
    </row>
    <row r="355">
      <c r="A355" s="64"/>
      <c r="B355" s="64"/>
      <c r="D355" s="15"/>
      <c r="I355" s="64"/>
    </row>
    <row r="356">
      <c r="A356" s="64"/>
      <c r="B356" s="64"/>
      <c r="D356" s="15"/>
      <c r="I356" s="64"/>
    </row>
    <row r="357">
      <c r="A357" s="64"/>
      <c r="B357" s="64"/>
      <c r="D357" s="15"/>
      <c r="I357" s="64"/>
    </row>
    <row r="358">
      <c r="A358" s="64"/>
      <c r="B358" s="64"/>
      <c r="D358" s="15"/>
      <c r="I358" s="64"/>
    </row>
    <row r="359">
      <c r="A359" s="64"/>
      <c r="B359" s="64"/>
      <c r="D359" s="15"/>
      <c r="I359" s="64"/>
    </row>
    <row r="360">
      <c r="A360" s="64"/>
      <c r="B360" s="64"/>
      <c r="D360" s="15"/>
      <c r="I360" s="64"/>
    </row>
    <row r="361">
      <c r="A361" s="64"/>
      <c r="B361" s="64"/>
      <c r="D361" s="15"/>
      <c r="I361" s="64"/>
    </row>
    <row r="362">
      <c r="A362" s="64"/>
      <c r="B362" s="64"/>
      <c r="D362" s="15"/>
      <c r="I362" s="64"/>
    </row>
    <row r="363">
      <c r="A363" s="64"/>
      <c r="B363" s="64"/>
      <c r="D363" s="15"/>
      <c r="I363" s="64"/>
    </row>
    <row r="364">
      <c r="A364" s="64"/>
      <c r="B364" s="64"/>
      <c r="D364" s="15"/>
      <c r="I364" s="64"/>
    </row>
    <row r="365">
      <c r="A365" s="64"/>
      <c r="B365" s="64"/>
      <c r="D365" s="15"/>
      <c r="I365" s="64"/>
    </row>
    <row r="366">
      <c r="A366" s="64"/>
      <c r="B366" s="64"/>
      <c r="D366" s="15"/>
      <c r="I366" s="64"/>
    </row>
    <row r="367">
      <c r="A367" s="64"/>
      <c r="B367" s="64"/>
      <c r="D367" s="15"/>
      <c r="I367" s="64"/>
    </row>
    <row r="368">
      <c r="A368" s="64"/>
      <c r="B368" s="64"/>
      <c r="D368" s="15"/>
      <c r="I368" s="64"/>
    </row>
    <row r="369">
      <c r="A369" s="64"/>
      <c r="B369" s="64"/>
      <c r="D369" s="15"/>
      <c r="I369" s="64"/>
    </row>
    <row r="370">
      <c r="A370" s="64"/>
      <c r="B370" s="64"/>
      <c r="D370" s="15"/>
      <c r="I370" s="64"/>
    </row>
    <row r="371">
      <c r="A371" s="64"/>
      <c r="B371" s="64"/>
      <c r="D371" s="15"/>
      <c r="I371" s="64"/>
    </row>
    <row r="372">
      <c r="A372" s="64"/>
      <c r="B372" s="64"/>
      <c r="D372" s="15"/>
      <c r="I372" s="64"/>
    </row>
    <row r="373">
      <c r="A373" s="64"/>
      <c r="B373" s="64"/>
      <c r="D373" s="15"/>
      <c r="I373" s="64"/>
    </row>
    <row r="374">
      <c r="A374" s="64"/>
      <c r="B374" s="64"/>
      <c r="D374" s="15"/>
      <c r="I374" s="64"/>
    </row>
    <row r="375">
      <c r="A375" s="64"/>
      <c r="B375" s="64"/>
      <c r="D375" s="15"/>
      <c r="I375" s="64"/>
    </row>
    <row r="376">
      <c r="A376" s="64"/>
      <c r="B376" s="64"/>
      <c r="D376" s="15"/>
      <c r="I376" s="64"/>
    </row>
    <row r="377">
      <c r="A377" s="64"/>
      <c r="B377" s="64"/>
      <c r="D377" s="15"/>
      <c r="I377" s="64"/>
    </row>
    <row r="378">
      <c r="A378" s="64"/>
      <c r="B378" s="64"/>
      <c r="D378" s="15"/>
      <c r="I378" s="64"/>
    </row>
    <row r="379">
      <c r="A379" s="64"/>
      <c r="B379" s="64"/>
      <c r="D379" s="15"/>
      <c r="I379" s="64"/>
    </row>
    <row r="380">
      <c r="A380" s="64"/>
      <c r="B380" s="64"/>
      <c r="D380" s="15"/>
      <c r="I380" s="64"/>
    </row>
    <row r="381">
      <c r="A381" s="64"/>
      <c r="B381" s="64"/>
      <c r="D381" s="15"/>
      <c r="I381" s="64"/>
    </row>
    <row r="382">
      <c r="A382" s="64"/>
      <c r="B382" s="64"/>
      <c r="D382" s="15"/>
      <c r="I382" s="64"/>
    </row>
    <row r="383">
      <c r="A383" s="64"/>
      <c r="B383" s="64"/>
      <c r="D383" s="15"/>
      <c r="I383" s="64"/>
    </row>
    <row r="384">
      <c r="A384" s="64"/>
      <c r="B384" s="64"/>
      <c r="D384" s="15"/>
      <c r="I384" s="64"/>
    </row>
    <row r="385">
      <c r="A385" s="64"/>
      <c r="B385" s="64"/>
      <c r="D385" s="15"/>
      <c r="I385" s="64"/>
    </row>
    <row r="386">
      <c r="A386" s="64"/>
      <c r="B386" s="64"/>
      <c r="D386" s="15"/>
      <c r="I386" s="64"/>
    </row>
    <row r="387">
      <c r="A387" s="64"/>
      <c r="B387" s="64"/>
      <c r="D387" s="15"/>
      <c r="I387" s="64"/>
    </row>
    <row r="388">
      <c r="A388" s="64"/>
      <c r="B388" s="64"/>
      <c r="D388" s="15"/>
      <c r="I388" s="64"/>
    </row>
    <row r="389">
      <c r="A389" s="64"/>
      <c r="B389" s="64"/>
      <c r="D389" s="15"/>
      <c r="I389" s="64"/>
    </row>
    <row r="390">
      <c r="A390" s="64"/>
      <c r="B390" s="64"/>
      <c r="D390" s="15"/>
      <c r="I390" s="64"/>
    </row>
    <row r="391">
      <c r="A391" s="64"/>
      <c r="B391" s="64"/>
      <c r="D391" s="15"/>
      <c r="I391" s="64"/>
    </row>
    <row r="392">
      <c r="A392" s="64"/>
      <c r="B392" s="64"/>
      <c r="D392" s="15"/>
      <c r="I392" s="64"/>
    </row>
    <row r="393">
      <c r="A393" s="64"/>
      <c r="B393" s="64"/>
      <c r="D393" s="15"/>
      <c r="I393" s="64"/>
    </row>
    <row r="394">
      <c r="A394" s="64"/>
      <c r="B394" s="64"/>
      <c r="D394" s="15"/>
      <c r="I394" s="64"/>
    </row>
    <row r="395">
      <c r="A395" s="64"/>
      <c r="B395" s="64"/>
      <c r="D395" s="15"/>
      <c r="I395" s="64"/>
    </row>
    <row r="396">
      <c r="A396" s="64"/>
      <c r="B396" s="64"/>
      <c r="D396" s="15"/>
      <c r="I396" s="64"/>
    </row>
    <row r="397">
      <c r="A397" s="64"/>
      <c r="B397" s="64"/>
      <c r="D397" s="15"/>
      <c r="I397" s="64"/>
    </row>
    <row r="398">
      <c r="A398" s="64"/>
      <c r="B398" s="64"/>
      <c r="D398" s="15"/>
      <c r="I398" s="64"/>
    </row>
    <row r="399">
      <c r="A399" s="64"/>
      <c r="B399" s="64"/>
      <c r="D399" s="15"/>
      <c r="I399" s="64"/>
    </row>
    <row r="400">
      <c r="A400" s="64"/>
      <c r="B400" s="64"/>
      <c r="D400" s="15"/>
      <c r="I400" s="64"/>
    </row>
    <row r="401">
      <c r="A401" s="64"/>
      <c r="B401" s="64"/>
      <c r="D401" s="15"/>
      <c r="I401" s="64"/>
    </row>
    <row r="402">
      <c r="A402" s="64"/>
      <c r="B402" s="64"/>
      <c r="D402" s="15"/>
      <c r="I402" s="64"/>
    </row>
    <row r="403">
      <c r="A403" s="64"/>
      <c r="B403" s="64"/>
      <c r="D403" s="15"/>
      <c r="I403" s="64"/>
    </row>
    <row r="404">
      <c r="A404" s="64"/>
      <c r="B404" s="64"/>
      <c r="D404" s="15"/>
      <c r="I404" s="64"/>
    </row>
    <row r="405">
      <c r="A405" s="64"/>
      <c r="B405" s="64"/>
      <c r="D405" s="15"/>
      <c r="I405" s="64"/>
    </row>
    <row r="406">
      <c r="A406" s="64"/>
      <c r="B406" s="64"/>
      <c r="D406" s="15"/>
      <c r="I406" s="64"/>
    </row>
    <row r="407">
      <c r="A407" s="64"/>
      <c r="B407" s="64"/>
      <c r="D407" s="15"/>
      <c r="I407" s="64"/>
    </row>
    <row r="408">
      <c r="A408" s="64"/>
      <c r="B408" s="64"/>
      <c r="D408" s="15"/>
      <c r="I408" s="64"/>
    </row>
    <row r="409">
      <c r="A409" s="64"/>
      <c r="B409" s="64"/>
      <c r="D409" s="15"/>
      <c r="I409" s="64"/>
    </row>
    <row r="410">
      <c r="A410" s="64"/>
      <c r="B410" s="64"/>
      <c r="D410" s="15"/>
      <c r="I410" s="64"/>
    </row>
    <row r="411">
      <c r="A411" s="64"/>
      <c r="B411" s="64"/>
      <c r="D411" s="15"/>
      <c r="I411" s="64"/>
    </row>
    <row r="412">
      <c r="A412" s="64"/>
      <c r="B412" s="64"/>
      <c r="D412" s="15"/>
      <c r="I412" s="64"/>
    </row>
    <row r="413">
      <c r="A413" s="64"/>
      <c r="B413" s="64"/>
      <c r="D413" s="15"/>
      <c r="I413" s="64"/>
    </row>
    <row r="414">
      <c r="A414" s="64"/>
      <c r="B414" s="64"/>
      <c r="D414" s="15"/>
      <c r="I414" s="64"/>
    </row>
    <row r="415">
      <c r="A415" s="64"/>
      <c r="B415" s="64"/>
      <c r="D415" s="15"/>
      <c r="I415" s="64"/>
    </row>
    <row r="416">
      <c r="A416" s="64"/>
      <c r="B416" s="64"/>
      <c r="D416" s="15"/>
      <c r="I416" s="64"/>
    </row>
    <row r="417">
      <c r="A417" s="64"/>
      <c r="B417" s="64"/>
      <c r="D417" s="15"/>
      <c r="I417" s="64"/>
    </row>
    <row r="418">
      <c r="A418" s="64"/>
      <c r="B418" s="64"/>
      <c r="D418" s="15"/>
      <c r="I418" s="64"/>
    </row>
    <row r="419">
      <c r="A419" s="64"/>
      <c r="B419" s="64"/>
      <c r="D419" s="15"/>
      <c r="I419" s="64"/>
    </row>
    <row r="420">
      <c r="A420" s="64"/>
      <c r="B420" s="64"/>
      <c r="D420" s="15"/>
      <c r="I420" s="64"/>
    </row>
    <row r="421">
      <c r="A421" s="64"/>
      <c r="B421" s="64"/>
      <c r="D421" s="15"/>
      <c r="I421" s="64"/>
    </row>
    <row r="422">
      <c r="A422" s="64"/>
      <c r="B422" s="64"/>
      <c r="D422" s="15"/>
      <c r="I422" s="64"/>
    </row>
    <row r="423">
      <c r="A423" s="64"/>
      <c r="B423" s="64"/>
      <c r="D423" s="15"/>
      <c r="I423" s="64"/>
    </row>
    <row r="424">
      <c r="A424" s="64"/>
      <c r="B424" s="64"/>
      <c r="D424" s="15"/>
      <c r="I424" s="64"/>
    </row>
    <row r="425">
      <c r="A425" s="64"/>
      <c r="B425" s="64"/>
      <c r="D425" s="15"/>
      <c r="I425" s="64"/>
    </row>
    <row r="426">
      <c r="A426" s="64"/>
      <c r="B426" s="64"/>
      <c r="D426" s="15"/>
      <c r="I426" s="64"/>
    </row>
    <row r="427">
      <c r="A427" s="64"/>
      <c r="B427" s="64"/>
      <c r="D427" s="15"/>
      <c r="I427" s="64"/>
    </row>
    <row r="428">
      <c r="A428" s="64"/>
      <c r="B428" s="64"/>
      <c r="D428" s="15"/>
      <c r="I428" s="64"/>
    </row>
    <row r="429">
      <c r="A429" s="64"/>
      <c r="B429" s="64"/>
      <c r="D429" s="15"/>
      <c r="I429" s="64"/>
    </row>
    <row r="430">
      <c r="A430" s="64"/>
      <c r="B430" s="64"/>
      <c r="D430" s="15"/>
      <c r="I430" s="64"/>
    </row>
    <row r="431">
      <c r="A431" s="64"/>
      <c r="B431" s="64"/>
      <c r="D431" s="15"/>
      <c r="I431" s="64"/>
    </row>
    <row r="432">
      <c r="A432" s="64"/>
      <c r="B432" s="64"/>
      <c r="D432" s="15"/>
      <c r="I432" s="64"/>
    </row>
    <row r="433">
      <c r="A433" s="64"/>
      <c r="B433" s="64"/>
      <c r="D433" s="15"/>
      <c r="I433" s="64"/>
    </row>
    <row r="434">
      <c r="A434" s="64"/>
      <c r="B434" s="64"/>
      <c r="D434" s="15"/>
      <c r="I434" s="64"/>
    </row>
    <row r="435">
      <c r="A435" s="64"/>
      <c r="B435" s="64"/>
      <c r="D435" s="15"/>
      <c r="I435" s="64"/>
    </row>
    <row r="436">
      <c r="A436" s="64"/>
      <c r="B436" s="64"/>
      <c r="D436" s="15"/>
      <c r="I436" s="64"/>
    </row>
    <row r="437">
      <c r="A437" s="64"/>
      <c r="B437" s="64"/>
      <c r="D437" s="15"/>
      <c r="I437" s="64"/>
    </row>
    <row r="438">
      <c r="A438" s="64"/>
      <c r="B438" s="64"/>
      <c r="D438" s="15"/>
      <c r="I438" s="64"/>
    </row>
    <row r="439">
      <c r="A439" s="64"/>
      <c r="B439" s="64"/>
      <c r="D439" s="15"/>
      <c r="I439" s="64"/>
    </row>
    <row r="440">
      <c r="A440" s="64"/>
      <c r="B440" s="64"/>
      <c r="D440" s="15"/>
      <c r="I440" s="64"/>
    </row>
    <row r="441">
      <c r="A441" s="64"/>
      <c r="B441" s="64"/>
      <c r="D441" s="15"/>
      <c r="I441" s="64"/>
    </row>
    <row r="442">
      <c r="A442" s="64"/>
      <c r="B442" s="64"/>
      <c r="D442" s="15"/>
      <c r="I442" s="64"/>
    </row>
    <row r="443">
      <c r="A443" s="64"/>
      <c r="B443" s="64"/>
      <c r="D443" s="15"/>
      <c r="I443" s="64"/>
    </row>
    <row r="444">
      <c r="A444" s="64"/>
      <c r="B444" s="64"/>
      <c r="D444" s="15"/>
      <c r="I444" s="64"/>
    </row>
    <row r="445">
      <c r="A445" s="64"/>
      <c r="B445" s="64"/>
      <c r="D445" s="15"/>
      <c r="I445" s="64"/>
    </row>
    <row r="446">
      <c r="A446" s="64"/>
      <c r="B446" s="64"/>
      <c r="D446" s="15"/>
      <c r="I446" s="64"/>
    </row>
    <row r="447">
      <c r="A447" s="64"/>
      <c r="B447" s="64"/>
      <c r="D447" s="15"/>
      <c r="I447" s="64"/>
    </row>
    <row r="448">
      <c r="A448" s="64"/>
      <c r="B448" s="64"/>
      <c r="D448" s="15"/>
      <c r="I448" s="64"/>
    </row>
    <row r="449">
      <c r="A449" s="64"/>
      <c r="B449" s="64"/>
      <c r="D449" s="15"/>
      <c r="I449" s="64"/>
    </row>
    <row r="450">
      <c r="A450" s="64"/>
      <c r="B450" s="64"/>
      <c r="D450" s="15"/>
      <c r="I450" s="64"/>
    </row>
    <row r="451">
      <c r="A451" s="64"/>
      <c r="B451" s="64"/>
      <c r="D451" s="15"/>
      <c r="I451" s="64"/>
    </row>
    <row r="452">
      <c r="A452" s="64"/>
      <c r="B452" s="64"/>
      <c r="D452" s="15"/>
      <c r="I452" s="64"/>
    </row>
    <row r="453">
      <c r="A453" s="64"/>
      <c r="B453" s="64"/>
      <c r="D453" s="15"/>
      <c r="I453" s="64"/>
    </row>
    <row r="454">
      <c r="A454" s="64"/>
      <c r="B454" s="64"/>
      <c r="D454" s="15"/>
      <c r="I454" s="64"/>
    </row>
    <row r="455">
      <c r="A455" s="64"/>
      <c r="B455" s="64"/>
      <c r="D455" s="15"/>
      <c r="I455" s="64"/>
    </row>
    <row r="456">
      <c r="A456" s="64"/>
      <c r="B456" s="64"/>
      <c r="D456" s="15"/>
      <c r="I456" s="64"/>
    </row>
    <row r="457">
      <c r="A457" s="64"/>
      <c r="B457" s="64"/>
      <c r="D457" s="15"/>
      <c r="I457" s="64"/>
    </row>
    <row r="458">
      <c r="A458" s="64"/>
      <c r="B458" s="64"/>
      <c r="D458" s="15"/>
      <c r="I458" s="64"/>
    </row>
    <row r="459">
      <c r="A459" s="64"/>
      <c r="B459" s="64"/>
      <c r="D459" s="15"/>
      <c r="I459" s="64"/>
    </row>
    <row r="460">
      <c r="A460" s="64"/>
      <c r="B460" s="64"/>
      <c r="D460" s="15"/>
      <c r="I460" s="64"/>
    </row>
    <row r="461">
      <c r="A461" s="64"/>
      <c r="B461" s="64"/>
      <c r="D461" s="15"/>
      <c r="I461" s="64"/>
    </row>
    <row r="462">
      <c r="A462" s="64"/>
      <c r="B462" s="64"/>
      <c r="D462" s="15"/>
      <c r="I462" s="64"/>
    </row>
    <row r="463">
      <c r="A463" s="64"/>
      <c r="B463" s="64"/>
      <c r="D463" s="15"/>
      <c r="I463" s="64"/>
    </row>
    <row r="464">
      <c r="A464" s="64"/>
      <c r="B464" s="64"/>
      <c r="D464" s="15"/>
      <c r="I464" s="64"/>
    </row>
    <row r="465">
      <c r="A465" s="64"/>
      <c r="B465" s="64"/>
      <c r="D465" s="15"/>
      <c r="I465" s="64"/>
    </row>
    <row r="466">
      <c r="A466" s="64"/>
      <c r="B466" s="64"/>
      <c r="D466" s="15"/>
      <c r="I466" s="64"/>
    </row>
    <row r="467">
      <c r="A467" s="64"/>
      <c r="B467" s="64"/>
      <c r="D467" s="15"/>
      <c r="I467" s="64"/>
    </row>
    <row r="468">
      <c r="A468" s="64"/>
      <c r="B468" s="64"/>
      <c r="D468" s="15"/>
      <c r="I468" s="64"/>
    </row>
    <row r="469">
      <c r="A469" s="64"/>
      <c r="B469" s="64"/>
      <c r="D469" s="15"/>
      <c r="I469" s="64"/>
    </row>
    <row r="470">
      <c r="A470" s="64"/>
      <c r="B470" s="64"/>
      <c r="D470" s="15"/>
      <c r="I470" s="64"/>
    </row>
    <row r="471">
      <c r="A471" s="64"/>
      <c r="B471" s="64"/>
      <c r="D471" s="15"/>
      <c r="I471" s="64"/>
    </row>
    <row r="472">
      <c r="A472" s="64"/>
      <c r="B472" s="64"/>
      <c r="D472" s="15"/>
      <c r="I472" s="64"/>
    </row>
    <row r="473">
      <c r="A473" s="64"/>
      <c r="B473" s="64"/>
      <c r="D473" s="15"/>
      <c r="I473" s="64"/>
    </row>
    <row r="474">
      <c r="A474" s="64"/>
      <c r="B474" s="64"/>
      <c r="D474" s="15"/>
      <c r="I474" s="64"/>
    </row>
    <row r="475">
      <c r="A475" s="64"/>
      <c r="B475" s="64"/>
      <c r="D475" s="15"/>
      <c r="I475" s="64"/>
    </row>
    <row r="476">
      <c r="A476" s="64"/>
      <c r="B476" s="64"/>
      <c r="D476" s="15"/>
      <c r="I476" s="64"/>
    </row>
    <row r="477">
      <c r="A477" s="64"/>
      <c r="B477" s="64"/>
      <c r="D477" s="15"/>
      <c r="I477" s="64"/>
    </row>
    <row r="478">
      <c r="A478" s="64"/>
      <c r="B478" s="64"/>
      <c r="D478" s="15"/>
      <c r="I478" s="64"/>
    </row>
    <row r="479">
      <c r="A479" s="64"/>
      <c r="B479" s="64"/>
      <c r="D479" s="15"/>
      <c r="I479" s="64"/>
    </row>
    <row r="480">
      <c r="A480" s="64"/>
      <c r="B480" s="64"/>
      <c r="D480" s="15"/>
      <c r="I480" s="64"/>
    </row>
    <row r="481">
      <c r="A481" s="64"/>
      <c r="B481" s="64"/>
      <c r="D481" s="15"/>
      <c r="I481" s="64"/>
    </row>
    <row r="482">
      <c r="A482" s="64"/>
      <c r="B482" s="64"/>
      <c r="D482" s="15"/>
      <c r="I482" s="64"/>
    </row>
    <row r="483">
      <c r="A483" s="64"/>
      <c r="B483" s="64"/>
      <c r="D483" s="15"/>
      <c r="I483" s="64"/>
    </row>
    <row r="484">
      <c r="A484" s="64"/>
      <c r="B484" s="64"/>
      <c r="D484" s="15"/>
      <c r="I484" s="64"/>
    </row>
    <row r="485">
      <c r="A485" s="64"/>
      <c r="B485" s="64"/>
      <c r="D485" s="15"/>
      <c r="I485" s="64"/>
    </row>
    <row r="486">
      <c r="A486" s="64"/>
      <c r="B486" s="64"/>
      <c r="D486" s="15"/>
      <c r="I486" s="64"/>
    </row>
    <row r="487">
      <c r="A487" s="64"/>
      <c r="B487" s="64"/>
      <c r="D487" s="15"/>
      <c r="I487" s="64"/>
    </row>
    <row r="488">
      <c r="A488" s="64"/>
      <c r="B488" s="64"/>
      <c r="D488" s="15"/>
      <c r="I488" s="64"/>
    </row>
    <row r="489">
      <c r="A489" s="64"/>
      <c r="B489" s="64"/>
      <c r="D489" s="15"/>
      <c r="I489" s="64"/>
    </row>
    <row r="490">
      <c r="A490" s="64"/>
      <c r="B490" s="64"/>
      <c r="D490" s="15"/>
      <c r="I490" s="64"/>
    </row>
    <row r="491">
      <c r="A491" s="64"/>
      <c r="B491" s="64"/>
      <c r="D491" s="15"/>
      <c r="I491" s="64"/>
    </row>
    <row r="492">
      <c r="A492" s="64"/>
      <c r="B492" s="64"/>
      <c r="D492" s="15"/>
      <c r="I492" s="64"/>
    </row>
    <row r="493">
      <c r="A493" s="64"/>
      <c r="B493" s="64"/>
      <c r="D493" s="15"/>
      <c r="I493" s="64"/>
    </row>
    <row r="494">
      <c r="A494" s="64"/>
      <c r="B494" s="64"/>
      <c r="D494" s="15"/>
      <c r="I494" s="64"/>
    </row>
    <row r="495">
      <c r="A495" s="64"/>
      <c r="B495" s="64"/>
      <c r="D495" s="15"/>
      <c r="I495" s="64"/>
    </row>
    <row r="496">
      <c r="A496" s="64"/>
      <c r="B496" s="64"/>
      <c r="D496" s="15"/>
      <c r="I496" s="64"/>
    </row>
    <row r="497">
      <c r="A497" s="64"/>
      <c r="B497" s="64"/>
      <c r="D497" s="15"/>
      <c r="I497" s="64"/>
    </row>
    <row r="498">
      <c r="A498" s="64"/>
      <c r="B498" s="64"/>
      <c r="D498" s="15"/>
      <c r="I498" s="64"/>
    </row>
    <row r="499">
      <c r="A499" s="64"/>
      <c r="B499" s="64"/>
      <c r="D499" s="15"/>
      <c r="I499" s="64"/>
    </row>
    <row r="500">
      <c r="A500" s="64"/>
      <c r="B500" s="64"/>
      <c r="D500" s="15"/>
      <c r="I500" s="64"/>
    </row>
    <row r="501">
      <c r="A501" s="64"/>
      <c r="B501" s="64"/>
      <c r="D501" s="15"/>
      <c r="I501" s="64"/>
    </row>
    <row r="502">
      <c r="A502" s="64"/>
      <c r="B502" s="64"/>
      <c r="D502" s="15"/>
      <c r="I502" s="64"/>
    </row>
    <row r="503">
      <c r="A503" s="64"/>
      <c r="B503" s="64"/>
      <c r="D503" s="15"/>
      <c r="I503" s="64"/>
    </row>
    <row r="504">
      <c r="A504" s="64"/>
      <c r="B504" s="64"/>
      <c r="D504" s="15"/>
      <c r="I504" s="64"/>
    </row>
    <row r="505">
      <c r="A505" s="64"/>
      <c r="B505" s="64"/>
      <c r="D505" s="15"/>
      <c r="I505" s="64"/>
    </row>
    <row r="506">
      <c r="A506" s="64"/>
      <c r="B506" s="64"/>
      <c r="D506" s="15"/>
      <c r="I506" s="64"/>
    </row>
    <row r="507">
      <c r="A507" s="64"/>
      <c r="B507" s="64"/>
      <c r="D507" s="15"/>
      <c r="I507" s="64"/>
    </row>
    <row r="508">
      <c r="A508" s="64"/>
      <c r="B508" s="64"/>
      <c r="D508" s="15"/>
      <c r="I508" s="64"/>
    </row>
    <row r="509">
      <c r="A509" s="64"/>
      <c r="B509" s="64"/>
      <c r="D509" s="15"/>
      <c r="I509" s="64"/>
    </row>
    <row r="510">
      <c r="A510" s="64"/>
      <c r="B510" s="64"/>
      <c r="D510" s="15"/>
      <c r="I510" s="64"/>
    </row>
    <row r="511">
      <c r="A511" s="64"/>
      <c r="B511" s="64"/>
      <c r="D511" s="15"/>
      <c r="I511" s="64"/>
    </row>
    <row r="512">
      <c r="A512" s="64"/>
      <c r="B512" s="64"/>
      <c r="D512" s="15"/>
      <c r="I512" s="64"/>
    </row>
    <row r="513">
      <c r="A513" s="64"/>
      <c r="B513" s="64"/>
      <c r="D513" s="15"/>
      <c r="I513" s="64"/>
    </row>
    <row r="514">
      <c r="A514" s="64"/>
      <c r="B514" s="64"/>
      <c r="D514" s="15"/>
      <c r="I514" s="64"/>
    </row>
    <row r="515">
      <c r="A515" s="64"/>
      <c r="B515" s="64"/>
      <c r="D515" s="15"/>
      <c r="I515" s="64"/>
    </row>
    <row r="516">
      <c r="A516" s="64"/>
      <c r="B516" s="64"/>
      <c r="D516" s="15"/>
      <c r="I516" s="64"/>
    </row>
    <row r="517">
      <c r="A517" s="64"/>
      <c r="B517" s="64"/>
      <c r="D517" s="15"/>
      <c r="I517" s="64"/>
    </row>
    <row r="518">
      <c r="A518" s="64"/>
      <c r="B518" s="64"/>
      <c r="D518" s="15"/>
      <c r="I518" s="64"/>
    </row>
    <row r="519">
      <c r="A519" s="64"/>
      <c r="B519" s="64"/>
      <c r="D519" s="15"/>
      <c r="I519" s="64"/>
    </row>
    <row r="520">
      <c r="A520" s="64"/>
      <c r="B520" s="64"/>
      <c r="D520" s="15"/>
      <c r="I520" s="64"/>
    </row>
    <row r="521">
      <c r="A521" s="64"/>
      <c r="B521" s="64"/>
      <c r="D521" s="15"/>
      <c r="I521" s="64"/>
    </row>
    <row r="522">
      <c r="A522" s="64"/>
      <c r="B522" s="64"/>
      <c r="D522" s="15"/>
      <c r="I522" s="64"/>
    </row>
    <row r="523">
      <c r="A523" s="64"/>
      <c r="B523" s="64"/>
      <c r="D523" s="15"/>
      <c r="I523" s="64"/>
    </row>
    <row r="524">
      <c r="A524" s="64"/>
      <c r="B524" s="64"/>
      <c r="D524" s="15"/>
      <c r="I524" s="64"/>
    </row>
    <row r="525">
      <c r="A525" s="64"/>
      <c r="B525" s="64"/>
      <c r="D525" s="15"/>
      <c r="I525" s="64"/>
    </row>
    <row r="526">
      <c r="A526" s="64"/>
      <c r="B526" s="64"/>
      <c r="D526" s="15"/>
      <c r="I526" s="64"/>
    </row>
    <row r="527">
      <c r="A527" s="64"/>
      <c r="B527" s="64"/>
      <c r="D527" s="15"/>
      <c r="I527" s="64"/>
    </row>
    <row r="528">
      <c r="A528" s="64"/>
      <c r="B528" s="64"/>
      <c r="D528" s="15"/>
      <c r="I528" s="64"/>
    </row>
    <row r="529">
      <c r="A529" s="64"/>
      <c r="B529" s="64"/>
      <c r="D529" s="15"/>
      <c r="I529" s="64"/>
    </row>
    <row r="530">
      <c r="A530" s="64"/>
      <c r="B530" s="64"/>
      <c r="D530" s="15"/>
      <c r="I530" s="64"/>
    </row>
    <row r="531">
      <c r="A531" s="64"/>
      <c r="B531" s="64"/>
      <c r="D531" s="15"/>
      <c r="I531" s="64"/>
    </row>
    <row r="532">
      <c r="A532" s="64"/>
      <c r="B532" s="64"/>
      <c r="D532" s="15"/>
      <c r="I532" s="64"/>
    </row>
    <row r="533">
      <c r="A533" s="64"/>
      <c r="B533" s="64"/>
      <c r="D533" s="15"/>
      <c r="I533" s="64"/>
    </row>
    <row r="534">
      <c r="A534" s="64"/>
      <c r="B534" s="64"/>
      <c r="D534" s="15"/>
      <c r="I534" s="64"/>
    </row>
    <row r="535">
      <c r="A535" s="64"/>
      <c r="B535" s="64"/>
      <c r="D535" s="15"/>
      <c r="I535" s="64"/>
    </row>
    <row r="536">
      <c r="A536" s="64"/>
      <c r="B536" s="64"/>
      <c r="D536" s="15"/>
      <c r="I536" s="64"/>
    </row>
    <row r="537">
      <c r="A537" s="64"/>
      <c r="B537" s="64"/>
      <c r="D537" s="15"/>
      <c r="I537" s="64"/>
    </row>
    <row r="538">
      <c r="A538" s="64"/>
      <c r="B538" s="64"/>
      <c r="D538" s="15"/>
      <c r="I538" s="64"/>
    </row>
    <row r="539">
      <c r="A539" s="64"/>
      <c r="B539" s="64"/>
      <c r="D539" s="15"/>
      <c r="I539" s="64"/>
    </row>
    <row r="540">
      <c r="A540" s="64"/>
      <c r="B540" s="64"/>
      <c r="D540" s="15"/>
      <c r="I540" s="64"/>
    </row>
    <row r="541">
      <c r="A541" s="64"/>
      <c r="B541" s="64"/>
      <c r="D541" s="15"/>
      <c r="I541" s="64"/>
    </row>
    <row r="542">
      <c r="A542" s="64"/>
      <c r="B542" s="64"/>
      <c r="D542" s="15"/>
      <c r="I542" s="64"/>
    </row>
    <row r="543">
      <c r="A543" s="64"/>
      <c r="B543" s="64"/>
      <c r="D543" s="15"/>
      <c r="I543" s="64"/>
    </row>
    <row r="544">
      <c r="A544" s="64"/>
      <c r="B544" s="64"/>
      <c r="D544" s="15"/>
      <c r="I544" s="64"/>
    </row>
    <row r="545">
      <c r="A545" s="64"/>
      <c r="B545" s="64"/>
      <c r="D545" s="15"/>
      <c r="I545" s="64"/>
    </row>
    <row r="546">
      <c r="A546" s="64"/>
      <c r="B546" s="64"/>
      <c r="D546" s="15"/>
      <c r="I546" s="64"/>
    </row>
    <row r="547">
      <c r="A547" s="64"/>
      <c r="B547" s="64"/>
      <c r="D547" s="15"/>
      <c r="I547" s="64"/>
    </row>
    <row r="548">
      <c r="A548" s="64"/>
      <c r="B548" s="64"/>
      <c r="D548" s="15"/>
      <c r="I548" s="64"/>
    </row>
    <row r="549">
      <c r="A549" s="64"/>
      <c r="B549" s="64"/>
      <c r="D549" s="15"/>
      <c r="I549" s="64"/>
    </row>
    <row r="550">
      <c r="A550" s="64"/>
      <c r="B550" s="64"/>
      <c r="D550" s="15"/>
      <c r="I550" s="64"/>
    </row>
    <row r="551">
      <c r="A551" s="64"/>
      <c r="B551" s="64"/>
      <c r="D551" s="15"/>
      <c r="I551" s="64"/>
    </row>
    <row r="552">
      <c r="A552" s="64"/>
      <c r="B552" s="64"/>
      <c r="D552" s="15"/>
      <c r="I552" s="64"/>
    </row>
    <row r="553">
      <c r="A553" s="64"/>
      <c r="B553" s="64"/>
      <c r="D553" s="15"/>
      <c r="I553" s="64"/>
    </row>
    <row r="554">
      <c r="A554" s="64"/>
      <c r="B554" s="64"/>
      <c r="D554" s="15"/>
      <c r="I554" s="64"/>
    </row>
    <row r="555">
      <c r="A555" s="64"/>
      <c r="B555" s="64"/>
      <c r="D555" s="15"/>
      <c r="I555" s="64"/>
    </row>
    <row r="556">
      <c r="A556" s="64"/>
      <c r="B556" s="64"/>
      <c r="D556" s="15"/>
      <c r="I556" s="64"/>
    </row>
    <row r="557">
      <c r="A557" s="64"/>
      <c r="B557" s="64"/>
      <c r="D557" s="15"/>
      <c r="I557" s="64"/>
    </row>
    <row r="558">
      <c r="A558" s="64"/>
      <c r="B558" s="64"/>
      <c r="D558" s="15"/>
      <c r="I558" s="64"/>
    </row>
    <row r="559">
      <c r="A559" s="64"/>
      <c r="B559" s="64"/>
      <c r="D559" s="15"/>
      <c r="I559" s="64"/>
    </row>
    <row r="560">
      <c r="A560" s="64"/>
      <c r="B560" s="64"/>
      <c r="D560" s="15"/>
      <c r="I560" s="64"/>
    </row>
    <row r="561">
      <c r="A561" s="64"/>
      <c r="B561" s="64"/>
      <c r="D561" s="15"/>
      <c r="I561" s="64"/>
    </row>
    <row r="562">
      <c r="A562" s="64"/>
      <c r="B562" s="64"/>
      <c r="D562" s="15"/>
      <c r="I562" s="64"/>
    </row>
    <row r="563">
      <c r="A563" s="64"/>
      <c r="B563" s="64"/>
      <c r="D563" s="15"/>
      <c r="I563" s="64"/>
    </row>
    <row r="564">
      <c r="A564" s="64"/>
      <c r="B564" s="64"/>
      <c r="D564" s="15"/>
      <c r="I564" s="64"/>
    </row>
    <row r="565">
      <c r="A565" s="64"/>
      <c r="B565" s="64"/>
      <c r="D565" s="15"/>
      <c r="I565" s="64"/>
    </row>
    <row r="566">
      <c r="A566" s="64"/>
      <c r="B566" s="64"/>
      <c r="D566" s="15"/>
      <c r="I566" s="64"/>
    </row>
    <row r="567">
      <c r="A567" s="64"/>
      <c r="B567" s="64"/>
      <c r="D567" s="15"/>
      <c r="I567" s="64"/>
    </row>
    <row r="568">
      <c r="A568" s="64"/>
      <c r="B568" s="64"/>
      <c r="D568" s="15"/>
      <c r="I568" s="64"/>
    </row>
    <row r="569">
      <c r="A569" s="64"/>
      <c r="B569" s="64"/>
      <c r="D569" s="15"/>
      <c r="I569" s="64"/>
    </row>
    <row r="570">
      <c r="A570" s="64"/>
      <c r="B570" s="64"/>
      <c r="D570" s="15"/>
      <c r="I570" s="64"/>
    </row>
    <row r="571">
      <c r="A571" s="64"/>
      <c r="B571" s="64"/>
      <c r="D571" s="15"/>
      <c r="I571" s="64"/>
    </row>
    <row r="572">
      <c r="A572" s="64"/>
      <c r="B572" s="64"/>
      <c r="D572" s="15"/>
      <c r="I572" s="64"/>
    </row>
    <row r="573">
      <c r="A573" s="64"/>
      <c r="B573" s="64"/>
      <c r="D573" s="15"/>
      <c r="I573" s="64"/>
    </row>
    <row r="574">
      <c r="A574" s="64"/>
      <c r="B574" s="64"/>
      <c r="D574" s="15"/>
      <c r="I574" s="64"/>
    </row>
    <row r="575">
      <c r="A575" s="64"/>
      <c r="B575" s="64"/>
      <c r="D575" s="15"/>
      <c r="I575" s="64"/>
    </row>
    <row r="576">
      <c r="A576" s="64"/>
      <c r="B576" s="64"/>
      <c r="D576" s="15"/>
      <c r="I576" s="64"/>
    </row>
    <row r="577">
      <c r="A577" s="64"/>
      <c r="B577" s="64"/>
      <c r="D577" s="15"/>
      <c r="I577" s="64"/>
    </row>
    <row r="578">
      <c r="A578" s="64"/>
      <c r="B578" s="64"/>
      <c r="D578" s="15"/>
      <c r="I578" s="64"/>
    </row>
    <row r="579">
      <c r="A579" s="64"/>
      <c r="B579" s="64"/>
      <c r="D579" s="15"/>
      <c r="I579" s="64"/>
    </row>
    <row r="580">
      <c r="A580" s="64"/>
      <c r="B580" s="64"/>
      <c r="D580" s="15"/>
      <c r="I580" s="64"/>
    </row>
    <row r="581">
      <c r="A581" s="64"/>
      <c r="B581" s="64"/>
      <c r="D581" s="15"/>
      <c r="I581" s="64"/>
    </row>
    <row r="582">
      <c r="A582" s="64"/>
      <c r="B582" s="64"/>
      <c r="D582" s="15"/>
      <c r="I582" s="64"/>
    </row>
    <row r="583">
      <c r="A583" s="64"/>
      <c r="B583" s="64"/>
      <c r="D583" s="15"/>
      <c r="I583" s="64"/>
    </row>
    <row r="584">
      <c r="A584" s="64"/>
      <c r="B584" s="64"/>
      <c r="D584" s="15"/>
      <c r="I584" s="64"/>
    </row>
    <row r="585">
      <c r="A585" s="64"/>
      <c r="B585" s="64"/>
      <c r="D585" s="15"/>
      <c r="I585" s="64"/>
    </row>
    <row r="586">
      <c r="A586" s="64"/>
      <c r="B586" s="64"/>
      <c r="D586" s="15"/>
      <c r="I586" s="64"/>
    </row>
    <row r="587">
      <c r="A587" s="64"/>
      <c r="B587" s="64"/>
      <c r="D587" s="15"/>
      <c r="I587" s="64"/>
    </row>
    <row r="588">
      <c r="A588" s="64"/>
      <c r="B588" s="64"/>
      <c r="D588" s="15"/>
      <c r="I588" s="64"/>
    </row>
    <row r="589">
      <c r="A589" s="64"/>
      <c r="B589" s="64"/>
      <c r="D589" s="15"/>
      <c r="I589" s="64"/>
    </row>
    <row r="590">
      <c r="A590" s="64"/>
      <c r="B590" s="64"/>
      <c r="D590" s="15"/>
      <c r="I590" s="64"/>
    </row>
    <row r="591">
      <c r="A591" s="64"/>
      <c r="B591" s="64"/>
      <c r="D591" s="15"/>
      <c r="I591" s="64"/>
    </row>
    <row r="592">
      <c r="A592" s="64"/>
      <c r="B592" s="64"/>
      <c r="D592" s="15"/>
      <c r="I592" s="64"/>
    </row>
    <row r="593">
      <c r="A593" s="64"/>
      <c r="B593" s="64"/>
      <c r="D593" s="15"/>
      <c r="I593" s="64"/>
    </row>
    <row r="594">
      <c r="A594" s="64"/>
      <c r="B594" s="64"/>
      <c r="D594" s="15"/>
      <c r="I594" s="64"/>
    </row>
    <row r="595">
      <c r="A595" s="64"/>
      <c r="B595" s="64"/>
      <c r="D595" s="15"/>
      <c r="I595" s="64"/>
    </row>
    <row r="596">
      <c r="A596" s="64"/>
      <c r="B596" s="64"/>
      <c r="D596" s="15"/>
      <c r="I596" s="64"/>
    </row>
    <row r="597">
      <c r="A597" s="64"/>
      <c r="B597" s="64"/>
      <c r="D597" s="15"/>
      <c r="I597" s="64"/>
    </row>
    <row r="598">
      <c r="A598" s="64"/>
      <c r="B598" s="64"/>
      <c r="D598" s="15"/>
      <c r="I598" s="64"/>
    </row>
    <row r="599">
      <c r="A599" s="64"/>
      <c r="B599" s="64"/>
      <c r="D599" s="15"/>
      <c r="I599" s="64"/>
    </row>
    <row r="600">
      <c r="A600" s="64"/>
      <c r="B600" s="64"/>
      <c r="D600" s="15"/>
      <c r="I600" s="64"/>
    </row>
    <row r="601">
      <c r="A601" s="64"/>
      <c r="B601" s="64"/>
      <c r="D601" s="15"/>
      <c r="I601" s="64"/>
    </row>
    <row r="602">
      <c r="A602" s="64"/>
      <c r="B602" s="64"/>
      <c r="D602" s="15"/>
      <c r="I602" s="64"/>
    </row>
    <row r="603">
      <c r="A603" s="64"/>
      <c r="B603" s="64"/>
      <c r="D603" s="15"/>
      <c r="I603" s="64"/>
    </row>
    <row r="604">
      <c r="A604" s="64"/>
      <c r="B604" s="64"/>
      <c r="D604" s="15"/>
      <c r="I604" s="64"/>
    </row>
    <row r="605">
      <c r="A605" s="64"/>
      <c r="B605" s="64"/>
      <c r="D605" s="15"/>
      <c r="I605" s="64"/>
    </row>
    <row r="606">
      <c r="A606" s="64"/>
      <c r="B606" s="64"/>
      <c r="D606" s="15"/>
      <c r="I606" s="64"/>
    </row>
    <row r="607">
      <c r="A607" s="64"/>
      <c r="B607" s="64"/>
      <c r="D607" s="15"/>
      <c r="I607" s="64"/>
    </row>
    <row r="608">
      <c r="A608" s="64"/>
      <c r="B608" s="64"/>
      <c r="D608" s="15"/>
      <c r="I608" s="64"/>
    </row>
    <row r="609">
      <c r="A609" s="64"/>
      <c r="B609" s="64"/>
      <c r="D609" s="15"/>
      <c r="I609" s="64"/>
    </row>
    <row r="610">
      <c r="A610" s="64"/>
      <c r="B610" s="64"/>
      <c r="D610" s="15"/>
      <c r="I610" s="64"/>
    </row>
    <row r="611">
      <c r="A611" s="64"/>
      <c r="B611" s="64"/>
      <c r="D611" s="15"/>
      <c r="I611" s="64"/>
    </row>
    <row r="612">
      <c r="A612" s="64"/>
      <c r="B612" s="64"/>
      <c r="D612" s="15"/>
      <c r="I612" s="64"/>
    </row>
    <row r="613">
      <c r="A613" s="64"/>
      <c r="B613" s="64"/>
      <c r="D613" s="15"/>
      <c r="I613" s="64"/>
    </row>
    <row r="614">
      <c r="A614" s="64"/>
      <c r="B614" s="64"/>
      <c r="D614" s="15"/>
      <c r="I614" s="64"/>
    </row>
    <row r="615">
      <c r="A615" s="64"/>
      <c r="B615" s="64"/>
      <c r="D615" s="15"/>
      <c r="I615" s="64"/>
    </row>
    <row r="616">
      <c r="A616" s="64"/>
      <c r="B616" s="64"/>
      <c r="D616" s="15"/>
      <c r="I616" s="64"/>
    </row>
    <row r="617">
      <c r="A617" s="64"/>
      <c r="B617" s="64"/>
      <c r="D617" s="15"/>
      <c r="I617" s="64"/>
    </row>
    <row r="618">
      <c r="A618" s="64"/>
      <c r="B618" s="64"/>
      <c r="D618" s="15"/>
      <c r="I618" s="64"/>
    </row>
    <row r="619">
      <c r="A619" s="64"/>
      <c r="B619" s="64"/>
      <c r="D619" s="15"/>
      <c r="I619" s="64"/>
    </row>
    <row r="620">
      <c r="A620" s="64"/>
      <c r="B620" s="64"/>
      <c r="D620" s="15"/>
      <c r="I620" s="64"/>
    </row>
    <row r="621">
      <c r="A621" s="64"/>
      <c r="B621" s="64"/>
      <c r="D621" s="15"/>
      <c r="I621" s="64"/>
    </row>
    <row r="622">
      <c r="A622" s="64"/>
      <c r="B622" s="64"/>
      <c r="D622" s="15"/>
      <c r="I622" s="64"/>
    </row>
    <row r="623">
      <c r="A623" s="64"/>
      <c r="B623" s="64"/>
      <c r="D623" s="15"/>
      <c r="I623" s="64"/>
    </row>
    <row r="624">
      <c r="A624" s="64"/>
      <c r="B624" s="64"/>
      <c r="D624" s="15"/>
      <c r="I624" s="64"/>
    </row>
    <row r="625">
      <c r="A625" s="64"/>
      <c r="B625" s="64"/>
      <c r="D625" s="15"/>
      <c r="I625" s="64"/>
    </row>
    <row r="626">
      <c r="A626" s="64"/>
      <c r="B626" s="64"/>
      <c r="D626" s="15"/>
      <c r="I626" s="64"/>
    </row>
    <row r="627">
      <c r="A627" s="64"/>
      <c r="B627" s="64"/>
      <c r="D627" s="15"/>
      <c r="I627" s="64"/>
    </row>
    <row r="628">
      <c r="A628" s="64"/>
      <c r="B628" s="64"/>
      <c r="D628" s="15"/>
      <c r="I628" s="64"/>
    </row>
    <row r="629">
      <c r="A629" s="64"/>
      <c r="B629" s="64"/>
      <c r="D629" s="15"/>
      <c r="I629" s="64"/>
    </row>
    <row r="630">
      <c r="A630" s="64"/>
      <c r="B630" s="64"/>
      <c r="D630" s="15"/>
      <c r="I630" s="64"/>
    </row>
    <row r="631">
      <c r="A631" s="64"/>
      <c r="B631" s="64"/>
      <c r="D631" s="15"/>
      <c r="I631" s="64"/>
    </row>
    <row r="632">
      <c r="A632" s="64"/>
      <c r="B632" s="64"/>
      <c r="D632" s="15"/>
      <c r="I632" s="64"/>
    </row>
    <row r="633">
      <c r="A633" s="64"/>
      <c r="B633" s="64"/>
      <c r="D633" s="15"/>
      <c r="I633" s="64"/>
    </row>
    <row r="634">
      <c r="A634" s="64"/>
      <c r="B634" s="64"/>
      <c r="D634" s="15"/>
      <c r="I634" s="64"/>
    </row>
    <row r="635">
      <c r="A635" s="64"/>
      <c r="B635" s="64"/>
      <c r="D635" s="15"/>
      <c r="I635" s="64"/>
    </row>
    <row r="636">
      <c r="A636" s="64"/>
      <c r="B636" s="64"/>
      <c r="D636" s="15"/>
      <c r="I636" s="64"/>
    </row>
    <row r="637">
      <c r="A637" s="64"/>
      <c r="B637" s="64"/>
      <c r="D637" s="15"/>
      <c r="I637" s="64"/>
    </row>
    <row r="638">
      <c r="A638" s="64"/>
      <c r="B638" s="64"/>
      <c r="D638" s="15"/>
      <c r="I638" s="64"/>
    </row>
    <row r="639">
      <c r="A639" s="64"/>
      <c r="B639" s="64"/>
      <c r="D639" s="15"/>
      <c r="I639" s="64"/>
    </row>
    <row r="640">
      <c r="A640" s="64"/>
      <c r="B640" s="64"/>
      <c r="D640" s="15"/>
      <c r="I640" s="64"/>
    </row>
    <row r="641">
      <c r="A641" s="64"/>
      <c r="B641" s="64"/>
      <c r="D641" s="15"/>
      <c r="I641" s="64"/>
    </row>
    <row r="642">
      <c r="A642" s="64"/>
      <c r="B642" s="64"/>
      <c r="D642" s="15"/>
      <c r="I642" s="64"/>
    </row>
    <row r="643">
      <c r="A643" s="64"/>
      <c r="B643" s="64"/>
      <c r="D643" s="15"/>
      <c r="I643" s="64"/>
    </row>
    <row r="644">
      <c r="A644" s="64"/>
      <c r="B644" s="64"/>
      <c r="D644" s="15"/>
      <c r="I644" s="64"/>
    </row>
    <row r="645">
      <c r="A645" s="64"/>
      <c r="B645" s="64"/>
      <c r="D645" s="15"/>
      <c r="I645" s="64"/>
    </row>
    <row r="646">
      <c r="A646" s="64"/>
      <c r="B646" s="64"/>
      <c r="D646" s="15"/>
      <c r="I646" s="64"/>
    </row>
    <row r="647">
      <c r="A647" s="64"/>
      <c r="B647" s="64"/>
      <c r="D647" s="15"/>
      <c r="I647" s="64"/>
    </row>
    <row r="648">
      <c r="A648" s="64"/>
      <c r="B648" s="64"/>
      <c r="D648" s="15"/>
      <c r="I648" s="64"/>
    </row>
    <row r="649">
      <c r="A649" s="64"/>
      <c r="B649" s="64"/>
      <c r="D649" s="15"/>
      <c r="I649" s="64"/>
    </row>
    <row r="650">
      <c r="A650" s="64"/>
      <c r="B650" s="64"/>
      <c r="D650" s="15"/>
      <c r="I650" s="64"/>
    </row>
    <row r="651">
      <c r="A651" s="64"/>
      <c r="B651" s="64"/>
      <c r="D651" s="15"/>
      <c r="I651" s="64"/>
    </row>
    <row r="652">
      <c r="A652" s="64"/>
      <c r="B652" s="64"/>
      <c r="D652" s="15"/>
      <c r="I652" s="64"/>
    </row>
    <row r="653">
      <c r="A653" s="64"/>
      <c r="B653" s="64"/>
      <c r="D653" s="15"/>
      <c r="I653" s="64"/>
    </row>
    <row r="654">
      <c r="A654" s="64"/>
      <c r="B654" s="64"/>
      <c r="D654" s="15"/>
      <c r="I654" s="64"/>
    </row>
    <row r="655">
      <c r="A655" s="64"/>
      <c r="B655" s="64"/>
      <c r="D655" s="15"/>
      <c r="I655" s="64"/>
    </row>
    <row r="656">
      <c r="A656" s="64"/>
      <c r="B656" s="64"/>
      <c r="D656" s="15"/>
      <c r="I656" s="64"/>
    </row>
    <row r="657">
      <c r="A657" s="64"/>
      <c r="B657" s="64"/>
      <c r="D657" s="15"/>
      <c r="I657" s="64"/>
    </row>
    <row r="658">
      <c r="A658" s="64"/>
      <c r="B658" s="64"/>
      <c r="D658" s="15"/>
      <c r="I658" s="64"/>
    </row>
    <row r="659">
      <c r="A659" s="64"/>
      <c r="B659" s="64"/>
      <c r="D659" s="15"/>
      <c r="I659" s="64"/>
    </row>
    <row r="660">
      <c r="A660" s="64"/>
      <c r="B660" s="64"/>
      <c r="D660" s="15"/>
      <c r="I660" s="64"/>
    </row>
    <row r="661">
      <c r="A661" s="64"/>
      <c r="B661" s="64"/>
      <c r="D661" s="15"/>
      <c r="I661" s="64"/>
    </row>
    <row r="662">
      <c r="A662" s="64"/>
      <c r="B662" s="64"/>
      <c r="D662" s="15"/>
      <c r="I662" s="64"/>
    </row>
    <row r="663">
      <c r="A663" s="64"/>
      <c r="B663" s="64"/>
      <c r="D663" s="15"/>
      <c r="I663" s="64"/>
    </row>
    <row r="664">
      <c r="A664" s="64"/>
      <c r="B664" s="64"/>
      <c r="D664" s="15"/>
      <c r="I664" s="64"/>
    </row>
    <row r="665">
      <c r="A665" s="64"/>
      <c r="B665" s="64"/>
      <c r="D665" s="15"/>
      <c r="I665" s="64"/>
    </row>
    <row r="666">
      <c r="A666" s="64"/>
      <c r="B666" s="64"/>
      <c r="D666" s="15"/>
      <c r="I666" s="64"/>
    </row>
    <row r="667">
      <c r="A667" s="64"/>
      <c r="B667" s="64"/>
      <c r="D667" s="15"/>
      <c r="I667" s="64"/>
    </row>
    <row r="668">
      <c r="A668" s="64"/>
      <c r="B668" s="64"/>
      <c r="D668" s="15"/>
      <c r="I668" s="64"/>
    </row>
    <row r="669">
      <c r="A669" s="64"/>
      <c r="B669" s="64"/>
      <c r="D669" s="15"/>
      <c r="I669" s="64"/>
    </row>
    <row r="670">
      <c r="A670" s="64"/>
      <c r="B670" s="64"/>
      <c r="D670" s="15"/>
      <c r="I670" s="64"/>
    </row>
    <row r="671">
      <c r="A671" s="64"/>
      <c r="B671" s="64"/>
      <c r="D671" s="15"/>
      <c r="I671" s="64"/>
    </row>
    <row r="672">
      <c r="A672" s="64"/>
      <c r="B672" s="64"/>
      <c r="D672" s="15"/>
      <c r="I672" s="64"/>
    </row>
    <row r="673">
      <c r="A673" s="64"/>
      <c r="B673" s="64"/>
      <c r="D673" s="15"/>
      <c r="I673" s="64"/>
    </row>
    <row r="674">
      <c r="A674" s="64"/>
      <c r="B674" s="64"/>
      <c r="D674" s="15"/>
      <c r="I674" s="64"/>
    </row>
    <row r="675">
      <c r="A675" s="64"/>
      <c r="B675" s="64"/>
      <c r="D675" s="15"/>
      <c r="I675" s="64"/>
    </row>
    <row r="676">
      <c r="A676" s="64"/>
      <c r="B676" s="64"/>
      <c r="D676" s="15"/>
      <c r="I676" s="64"/>
    </row>
    <row r="677">
      <c r="A677" s="64"/>
      <c r="B677" s="64"/>
      <c r="D677" s="15"/>
      <c r="I677" s="64"/>
    </row>
    <row r="678">
      <c r="A678" s="64"/>
      <c r="B678" s="64"/>
      <c r="D678" s="15"/>
      <c r="I678" s="64"/>
    </row>
    <row r="679">
      <c r="A679" s="64"/>
      <c r="B679" s="64"/>
      <c r="D679" s="15"/>
      <c r="I679" s="64"/>
    </row>
    <row r="680">
      <c r="A680" s="64"/>
      <c r="B680" s="64"/>
      <c r="D680" s="15"/>
      <c r="I680" s="64"/>
    </row>
    <row r="681">
      <c r="A681" s="64"/>
      <c r="B681" s="64"/>
      <c r="D681" s="15"/>
      <c r="I681" s="64"/>
    </row>
    <row r="682">
      <c r="A682" s="64"/>
      <c r="B682" s="64"/>
      <c r="D682" s="15"/>
      <c r="I682" s="64"/>
    </row>
    <row r="683">
      <c r="A683" s="64"/>
      <c r="B683" s="64"/>
      <c r="D683" s="15"/>
      <c r="I683" s="64"/>
    </row>
    <row r="684">
      <c r="A684" s="64"/>
      <c r="B684" s="64"/>
      <c r="D684" s="15"/>
      <c r="I684" s="64"/>
    </row>
    <row r="685">
      <c r="A685" s="64"/>
      <c r="B685" s="64"/>
      <c r="D685" s="15"/>
      <c r="I685" s="64"/>
    </row>
    <row r="686">
      <c r="A686" s="64"/>
      <c r="B686" s="64"/>
      <c r="D686" s="15"/>
      <c r="I686" s="64"/>
    </row>
    <row r="687">
      <c r="A687" s="64"/>
      <c r="B687" s="64"/>
      <c r="D687" s="15"/>
      <c r="I687" s="64"/>
    </row>
    <row r="688">
      <c r="A688" s="64"/>
      <c r="B688" s="64"/>
      <c r="D688" s="15"/>
      <c r="I688" s="64"/>
    </row>
    <row r="689">
      <c r="A689" s="64"/>
      <c r="B689" s="64"/>
      <c r="D689" s="15"/>
      <c r="I689" s="64"/>
    </row>
    <row r="690">
      <c r="A690" s="64"/>
      <c r="B690" s="64"/>
      <c r="D690" s="15"/>
      <c r="I690" s="64"/>
    </row>
    <row r="691">
      <c r="A691" s="64"/>
      <c r="B691" s="64"/>
      <c r="D691" s="15"/>
      <c r="I691" s="64"/>
    </row>
    <row r="692">
      <c r="A692" s="64"/>
      <c r="B692" s="64"/>
      <c r="D692" s="15"/>
      <c r="I692" s="64"/>
    </row>
    <row r="693">
      <c r="A693" s="64"/>
      <c r="B693" s="64"/>
      <c r="D693" s="15"/>
      <c r="I693" s="64"/>
    </row>
    <row r="694">
      <c r="A694" s="64"/>
      <c r="B694" s="64"/>
      <c r="D694" s="15"/>
      <c r="I694" s="64"/>
    </row>
    <row r="695">
      <c r="A695" s="64"/>
      <c r="B695" s="64"/>
      <c r="D695" s="15"/>
      <c r="I695" s="64"/>
    </row>
    <row r="696">
      <c r="A696" s="64"/>
      <c r="B696" s="64"/>
      <c r="D696" s="15"/>
      <c r="I696" s="64"/>
    </row>
    <row r="697">
      <c r="A697" s="64"/>
      <c r="B697" s="64"/>
      <c r="D697" s="15"/>
      <c r="I697" s="64"/>
    </row>
    <row r="698">
      <c r="A698" s="64"/>
      <c r="B698" s="64"/>
      <c r="D698" s="15"/>
      <c r="I698" s="64"/>
    </row>
    <row r="699">
      <c r="A699" s="64"/>
      <c r="B699" s="64"/>
      <c r="D699" s="15"/>
      <c r="I699" s="64"/>
    </row>
    <row r="700">
      <c r="A700" s="64"/>
      <c r="B700" s="64"/>
      <c r="D700" s="15"/>
      <c r="I700" s="64"/>
    </row>
    <row r="701">
      <c r="A701" s="64"/>
      <c r="B701" s="64"/>
      <c r="D701" s="15"/>
      <c r="I701" s="64"/>
    </row>
    <row r="702">
      <c r="A702" s="64"/>
      <c r="B702" s="64"/>
      <c r="D702" s="15"/>
      <c r="I702" s="64"/>
    </row>
    <row r="703">
      <c r="A703" s="64"/>
      <c r="B703" s="64"/>
      <c r="D703" s="15"/>
      <c r="I703" s="64"/>
    </row>
    <row r="704">
      <c r="A704" s="64"/>
      <c r="B704" s="64"/>
      <c r="D704" s="15"/>
      <c r="I704" s="64"/>
    </row>
    <row r="705">
      <c r="A705" s="64"/>
      <c r="B705" s="64"/>
      <c r="D705" s="15"/>
      <c r="I705" s="64"/>
    </row>
    <row r="706">
      <c r="A706" s="64"/>
      <c r="B706" s="64"/>
      <c r="D706" s="15"/>
      <c r="I706" s="64"/>
    </row>
    <row r="707">
      <c r="A707" s="64"/>
      <c r="B707" s="64"/>
      <c r="D707" s="15"/>
      <c r="I707" s="64"/>
    </row>
    <row r="708">
      <c r="A708" s="64"/>
      <c r="B708" s="64"/>
      <c r="D708" s="15"/>
      <c r="I708" s="64"/>
    </row>
    <row r="709">
      <c r="A709" s="64"/>
      <c r="B709" s="64"/>
      <c r="D709" s="15"/>
      <c r="I709" s="64"/>
    </row>
    <row r="710">
      <c r="A710" s="64"/>
      <c r="B710" s="64"/>
      <c r="D710" s="15"/>
      <c r="I710" s="64"/>
    </row>
    <row r="711">
      <c r="A711" s="64"/>
      <c r="B711" s="64"/>
      <c r="D711" s="15"/>
      <c r="I711" s="64"/>
    </row>
    <row r="712">
      <c r="A712" s="64"/>
      <c r="B712" s="64"/>
      <c r="D712" s="15"/>
      <c r="I712" s="64"/>
    </row>
    <row r="713">
      <c r="A713" s="64"/>
      <c r="B713" s="64"/>
      <c r="D713" s="15"/>
      <c r="I713" s="64"/>
    </row>
    <row r="714">
      <c r="A714" s="64"/>
      <c r="B714" s="64"/>
      <c r="D714" s="15"/>
      <c r="I714" s="64"/>
    </row>
    <row r="715">
      <c r="A715" s="64"/>
      <c r="B715" s="64"/>
      <c r="D715" s="15"/>
      <c r="I715" s="64"/>
    </row>
    <row r="716">
      <c r="A716" s="64"/>
      <c r="B716" s="64"/>
      <c r="D716" s="15"/>
      <c r="I716" s="64"/>
    </row>
    <row r="717">
      <c r="A717" s="64"/>
      <c r="B717" s="64"/>
      <c r="D717" s="15"/>
      <c r="I717" s="64"/>
    </row>
    <row r="718">
      <c r="A718" s="64"/>
      <c r="B718" s="64"/>
      <c r="D718" s="15"/>
      <c r="I718" s="64"/>
    </row>
    <row r="719">
      <c r="A719" s="64"/>
      <c r="B719" s="64"/>
      <c r="D719" s="15"/>
      <c r="I719" s="64"/>
    </row>
    <row r="720">
      <c r="A720" s="64"/>
      <c r="B720" s="64"/>
      <c r="D720" s="15"/>
      <c r="I720" s="64"/>
    </row>
    <row r="721">
      <c r="A721" s="64"/>
      <c r="B721" s="64"/>
      <c r="D721" s="15"/>
      <c r="I721" s="64"/>
    </row>
    <row r="722">
      <c r="A722" s="64"/>
      <c r="B722" s="64"/>
      <c r="D722" s="15"/>
      <c r="I722" s="64"/>
    </row>
    <row r="723">
      <c r="A723" s="64"/>
      <c r="B723" s="64"/>
      <c r="D723" s="15"/>
      <c r="I723" s="64"/>
    </row>
    <row r="724">
      <c r="A724" s="64"/>
      <c r="B724" s="64"/>
      <c r="D724" s="15"/>
      <c r="I724" s="64"/>
    </row>
    <row r="725">
      <c r="A725" s="64"/>
      <c r="B725" s="64"/>
      <c r="D725" s="15"/>
      <c r="I725" s="64"/>
    </row>
    <row r="726">
      <c r="A726" s="64"/>
      <c r="B726" s="64"/>
      <c r="D726" s="15"/>
      <c r="I726" s="64"/>
    </row>
    <row r="727">
      <c r="A727" s="64"/>
      <c r="B727" s="64"/>
      <c r="D727" s="15"/>
      <c r="I727" s="64"/>
    </row>
    <row r="728">
      <c r="A728" s="64"/>
      <c r="B728" s="64"/>
      <c r="D728" s="15"/>
      <c r="I728" s="64"/>
    </row>
    <row r="729">
      <c r="A729" s="64"/>
      <c r="B729" s="64"/>
      <c r="D729" s="15"/>
      <c r="I729" s="64"/>
    </row>
    <row r="730">
      <c r="A730" s="64"/>
      <c r="B730" s="64"/>
      <c r="D730" s="15"/>
      <c r="I730" s="64"/>
    </row>
    <row r="731">
      <c r="A731" s="64"/>
      <c r="B731" s="64"/>
      <c r="D731" s="15"/>
      <c r="I731" s="64"/>
    </row>
    <row r="732">
      <c r="A732" s="64"/>
      <c r="B732" s="64"/>
      <c r="D732" s="15"/>
      <c r="I732" s="64"/>
    </row>
    <row r="733">
      <c r="A733" s="64"/>
      <c r="B733" s="64"/>
      <c r="D733" s="15"/>
      <c r="I733" s="64"/>
    </row>
    <row r="734">
      <c r="A734" s="64"/>
      <c r="B734" s="64"/>
      <c r="D734" s="15"/>
      <c r="I734" s="64"/>
    </row>
    <row r="735">
      <c r="A735" s="64"/>
      <c r="B735" s="64"/>
      <c r="D735" s="15"/>
      <c r="I735" s="64"/>
    </row>
    <row r="736">
      <c r="A736" s="64"/>
      <c r="B736" s="64"/>
      <c r="D736" s="15"/>
      <c r="I736" s="64"/>
    </row>
    <row r="737">
      <c r="A737" s="64"/>
      <c r="B737" s="64"/>
      <c r="D737" s="15"/>
      <c r="I737" s="64"/>
    </row>
    <row r="738">
      <c r="A738" s="64"/>
      <c r="B738" s="64"/>
      <c r="D738" s="15"/>
      <c r="I738" s="64"/>
    </row>
    <row r="739">
      <c r="A739" s="64"/>
      <c r="B739" s="64"/>
      <c r="D739" s="15"/>
      <c r="I739" s="64"/>
    </row>
    <row r="740">
      <c r="A740" s="64"/>
      <c r="B740" s="64"/>
      <c r="D740" s="15"/>
      <c r="I740" s="64"/>
    </row>
    <row r="741">
      <c r="A741" s="64"/>
      <c r="B741" s="64"/>
      <c r="D741" s="15"/>
      <c r="I741" s="64"/>
    </row>
    <row r="742">
      <c r="A742" s="64"/>
      <c r="B742" s="64"/>
      <c r="D742" s="15"/>
      <c r="I742" s="64"/>
    </row>
    <row r="743">
      <c r="A743" s="64"/>
      <c r="B743" s="64"/>
      <c r="D743" s="15"/>
      <c r="I743" s="64"/>
    </row>
    <row r="744">
      <c r="A744" s="64"/>
      <c r="B744" s="64"/>
      <c r="D744" s="15"/>
      <c r="I744" s="64"/>
    </row>
    <row r="745">
      <c r="A745" s="64"/>
      <c r="B745" s="64"/>
      <c r="D745" s="15"/>
      <c r="I745" s="64"/>
    </row>
    <row r="746">
      <c r="A746" s="64"/>
      <c r="B746" s="64"/>
      <c r="D746" s="15"/>
      <c r="I746" s="64"/>
    </row>
    <row r="747">
      <c r="A747" s="64"/>
      <c r="B747" s="64"/>
      <c r="D747" s="15"/>
      <c r="I747" s="64"/>
    </row>
    <row r="748">
      <c r="A748" s="64"/>
      <c r="B748" s="64"/>
      <c r="D748" s="15"/>
      <c r="I748" s="64"/>
    </row>
    <row r="749">
      <c r="A749" s="64"/>
      <c r="B749" s="64"/>
      <c r="D749" s="15"/>
      <c r="I749" s="64"/>
    </row>
    <row r="750">
      <c r="A750" s="64"/>
      <c r="B750" s="64"/>
      <c r="D750" s="15"/>
      <c r="I750" s="64"/>
    </row>
    <row r="751">
      <c r="A751" s="64"/>
      <c r="B751" s="64"/>
      <c r="D751" s="15"/>
      <c r="I751" s="64"/>
    </row>
    <row r="752">
      <c r="A752" s="64"/>
      <c r="B752" s="64"/>
      <c r="D752" s="15"/>
      <c r="I752" s="64"/>
    </row>
    <row r="753">
      <c r="A753" s="64"/>
      <c r="B753" s="64"/>
      <c r="D753" s="15"/>
      <c r="I753" s="64"/>
    </row>
    <row r="754">
      <c r="A754" s="64"/>
      <c r="B754" s="64"/>
      <c r="D754" s="15"/>
      <c r="I754" s="64"/>
    </row>
    <row r="755">
      <c r="A755" s="64"/>
      <c r="B755" s="64"/>
      <c r="D755" s="15"/>
      <c r="I755" s="64"/>
    </row>
    <row r="756">
      <c r="A756" s="64"/>
      <c r="B756" s="64"/>
      <c r="D756" s="15"/>
      <c r="I756" s="64"/>
    </row>
    <row r="757">
      <c r="A757" s="64"/>
      <c r="B757" s="64"/>
      <c r="D757" s="15"/>
      <c r="I757" s="64"/>
    </row>
    <row r="758">
      <c r="A758" s="64"/>
      <c r="B758" s="64"/>
      <c r="D758" s="15"/>
      <c r="I758" s="64"/>
    </row>
    <row r="759">
      <c r="A759" s="64"/>
      <c r="B759" s="64"/>
      <c r="D759" s="15"/>
      <c r="I759" s="64"/>
    </row>
    <row r="760">
      <c r="A760" s="64"/>
      <c r="B760" s="64"/>
      <c r="D760" s="15"/>
      <c r="I760" s="64"/>
    </row>
    <row r="761">
      <c r="A761" s="64"/>
      <c r="B761" s="64"/>
      <c r="D761" s="15"/>
      <c r="I761" s="64"/>
    </row>
    <row r="762">
      <c r="A762" s="64"/>
      <c r="B762" s="64"/>
      <c r="D762" s="15"/>
      <c r="I762" s="64"/>
    </row>
    <row r="763">
      <c r="A763" s="64"/>
      <c r="B763" s="64"/>
      <c r="D763" s="15"/>
      <c r="I763" s="64"/>
    </row>
    <row r="764">
      <c r="A764" s="64"/>
      <c r="B764" s="64"/>
      <c r="D764" s="15"/>
      <c r="I764" s="64"/>
    </row>
    <row r="765">
      <c r="A765" s="64"/>
      <c r="B765" s="64"/>
      <c r="D765" s="15"/>
      <c r="I765" s="64"/>
    </row>
    <row r="766">
      <c r="A766" s="64"/>
      <c r="B766" s="64"/>
      <c r="D766" s="15"/>
      <c r="I766" s="64"/>
    </row>
    <row r="767">
      <c r="A767" s="64"/>
      <c r="B767" s="64"/>
      <c r="D767" s="15"/>
      <c r="I767" s="64"/>
    </row>
    <row r="768">
      <c r="A768" s="64"/>
      <c r="B768" s="64"/>
      <c r="D768" s="15"/>
      <c r="I768" s="64"/>
    </row>
    <row r="769">
      <c r="A769" s="64"/>
      <c r="B769" s="64"/>
      <c r="D769" s="15"/>
      <c r="I769" s="64"/>
    </row>
    <row r="770">
      <c r="A770" s="64"/>
      <c r="B770" s="64"/>
      <c r="D770" s="15"/>
      <c r="I770" s="64"/>
    </row>
    <row r="771">
      <c r="A771" s="64"/>
      <c r="B771" s="64"/>
      <c r="D771" s="15"/>
      <c r="I771" s="64"/>
    </row>
    <row r="772">
      <c r="A772" s="64"/>
      <c r="B772" s="64"/>
      <c r="D772" s="15"/>
      <c r="I772" s="64"/>
    </row>
    <row r="773">
      <c r="A773" s="64"/>
      <c r="B773" s="64"/>
      <c r="D773" s="15"/>
      <c r="I773" s="64"/>
    </row>
    <row r="774">
      <c r="A774" s="64"/>
      <c r="B774" s="64"/>
      <c r="D774" s="15"/>
      <c r="I774" s="64"/>
    </row>
    <row r="775">
      <c r="A775" s="64"/>
      <c r="B775" s="64"/>
      <c r="D775" s="15"/>
      <c r="I775" s="64"/>
    </row>
    <row r="776">
      <c r="A776" s="64"/>
      <c r="B776" s="64"/>
      <c r="D776" s="15"/>
      <c r="I776" s="64"/>
    </row>
    <row r="777">
      <c r="A777" s="64"/>
      <c r="B777" s="64"/>
      <c r="D777" s="15"/>
      <c r="I777" s="64"/>
    </row>
    <row r="778">
      <c r="A778" s="64"/>
      <c r="B778" s="64"/>
      <c r="D778" s="15"/>
      <c r="I778" s="64"/>
    </row>
    <row r="779">
      <c r="A779" s="64"/>
      <c r="B779" s="64"/>
      <c r="D779" s="15"/>
      <c r="I779" s="64"/>
    </row>
    <row r="780">
      <c r="A780" s="64"/>
      <c r="B780" s="64"/>
      <c r="D780" s="15"/>
      <c r="I780" s="64"/>
    </row>
    <row r="781">
      <c r="A781" s="64"/>
      <c r="B781" s="64"/>
      <c r="D781" s="15"/>
      <c r="I781" s="64"/>
    </row>
    <row r="782">
      <c r="A782" s="64"/>
      <c r="B782" s="64"/>
      <c r="D782" s="15"/>
      <c r="I782" s="64"/>
    </row>
    <row r="783">
      <c r="A783" s="64"/>
      <c r="B783" s="64"/>
      <c r="D783" s="15"/>
      <c r="I783" s="64"/>
    </row>
    <row r="784">
      <c r="A784" s="64"/>
      <c r="B784" s="64"/>
      <c r="D784" s="15"/>
      <c r="I784" s="64"/>
    </row>
    <row r="785">
      <c r="A785" s="64"/>
      <c r="B785" s="64"/>
      <c r="D785" s="15"/>
      <c r="I785" s="64"/>
    </row>
    <row r="786">
      <c r="A786" s="64"/>
      <c r="B786" s="64"/>
      <c r="D786" s="15"/>
      <c r="I786" s="64"/>
    </row>
    <row r="787">
      <c r="A787" s="64"/>
      <c r="B787" s="64"/>
      <c r="D787" s="15"/>
      <c r="I787" s="64"/>
    </row>
    <row r="788">
      <c r="A788" s="64"/>
      <c r="B788" s="64"/>
      <c r="D788" s="15"/>
      <c r="I788" s="64"/>
    </row>
    <row r="789">
      <c r="A789" s="64"/>
      <c r="B789" s="64"/>
      <c r="D789" s="15"/>
      <c r="I789" s="64"/>
    </row>
    <row r="790">
      <c r="A790" s="64"/>
      <c r="B790" s="64"/>
      <c r="D790" s="15"/>
      <c r="I790" s="64"/>
    </row>
    <row r="791">
      <c r="A791" s="64"/>
      <c r="B791" s="64"/>
      <c r="D791" s="15"/>
      <c r="I791" s="64"/>
    </row>
    <row r="792">
      <c r="A792" s="64"/>
      <c r="B792" s="64"/>
      <c r="D792" s="15"/>
      <c r="I792" s="64"/>
    </row>
    <row r="793">
      <c r="A793" s="64"/>
      <c r="B793" s="64"/>
      <c r="D793" s="15"/>
      <c r="I793" s="64"/>
    </row>
    <row r="794">
      <c r="A794" s="64"/>
      <c r="B794" s="64"/>
      <c r="D794" s="15"/>
      <c r="I794" s="64"/>
    </row>
    <row r="795">
      <c r="A795" s="64"/>
      <c r="B795" s="64"/>
      <c r="D795" s="15"/>
      <c r="I795" s="64"/>
    </row>
    <row r="796">
      <c r="A796" s="64"/>
      <c r="B796" s="64"/>
      <c r="D796" s="15"/>
      <c r="I796" s="64"/>
    </row>
    <row r="797">
      <c r="A797" s="64"/>
      <c r="B797" s="64"/>
      <c r="D797" s="15"/>
      <c r="I797" s="64"/>
    </row>
    <row r="798">
      <c r="A798" s="64"/>
      <c r="B798" s="64"/>
      <c r="D798" s="15"/>
      <c r="I798" s="64"/>
    </row>
    <row r="799">
      <c r="A799" s="64"/>
      <c r="B799" s="64"/>
      <c r="D799" s="15"/>
      <c r="I799" s="64"/>
    </row>
    <row r="800">
      <c r="A800" s="64"/>
      <c r="B800" s="64"/>
      <c r="D800" s="15"/>
      <c r="I800" s="64"/>
    </row>
    <row r="801">
      <c r="A801" s="64"/>
      <c r="B801" s="64"/>
      <c r="D801" s="15"/>
      <c r="I801" s="64"/>
    </row>
    <row r="802">
      <c r="A802" s="64"/>
      <c r="B802" s="64"/>
      <c r="D802" s="15"/>
      <c r="I802" s="64"/>
    </row>
    <row r="803">
      <c r="A803" s="64"/>
      <c r="B803" s="64"/>
      <c r="D803" s="15"/>
      <c r="I803" s="64"/>
    </row>
    <row r="804">
      <c r="A804" s="64"/>
      <c r="B804" s="64"/>
      <c r="D804" s="15"/>
      <c r="I804" s="64"/>
    </row>
    <row r="805">
      <c r="A805" s="64"/>
      <c r="B805" s="64"/>
      <c r="D805" s="15"/>
      <c r="I805" s="64"/>
    </row>
    <row r="806">
      <c r="A806" s="64"/>
      <c r="B806" s="64"/>
      <c r="D806" s="15"/>
      <c r="I806" s="64"/>
    </row>
    <row r="807">
      <c r="A807" s="64"/>
      <c r="B807" s="64"/>
      <c r="D807" s="15"/>
      <c r="I807" s="64"/>
    </row>
    <row r="808">
      <c r="A808" s="64"/>
      <c r="B808" s="64"/>
      <c r="D808" s="15"/>
      <c r="I808" s="64"/>
    </row>
    <row r="809">
      <c r="A809" s="64"/>
      <c r="B809" s="64"/>
      <c r="D809" s="15"/>
      <c r="I809" s="64"/>
    </row>
    <row r="810">
      <c r="A810" s="64"/>
      <c r="B810" s="64"/>
      <c r="D810" s="15"/>
      <c r="I810" s="64"/>
    </row>
    <row r="811">
      <c r="A811" s="64"/>
      <c r="B811" s="64"/>
      <c r="D811" s="15"/>
      <c r="I811" s="64"/>
    </row>
    <row r="812">
      <c r="A812" s="64"/>
      <c r="B812" s="64"/>
      <c r="D812" s="15"/>
      <c r="I812" s="64"/>
    </row>
    <row r="813">
      <c r="A813" s="64"/>
      <c r="B813" s="64"/>
      <c r="D813" s="15"/>
      <c r="I813" s="64"/>
    </row>
    <row r="814">
      <c r="A814" s="64"/>
      <c r="B814" s="64"/>
      <c r="D814" s="15"/>
      <c r="I814" s="64"/>
    </row>
    <row r="815">
      <c r="A815" s="64"/>
      <c r="B815" s="64"/>
      <c r="D815" s="15"/>
      <c r="I815" s="64"/>
    </row>
    <row r="816">
      <c r="A816" s="64"/>
      <c r="B816" s="64"/>
      <c r="D816" s="15"/>
      <c r="I816" s="64"/>
    </row>
    <row r="817">
      <c r="A817" s="64"/>
      <c r="B817" s="64"/>
      <c r="D817" s="15"/>
      <c r="I817" s="64"/>
    </row>
    <row r="818">
      <c r="A818" s="64"/>
      <c r="B818" s="64"/>
      <c r="D818" s="15"/>
      <c r="I818" s="64"/>
    </row>
    <row r="819">
      <c r="A819" s="64"/>
      <c r="B819" s="64"/>
      <c r="D819" s="15"/>
      <c r="I819" s="64"/>
    </row>
    <row r="820">
      <c r="A820" s="64"/>
      <c r="B820" s="64"/>
      <c r="D820" s="15"/>
      <c r="I820" s="64"/>
    </row>
    <row r="821">
      <c r="A821" s="64"/>
      <c r="B821" s="64"/>
      <c r="D821" s="15"/>
      <c r="I821" s="64"/>
    </row>
    <row r="822">
      <c r="A822" s="64"/>
      <c r="B822" s="64"/>
      <c r="D822" s="15"/>
      <c r="I822" s="64"/>
    </row>
    <row r="823">
      <c r="A823" s="64"/>
      <c r="B823" s="64"/>
      <c r="D823" s="15"/>
      <c r="I823" s="64"/>
    </row>
    <row r="824">
      <c r="A824" s="64"/>
      <c r="B824" s="64"/>
      <c r="D824" s="15"/>
      <c r="I824" s="64"/>
    </row>
    <row r="825">
      <c r="A825" s="64"/>
      <c r="B825" s="64"/>
      <c r="D825" s="15"/>
      <c r="I825" s="64"/>
    </row>
    <row r="826">
      <c r="A826" s="64"/>
      <c r="B826" s="64"/>
      <c r="D826" s="15"/>
      <c r="I826" s="64"/>
    </row>
    <row r="827">
      <c r="A827" s="64"/>
      <c r="B827" s="64"/>
      <c r="D827" s="15"/>
      <c r="I827" s="64"/>
    </row>
    <row r="828">
      <c r="A828" s="64"/>
      <c r="B828" s="64"/>
      <c r="D828" s="15"/>
      <c r="I828" s="64"/>
    </row>
    <row r="829">
      <c r="A829" s="64"/>
      <c r="B829" s="64"/>
      <c r="D829" s="15"/>
      <c r="I829" s="64"/>
    </row>
    <row r="830">
      <c r="A830" s="64"/>
      <c r="B830" s="64"/>
      <c r="D830" s="15"/>
      <c r="I830" s="64"/>
    </row>
    <row r="831">
      <c r="A831" s="64"/>
      <c r="B831" s="64"/>
      <c r="D831" s="15"/>
      <c r="I831" s="64"/>
    </row>
    <row r="832">
      <c r="A832" s="64"/>
      <c r="B832" s="64"/>
      <c r="D832" s="15"/>
      <c r="I832" s="64"/>
    </row>
    <row r="833">
      <c r="A833" s="64"/>
      <c r="B833" s="64"/>
      <c r="D833" s="15"/>
      <c r="I833" s="64"/>
    </row>
    <row r="834">
      <c r="A834" s="64"/>
      <c r="B834" s="64"/>
      <c r="D834" s="15"/>
      <c r="I834" s="64"/>
    </row>
    <row r="835">
      <c r="A835" s="64"/>
      <c r="B835" s="64"/>
      <c r="D835" s="15"/>
      <c r="I835" s="64"/>
    </row>
    <row r="836">
      <c r="A836" s="64"/>
      <c r="B836" s="64"/>
      <c r="D836" s="15"/>
      <c r="I836" s="64"/>
    </row>
    <row r="837">
      <c r="A837" s="64"/>
      <c r="B837" s="64"/>
      <c r="D837" s="15"/>
      <c r="I837" s="64"/>
    </row>
    <row r="838">
      <c r="A838" s="64"/>
      <c r="B838" s="64"/>
      <c r="D838" s="15"/>
      <c r="I838" s="64"/>
    </row>
    <row r="839">
      <c r="A839" s="64"/>
      <c r="B839" s="64"/>
      <c r="D839" s="15"/>
      <c r="I839" s="64"/>
    </row>
    <row r="840">
      <c r="A840" s="64"/>
      <c r="B840" s="64"/>
      <c r="D840" s="15"/>
      <c r="I840" s="64"/>
    </row>
    <row r="841">
      <c r="A841" s="64"/>
      <c r="B841" s="64"/>
      <c r="D841" s="15"/>
      <c r="I841" s="64"/>
    </row>
    <row r="842">
      <c r="A842" s="64"/>
      <c r="B842" s="64"/>
      <c r="D842" s="15"/>
      <c r="I842" s="64"/>
    </row>
    <row r="843">
      <c r="A843" s="64"/>
      <c r="B843" s="64"/>
      <c r="D843" s="15"/>
      <c r="I843" s="64"/>
    </row>
    <row r="844">
      <c r="A844" s="64"/>
      <c r="B844" s="64"/>
      <c r="D844" s="15"/>
      <c r="I844" s="64"/>
    </row>
    <row r="845">
      <c r="A845" s="64"/>
      <c r="B845" s="64"/>
      <c r="D845" s="15"/>
      <c r="I845" s="64"/>
    </row>
    <row r="846">
      <c r="A846" s="64"/>
      <c r="B846" s="64"/>
      <c r="D846" s="15"/>
      <c r="I846" s="64"/>
    </row>
    <row r="847">
      <c r="A847" s="64"/>
      <c r="B847" s="64"/>
      <c r="D847" s="15"/>
      <c r="I847" s="64"/>
    </row>
    <row r="848">
      <c r="A848" s="64"/>
      <c r="B848" s="64"/>
      <c r="D848" s="15"/>
      <c r="I848" s="64"/>
    </row>
    <row r="849">
      <c r="A849" s="64"/>
      <c r="B849" s="64"/>
      <c r="D849" s="15"/>
      <c r="I849" s="64"/>
    </row>
    <row r="850">
      <c r="A850" s="64"/>
      <c r="B850" s="64"/>
      <c r="D850" s="15"/>
      <c r="I850" s="64"/>
    </row>
    <row r="851">
      <c r="A851" s="64"/>
      <c r="B851" s="64"/>
      <c r="D851" s="15"/>
      <c r="I851" s="64"/>
    </row>
    <row r="852">
      <c r="A852" s="64"/>
      <c r="B852" s="64"/>
      <c r="D852" s="15"/>
      <c r="I852" s="64"/>
    </row>
    <row r="853">
      <c r="A853" s="64"/>
      <c r="B853" s="64"/>
      <c r="D853" s="15"/>
      <c r="I853" s="64"/>
    </row>
    <row r="854">
      <c r="A854" s="64"/>
      <c r="B854" s="64"/>
      <c r="D854" s="15"/>
      <c r="I854" s="64"/>
    </row>
    <row r="855">
      <c r="A855" s="64"/>
      <c r="B855" s="64"/>
      <c r="D855" s="15"/>
      <c r="I855" s="64"/>
    </row>
    <row r="856">
      <c r="A856" s="64"/>
      <c r="B856" s="64"/>
      <c r="D856" s="15"/>
      <c r="I856" s="64"/>
    </row>
    <row r="857">
      <c r="A857" s="64"/>
      <c r="B857" s="64"/>
      <c r="D857" s="15"/>
      <c r="I857" s="64"/>
    </row>
    <row r="858">
      <c r="A858" s="64"/>
      <c r="B858" s="64"/>
      <c r="D858" s="15"/>
      <c r="I858" s="64"/>
    </row>
    <row r="859">
      <c r="A859" s="64"/>
      <c r="B859" s="64"/>
      <c r="D859" s="15"/>
      <c r="I859" s="64"/>
    </row>
    <row r="860">
      <c r="A860" s="64"/>
      <c r="B860" s="64"/>
      <c r="D860" s="15"/>
      <c r="I860" s="64"/>
    </row>
    <row r="861">
      <c r="A861" s="64"/>
      <c r="B861" s="64"/>
      <c r="D861" s="15"/>
      <c r="I861" s="64"/>
    </row>
    <row r="862">
      <c r="A862" s="64"/>
      <c r="B862" s="64"/>
      <c r="D862" s="15"/>
      <c r="I862" s="64"/>
    </row>
    <row r="863">
      <c r="A863" s="64"/>
      <c r="B863" s="64"/>
      <c r="D863" s="15"/>
      <c r="I863" s="64"/>
    </row>
    <row r="864">
      <c r="A864" s="64"/>
      <c r="B864" s="64"/>
      <c r="D864" s="15"/>
      <c r="I864" s="64"/>
    </row>
    <row r="865">
      <c r="A865" s="64"/>
      <c r="B865" s="64"/>
      <c r="D865" s="15"/>
      <c r="I865" s="64"/>
    </row>
    <row r="866">
      <c r="A866" s="64"/>
      <c r="B866" s="64"/>
      <c r="D866" s="15"/>
      <c r="I866" s="64"/>
    </row>
    <row r="867">
      <c r="A867" s="64"/>
      <c r="B867" s="64"/>
      <c r="D867" s="15"/>
      <c r="I867" s="64"/>
    </row>
    <row r="868">
      <c r="A868" s="64"/>
      <c r="B868" s="64"/>
      <c r="D868" s="15"/>
      <c r="I868" s="64"/>
    </row>
    <row r="869">
      <c r="A869" s="64"/>
      <c r="B869" s="64"/>
      <c r="D869" s="15"/>
      <c r="I869" s="64"/>
    </row>
    <row r="870">
      <c r="A870" s="64"/>
      <c r="B870" s="64"/>
      <c r="D870" s="15"/>
      <c r="I870" s="64"/>
    </row>
    <row r="871">
      <c r="A871" s="64"/>
      <c r="B871" s="64"/>
      <c r="D871" s="15"/>
      <c r="I871" s="64"/>
    </row>
    <row r="872">
      <c r="A872" s="64"/>
      <c r="B872" s="64"/>
      <c r="D872" s="15"/>
      <c r="I872" s="64"/>
    </row>
    <row r="873">
      <c r="A873" s="64"/>
      <c r="B873" s="64"/>
      <c r="D873" s="15"/>
      <c r="I873" s="64"/>
    </row>
    <row r="874">
      <c r="A874" s="64"/>
      <c r="B874" s="64"/>
      <c r="D874" s="15"/>
      <c r="I874" s="64"/>
    </row>
    <row r="875">
      <c r="A875" s="64"/>
      <c r="B875" s="64"/>
      <c r="D875" s="15"/>
      <c r="I875" s="64"/>
    </row>
    <row r="876">
      <c r="A876" s="64"/>
      <c r="B876" s="64"/>
      <c r="D876" s="15"/>
      <c r="I876" s="64"/>
    </row>
    <row r="877">
      <c r="A877" s="64"/>
      <c r="B877" s="64"/>
      <c r="D877" s="15"/>
      <c r="I877" s="64"/>
    </row>
    <row r="878">
      <c r="A878" s="64"/>
      <c r="B878" s="64"/>
      <c r="D878" s="15"/>
      <c r="I878" s="64"/>
    </row>
    <row r="879">
      <c r="A879" s="64"/>
      <c r="B879" s="64"/>
      <c r="D879" s="15"/>
      <c r="I879" s="64"/>
    </row>
    <row r="880">
      <c r="A880" s="64"/>
      <c r="B880" s="64"/>
      <c r="D880" s="15"/>
      <c r="I880" s="64"/>
    </row>
    <row r="881">
      <c r="A881" s="64"/>
      <c r="B881" s="64"/>
      <c r="D881" s="15"/>
      <c r="I881" s="64"/>
    </row>
    <row r="882">
      <c r="A882" s="64"/>
      <c r="B882" s="64"/>
      <c r="D882" s="15"/>
      <c r="I882" s="64"/>
    </row>
    <row r="883">
      <c r="A883" s="64"/>
      <c r="B883" s="64"/>
      <c r="D883" s="15"/>
      <c r="I883" s="64"/>
    </row>
    <row r="884">
      <c r="A884" s="64"/>
      <c r="B884" s="64"/>
      <c r="D884" s="15"/>
      <c r="I884" s="64"/>
    </row>
    <row r="885">
      <c r="A885" s="64"/>
      <c r="B885" s="64"/>
      <c r="D885" s="15"/>
      <c r="I885" s="64"/>
    </row>
    <row r="886">
      <c r="A886" s="64"/>
      <c r="B886" s="64"/>
      <c r="D886" s="15"/>
      <c r="I886" s="64"/>
    </row>
    <row r="887">
      <c r="A887" s="64"/>
      <c r="B887" s="64"/>
      <c r="D887" s="15"/>
      <c r="I887" s="64"/>
    </row>
    <row r="888">
      <c r="A888" s="64"/>
      <c r="B888" s="64"/>
      <c r="D888" s="15"/>
      <c r="I888" s="64"/>
    </row>
    <row r="889">
      <c r="A889" s="64"/>
      <c r="B889" s="64"/>
      <c r="D889" s="15"/>
      <c r="I889" s="64"/>
    </row>
    <row r="890">
      <c r="A890" s="64"/>
      <c r="B890" s="64"/>
      <c r="D890" s="15"/>
      <c r="I890" s="64"/>
    </row>
    <row r="891">
      <c r="A891" s="64"/>
      <c r="B891" s="64"/>
      <c r="D891" s="15"/>
      <c r="I891" s="64"/>
    </row>
    <row r="892">
      <c r="A892" s="64"/>
      <c r="B892" s="64"/>
      <c r="D892" s="15"/>
      <c r="I892" s="64"/>
    </row>
    <row r="893">
      <c r="A893" s="64"/>
      <c r="B893" s="64"/>
      <c r="D893" s="15"/>
      <c r="I893" s="64"/>
    </row>
    <row r="894">
      <c r="A894" s="64"/>
      <c r="B894" s="64"/>
      <c r="D894" s="15"/>
      <c r="I894" s="64"/>
    </row>
    <row r="895">
      <c r="A895" s="64"/>
      <c r="B895" s="64"/>
      <c r="D895" s="15"/>
      <c r="I895" s="64"/>
    </row>
    <row r="896">
      <c r="A896" s="64"/>
      <c r="B896" s="64"/>
      <c r="D896" s="15"/>
      <c r="I896" s="64"/>
    </row>
    <row r="897">
      <c r="A897" s="64"/>
      <c r="B897" s="64"/>
      <c r="D897" s="15"/>
      <c r="I897" s="64"/>
    </row>
    <row r="898">
      <c r="A898" s="64"/>
      <c r="B898" s="64"/>
      <c r="D898" s="15"/>
      <c r="I898" s="64"/>
    </row>
    <row r="899">
      <c r="A899" s="64"/>
      <c r="B899" s="64"/>
      <c r="D899" s="15"/>
      <c r="I899" s="64"/>
    </row>
    <row r="900">
      <c r="A900" s="64"/>
      <c r="B900" s="64"/>
      <c r="D900" s="15"/>
      <c r="I900" s="64"/>
    </row>
    <row r="901">
      <c r="A901" s="64"/>
      <c r="B901" s="64"/>
      <c r="D901" s="15"/>
      <c r="I901" s="64"/>
    </row>
    <row r="902">
      <c r="A902" s="64"/>
      <c r="B902" s="64"/>
      <c r="D902" s="15"/>
      <c r="I902" s="64"/>
    </row>
    <row r="903">
      <c r="A903" s="64"/>
      <c r="B903" s="64"/>
      <c r="D903" s="15"/>
      <c r="I903" s="64"/>
    </row>
    <row r="904">
      <c r="A904" s="64"/>
      <c r="B904" s="64"/>
      <c r="D904" s="15"/>
      <c r="I904" s="64"/>
    </row>
    <row r="905">
      <c r="A905" s="64"/>
      <c r="B905" s="64"/>
      <c r="D905" s="15"/>
      <c r="I905" s="64"/>
    </row>
    <row r="906">
      <c r="A906" s="64"/>
      <c r="B906" s="64"/>
      <c r="D906" s="15"/>
      <c r="I906" s="64"/>
    </row>
    <row r="907">
      <c r="A907" s="64"/>
      <c r="B907" s="64"/>
      <c r="D907" s="15"/>
      <c r="I907" s="64"/>
    </row>
    <row r="908">
      <c r="A908" s="64"/>
      <c r="B908" s="64"/>
      <c r="D908" s="15"/>
      <c r="I908" s="64"/>
    </row>
    <row r="909">
      <c r="A909" s="64"/>
      <c r="B909" s="64"/>
      <c r="D909" s="15"/>
      <c r="I909" s="64"/>
    </row>
    <row r="910">
      <c r="A910" s="64"/>
      <c r="B910" s="64"/>
      <c r="D910" s="15"/>
      <c r="I910" s="64"/>
    </row>
    <row r="911">
      <c r="A911" s="64"/>
      <c r="B911" s="64"/>
      <c r="D911" s="15"/>
      <c r="I911" s="64"/>
    </row>
    <row r="912">
      <c r="A912" s="64"/>
      <c r="B912" s="64"/>
      <c r="D912" s="15"/>
      <c r="I912" s="64"/>
    </row>
    <row r="913">
      <c r="A913" s="64"/>
      <c r="B913" s="64"/>
      <c r="D913" s="15"/>
      <c r="I913" s="64"/>
    </row>
    <row r="914">
      <c r="A914" s="64"/>
      <c r="B914" s="64"/>
      <c r="D914" s="15"/>
      <c r="I914" s="64"/>
    </row>
    <row r="915">
      <c r="A915" s="64"/>
      <c r="B915" s="64"/>
      <c r="D915" s="15"/>
      <c r="I915" s="64"/>
    </row>
    <row r="916">
      <c r="A916" s="64"/>
      <c r="B916" s="64"/>
      <c r="D916" s="15"/>
      <c r="I916" s="64"/>
    </row>
    <row r="917">
      <c r="A917" s="64"/>
      <c r="B917" s="64"/>
      <c r="D917" s="15"/>
      <c r="I917" s="64"/>
    </row>
    <row r="918">
      <c r="A918" s="64"/>
      <c r="B918" s="64"/>
      <c r="D918" s="15"/>
      <c r="I918" s="64"/>
    </row>
    <row r="919">
      <c r="A919" s="64"/>
      <c r="B919" s="64"/>
      <c r="D919" s="15"/>
      <c r="I919" s="64"/>
    </row>
    <row r="920">
      <c r="A920" s="64"/>
      <c r="B920" s="64"/>
      <c r="D920" s="15"/>
      <c r="I920" s="64"/>
    </row>
    <row r="921">
      <c r="A921" s="64"/>
      <c r="B921" s="64"/>
      <c r="D921" s="15"/>
      <c r="I921" s="64"/>
    </row>
    <row r="922">
      <c r="A922" s="64"/>
      <c r="B922" s="64"/>
      <c r="D922" s="15"/>
      <c r="I922" s="64"/>
    </row>
    <row r="923">
      <c r="A923" s="64"/>
      <c r="B923" s="64"/>
      <c r="D923" s="15"/>
      <c r="I923" s="64"/>
    </row>
    <row r="924">
      <c r="A924" s="64"/>
      <c r="B924" s="64"/>
      <c r="D924" s="15"/>
      <c r="I924" s="64"/>
    </row>
    <row r="925">
      <c r="A925" s="64"/>
      <c r="B925" s="64"/>
      <c r="D925" s="15"/>
      <c r="I925" s="64"/>
    </row>
    <row r="926">
      <c r="A926" s="64"/>
      <c r="B926" s="64"/>
      <c r="D926" s="15"/>
      <c r="I926" s="64"/>
    </row>
    <row r="927">
      <c r="A927" s="64"/>
      <c r="B927" s="64"/>
      <c r="D927" s="15"/>
      <c r="I927" s="64"/>
    </row>
    <row r="928">
      <c r="A928" s="64"/>
      <c r="B928" s="64"/>
      <c r="D928" s="15"/>
      <c r="I928" s="64"/>
    </row>
    <row r="929">
      <c r="A929" s="64"/>
      <c r="B929" s="64"/>
      <c r="D929" s="15"/>
      <c r="I929" s="64"/>
    </row>
    <row r="930">
      <c r="A930" s="64"/>
      <c r="B930" s="64"/>
      <c r="D930" s="15"/>
      <c r="I930" s="64"/>
    </row>
    <row r="931">
      <c r="A931" s="64"/>
      <c r="B931" s="64"/>
      <c r="D931" s="15"/>
      <c r="I931" s="64"/>
    </row>
    <row r="932">
      <c r="A932" s="64"/>
      <c r="B932" s="64"/>
      <c r="D932" s="15"/>
      <c r="I932" s="64"/>
    </row>
    <row r="933">
      <c r="A933" s="64"/>
      <c r="B933" s="64"/>
      <c r="D933" s="15"/>
      <c r="I933" s="64"/>
    </row>
    <row r="934">
      <c r="A934" s="64"/>
      <c r="B934" s="64"/>
      <c r="D934" s="15"/>
      <c r="I934" s="64"/>
    </row>
    <row r="935">
      <c r="A935" s="64"/>
      <c r="B935" s="64"/>
      <c r="D935" s="15"/>
      <c r="I935" s="64"/>
    </row>
    <row r="936">
      <c r="A936" s="64"/>
      <c r="B936" s="64"/>
      <c r="D936" s="15"/>
      <c r="I936" s="64"/>
    </row>
    <row r="937">
      <c r="A937" s="64"/>
      <c r="B937" s="64"/>
      <c r="D937" s="15"/>
      <c r="I937" s="64"/>
    </row>
    <row r="938">
      <c r="A938" s="64"/>
      <c r="B938" s="64"/>
      <c r="D938" s="15"/>
      <c r="I938" s="64"/>
    </row>
    <row r="939">
      <c r="A939" s="64"/>
      <c r="B939" s="64"/>
      <c r="D939" s="15"/>
      <c r="I939" s="64"/>
    </row>
    <row r="940">
      <c r="A940" s="64"/>
      <c r="B940" s="64"/>
      <c r="D940" s="15"/>
      <c r="I940" s="64"/>
    </row>
    <row r="941">
      <c r="A941" s="64"/>
      <c r="B941" s="64"/>
      <c r="D941" s="15"/>
      <c r="I941" s="64"/>
    </row>
    <row r="942">
      <c r="A942" s="64"/>
      <c r="B942" s="64"/>
      <c r="D942" s="15"/>
      <c r="I942" s="64"/>
    </row>
    <row r="943">
      <c r="A943" s="64"/>
      <c r="B943" s="64"/>
      <c r="D943" s="15"/>
      <c r="I943" s="64"/>
    </row>
    <row r="944">
      <c r="A944" s="64"/>
      <c r="B944" s="64"/>
      <c r="D944" s="15"/>
      <c r="I944" s="64"/>
    </row>
    <row r="945">
      <c r="A945" s="64"/>
      <c r="B945" s="64"/>
      <c r="D945" s="15"/>
      <c r="I945" s="64"/>
    </row>
    <row r="946">
      <c r="A946" s="64"/>
      <c r="B946" s="64"/>
      <c r="D946" s="15"/>
      <c r="I946" s="64"/>
    </row>
    <row r="947">
      <c r="A947" s="64"/>
      <c r="B947" s="64"/>
      <c r="D947" s="15"/>
      <c r="I947" s="64"/>
    </row>
    <row r="948">
      <c r="A948" s="64"/>
      <c r="B948" s="64"/>
      <c r="D948" s="15"/>
      <c r="I948" s="64"/>
    </row>
    <row r="949">
      <c r="A949" s="64"/>
      <c r="B949" s="64"/>
      <c r="D949" s="15"/>
      <c r="I949" s="64"/>
    </row>
    <row r="950">
      <c r="A950" s="64"/>
      <c r="B950" s="64"/>
      <c r="D950" s="15"/>
      <c r="I950" s="64"/>
    </row>
    <row r="951">
      <c r="A951" s="64"/>
      <c r="B951" s="64"/>
      <c r="D951" s="15"/>
      <c r="I951" s="64"/>
    </row>
    <row r="952">
      <c r="A952" s="64"/>
      <c r="B952" s="64"/>
      <c r="D952" s="15"/>
      <c r="I952" s="64"/>
    </row>
    <row r="953">
      <c r="A953" s="64"/>
      <c r="B953" s="64"/>
      <c r="D953" s="15"/>
      <c r="I953" s="64"/>
    </row>
    <row r="954">
      <c r="A954" s="64"/>
      <c r="B954" s="64"/>
      <c r="D954" s="15"/>
      <c r="I954" s="64"/>
    </row>
    <row r="955">
      <c r="A955" s="64"/>
      <c r="B955" s="64"/>
      <c r="D955" s="15"/>
      <c r="I955" s="64"/>
    </row>
    <row r="956">
      <c r="A956" s="64"/>
      <c r="B956" s="64"/>
      <c r="D956" s="15"/>
      <c r="I956" s="64"/>
    </row>
    <row r="957">
      <c r="A957" s="64"/>
      <c r="B957" s="64"/>
      <c r="D957" s="15"/>
      <c r="I957" s="64"/>
    </row>
    <row r="958">
      <c r="A958" s="64"/>
      <c r="B958" s="64"/>
      <c r="D958" s="15"/>
      <c r="I958" s="64"/>
    </row>
    <row r="959">
      <c r="A959" s="64"/>
      <c r="B959" s="64"/>
      <c r="D959" s="15"/>
      <c r="I959" s="64"/>
    </row>
    <row r="960">
      <c r="A960" s="64"/>
      <c r="B960" s="64"/>
      <c r="D960" s="15"/>
      <c r="I960" s="64"/>
    </row>
    <row r="961">
      <c r="A961" s="64"/>
      <c r="B961" s="64"/>
      <c r="D961" s="15"/>
      <c r="I961" s="64"/>
    </row>
    <row r="962">
      <c r="A962" s="64"/>
      <c r="B962" s="64"/>
      <c r="D962" s="15"/>
      <c r="I962" s="64"/>
    </row>
    <row r="963">
      <c r="A963" s="64"/>
      <c r="B963" s="64"/>
      <c r="D963" s="15"/>
      <c r="I963" s="64"/>
    </row>
    <row r="964">
      <c r="A964" s="64"/>
      <c r="B964" s="64"/>
      <c r="D964" s="15"/>
      <c r="I964" s="64"/>
    </row>
    <row r="965">
      <c r="A965" s="64"/>
      <c r="B965" s="64"/>
      <c r="D965" s="15"/>
      <c r="I965" s="64"/>
    </row>
    <row r="966">
      <c r="A966" s="64"/>
      <c r="B966" s="64"/>
      <c r="D966" s="15"/>
      <c r="I966" s="64"/>
    </row>
    <row r="967">
      <c r="A967" s="64"/>
      <c r="B967" s="64"/>
      <c r="D967" s="15"/>
      <c r="I967" s="64"/>
    </row>
    <row r="968">
      <c r="A968" s="64"/>
      <c r="B968" s="64"/>
      <c r="D968" s="15"/>
      <c r="I968" s="64"/>
    </row>
    <row r="969">
      <c r="A969" s="64"/>
      <c r="B969" s="64"/>
      <c r="D969" s="15"/>
      <c r="I969" s="64"/>
    </row>
    <row r="970">
      <c r="A970" s="64"/>
      <c r="B970" s="64"/>
      <c r="D970" s="15"/>
      <c r="I970" s="64"/>
    </row>
    <row r="971">
      <c r="A971" s="64"/>
      <c r="B971" s="64"/>
      <c r="D971" s="15"/>
      <c r="I971" s="64"/>
    </row>
    <row r="972">
      <c r="A972" s="64"/>
      <c r="B972" s="64"/>
      <c r="D972" s="15"/>
      <c r="I972" s="64"/>
    </row>
    <row r="973">
      <c r="A973" s="64"/>
      <c r="B973" s="64"/>
      <c r="D973" s="15"/>
      <c r="I973" s="64"/>
    </row>
    <row r="974">
      <c r="A974" s="64"/>
      <c r="B974" s="64"/>
      <c r="D974" s="15"/>
      <c r="I974" s="64"/>
    </row>
    <row r="975">
      <c r="A975" s="64"/>
      <c r="B975" s="64"/>
      <c r="D975" s="15"/>
      <c r="I975" s="64"/>
    </row>
    <row r="976">
      <c r="A976" s="64"/>
      <c r="B976" s="64"/>
      <c r="D976" s="15"/>
      <c r="I976" s="64"/>
    </row>
    <row r="977">
      <c r="A977" s="64"/>
      <c r="B977" s="64"/>
      <c r="D977" s="15"/>
      <c r="I977" s="64"/>
    </row>
    <row r="978">
      <c r="A978" s="64"/>
      <c r="B978" s="64"/>
      <c r="D978" s="15"/>
      <c r="I978" s="64"/>
    </row>
    <row r="979">
      <c r="A979" s="64"/>
      <c r="B979" s="64"/>
      <c r="D979" s="15"/>
      <c r="I979" s="64"/>
    </row>
    <row r="980">
      <c r="A980" s="64"/>
      <c r="B980" s="64"/>
      <c r="D980" s="15"/>
      <c r="I980" s="64"/>
    </row>
    <row r="981">
      <c r="A981" s="64"/>
      <c r="B981" s="64"/>
      <c r="D981" s="15"/>
      <c r="I981" s="64"/>
    </row>
    <row r="982">
      <c r="A982" s="64"/>
      <c r="B982" s="64"/>
      <c r="D982" s="15"/>
      <c r="I982" s="64"/>
    </row>
    <row r="983">
      <c r="A983" s="64"/>
      <c r="B983" s="64"/>
      <c r="D983" s="15"/>
      <c r="I983" s="64"/>
    </row>
    <row r="984">
      <c r="A984" s="64"/>
      <c r="B984" s="64"/>
      <c r="D984" s="15"/>
      <c r="I984" s="64"/>
    </row>
    <row r="985">
      <c r="A985" s="64"/>
      <c r="B985" s="64"/>
      <c r="D985" s="15"/>
      <c r="I985" s="64"/>
    </row>
    <row r="986">
      <c r="A986" s="64"/>
      <c r="B986" s="64"/>
      <c r="D986" s="15"/>
      <c r="I986" s="64"/>
    </row>
    <row r="987">
      <c r="A987" s="64"/>
      <c r="B987" s="64"/>
      <c r="D987" s="15"/>
      <c r="I987" s="64"/>
    </row>
    <row r="988">
      <c r="A988" s="64"/>
      <c r="B988" s="64"/>
      <c r="D988" s="15"/>
      <c r="I988" s="64"/>
    </row>
    <row r="989">
      <c r="A989" s="64"/>
      <c r="B989" s="64"/>
      <c r="D989" s="15"/>
      <c r="I989" s="64"/>
    </row>
    <row r="990">
      <c r="A990" s="64"/>
      <c r="B990" s="64"/>
      <c r="D990" s="15"/>
      <c r="I990" s="64"/>
    </row>
    <row r="991">
      <c r="A991" s="64"/>
      <c r="B991" s="64"/>
      <c r="D991" s="15"/>
      <c r="I991" s="64"/>
    </row>
    <row r="992">
      <c r="A992" s="64"/>
      <c r="B992" s="64"/>
      <c r="D992" s="15"/>
      <c r="I992" s="64"/>
    </row>
    <row r="993">
      <c r="A993" s="64"/>
      <c r="B993" s="64"/>
      <c r="D993" s="15"/>
      <c r="I993" s="64"/>
    </row>
    <row r="994">
      <c r="A994" s="64"/>
      <c r="B994" s="64"/>
      <c r="D994" s="15"/>
      <c r="I994" s="64"/>
    </row>
    <row r="995">
      <c r="A995" s="64"/>
      <c r="B995" s="64"/>
      <c r="D995" s="15"/>
      <c r="I995" s="64"/>
    </row>
    <row r="996">
      <c r="A996" s="64"/>
      <c r="B996" s="64"/>
      <c r="D996" s="15"/>
      <c r="I996" s="64"/>
    </row>
    <row r="997">
      <c r="A997" s="64"/>
      <c r="B997" s="64"/>
      <c r="D997" s="15"/>
      <c r="I997" s="64"/>
    </row>
    <row r="998">
      <c r="A998" s="64"/>
      <c r="B998" s="64"/>
      <c r="D998" s="15"/>
      <c r="I998" s="64"/>
    </row>
    <row r="999">
      <c r="A999" s="64"/>
      <c r="B999" s="64"/>
      <c r="D999" s="15"/>
      <c r="I999" s="64"/>
    </row>
    <row r="1000">
      <c r="A1000" s="64"/>
      <c r="B1000" s="64"/>
      <c r="D1000" s="15"/>
      <c r="I1000" s="64"/>
    </row>
    <row r="1001">
      <c r="A1001" s="64"/>
      <c r="B1001" s="64"/>
      <c r="D1001" s="15"/>
      <c r="I1001" s="64"/>
    </row>
    <row r="1002">
      <c r="A1002" s="64"/>
      <c r="B1002" s="64"/>
      <c r="D1002" s="15"/>
      <c r="I1002" s="64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2" width="9.43"/>
    <col customWidth="1" min="3" max="3" width="20.0"/>
    <col customWidth="1" min="6" max="6" width="7.14"/>
    <col hidden="1" min="8" max="9" width="14.43"/>
  </cols>
  <sheetData>
    <row r="1">
      <c r="A1" s="112" t="s">
        <v>659</v>
      </c>
      <c r="B1" s="112" t="s">
        <v>0</v>
      </c>
      <c r="C1" s="113" t="s">
        <v>891</v>
      </c>
      <c r="D1" s="113" t="s">
        <v>666</v>
      </c>
      <c r="E1" s="113" t="s">
        <v>3</v>
      </c>
      <c r="F1" s="113" t="s">
        <v>4</v>
      </c>
      <c r="G1" s="114" t="s">
        <v>661</v>
      </c>
      <c r="H1" s="113" t="s">
        <v>892</v>
      </c>
      <c r="I1" s="115" t="s">
        <v>893</v>
      </c>
      <c r="J1" s="13" t="s">
        <v>8</v>
      </c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</row>
    <row r="2">
      <c r="A2" s="117" t="str">
        <f>IFERROR(__xludf.DUMMYFUNCTION("query(IMPORTRANGE(""1fA2xSkjivcQDhIwPHlrcxgpKlFQeMveiLtx0ckgCz2U"",""TTExport!A2:K200""),""select Col1, Col2, Col4, Col10, Col8, Col9, Col3"")"),"")</f>
        <v/>
      </c>
      <c r="B2" s="15"/>
      <c r="G2" s="69"/>
      <c r="J2" s="118" t="str">
        <f t="array" ref="J2">index(MasterSS!$A$2:$A$500,match(B2,MasterSS!$B$2:$B$500,0))</f>
        <v>#N/A</v>
      </c>
    </row>
    <row r="3">
      <c r="A3" s="15"/>
      <c r="B3" s="15"/>
      <c r="G3" s="69"/>
      <c r="J3" s="118" t="str">
        <f t="array" ref="J3">index(MasterSS!$A$2:$A$500,match(B3,MasterSS!$B$2:$B$500,0))</f>
        <v>#N/A</v>
      </c>
    </row>
    <row r="4">
      <c r="A4" s="15"/>
      <c r="B4" s="15"/>
      <c r="G4" s="69"/>
      <c r="J4" s="118" t="str">
        <f t="array" ref="J4">index(MasterSS!$A$2:$A$500,match(B4,MasterSS!$B$2:$B$500,0))</f>
        <v>#N/A</v>
      </c>
    </row>
    <row r="5">
      <c r="A5" s="15"/>
      <c r="B5" s="15"/>
      <c r="G5" s="69"/>
      <c r="J5" s="118" t="str">
        <f t="array" ref="J5">index(MasterSS!$A$2:$A$500,match(B5,MasterSS!$B$2:$B$500,0))</f>
        <v>#N/A</v>
      </c>
    </row>
    <row r="6">
      <c r="A6" s="15"/>
      <c r="B6" s="15"/>
      <c r="G6" s="69"/>
      <c r="J6" s="118" t="str">
        <f t="array" ref="J6">index(MasterSS!$A$2:$A$500,match(B6,MasterSS!$B$2:$B$500,0))</f>
        <v>#N/A</v>
      </c>
    </row>
    <row r="7">
      <c r="A7" s="15"/>
      <c r="B7" s="15"/>
      <c r="G7" s="69"/>
      <c r="J7" s="118" t="str">
        <f t="array" ref="J7">index(MasterSS!$A$2:$A$500,match(B7,MasterSS!$B$2:$B$500,0))</f>
        <v>#N/A</v>
      </c>
    </row>
    <row r="8">
      <c r="A8" s="15"/>
      <c r="B8" s="15"/>
      <c r="G8" s="69"/>
      <c r="J8" s="118" t="str">
        <f t="array" ref="J8">index(MasterSS!$A$2:$A$500,match(B8,MasterSS!$B$2:$B$500,0))</f>
        <v>#N/A</v>
      </c>
    </row>
    <row r="9">
      <c r="A9" s="15"/>
      <c r="B9" s="15"/>
      <c r="G9" s="69"/>
      <c r="J9" s="118" t="str">
        <f t="array" ref="J9">index(MasterSS!$A$2:$A$500,match(B9,MasterSS!$B$2:$B$500,0))</f>
        <v>#N/A</v>
      </c>
    </row>
    <row r="10">
      <c r="A10" s="15"/>
      <c r="B10" s="15"/>
      <c r="G10" s="69"/>
      <c r="J10" s="118" t="str">
        <f t="array" ref="J10">index(MasterSS!$A$2:$A$500,match(B10,MasterSS!$B$2:$B$500,0))</f>
        <v>#N/A</v>
      </c>
    </row>
    <row r="11">
      <c r="A11" s="15"/>
      <c r="B11" s="15"/>
      <c r="G11" s="69"/>
      <c r="J11" s="118" t="str">
        <f t="array" ref="J11">index(MasterSS!$A$2:$A$500,match(B11,MasterSS!$B$2:$B$500,0))</f>
        <v>#N/A</v>
      </c>
    </row>
    <row r="12">
      <c r="A12" s="15"/>
      <c r="B12" s="15"/>
      <c r="G12" s="69"/>
      <c r="J12" s="118" t="str">
        <f t="array" ref="J12">index(MasterSS!$A$2:$A$500,match(B12,MasterSS!$B$2:$B$500,0))</f>
        <v>#N/A</v>
      </c>
    </row>
    <row r="13">
      <c r="A13" s="15"/>
      <c r="B13" s="15"/>
      <c r="G13" s="69"/>
      <c r="J13" s="118" t="str">
        <f t="array" ref="J13">index(MasterSS!$A$2:$A$500,match(B13,MasterSS!$B$2:$B$500,0))</f>
        <v>#N/A</v>
      </c>
    </row>
    <row r="14">
      <c r="A14" s="15"/>
      <c r="B14" s="15"/>
      <c r="G14" s="69"/>
      <c r="J14" s="118" t="str">
        <f t="array" ref="J14">index(MasterSS!$A$2:$A$500,match(B14,MasterSS!$B$2:$B$500,0))</f>
        <v>#N/A</v>
      </c>
    </row>
    <row r="15">
      <c r="A15" s="15"/>
      <c r="B15" s="15"/>
      <c r="G15" s="69"/>
      <c r="J15" s="118" t="str">
        <f t="array" ref="J15">index(MasterSS!$A$2:$A$500,match(B15,MasterSS!$B$2:$B$500,0))</f>
        <v>#N/A</v>
      </c>
    </row>
    <row r="16">
      <c r="A16" s="15"/>
      <c r="B16" s="15"/>
      <c r="G16" s="69"/>
      <c r="J16" s="118" t="str">
        <f t="array" ref="J16">index(MasterSS!$A$2:$A$500,match(B16,MasterSS!$B$2:$B$500,0))</f>
        <v>#N/A</v>
      </c>
    </row>
    <row r="17">
      <c r="A17" s="15"/>
      <c r="B17" s="15"/>
      <c r="G17" s="69"/>
      <c r="J17" s="118" t="str">
        <f t="array" ref="J17">index(MasterSS!$A$2:$A$500,match(B17,MasterSS!$B$2:$B$500,0))</f>
        <v>#N/A</v>
      </c>
    </row>
    <row r="18">
      <c r="A18" s="15"/>
      <c r="B18" s="15"/>
      <c r="G18" s="69"/>
      <c r="J18" s="118" t="str">
        <f t="array" ref="J18">index(MasterSS!$A$2:$A$500,match(B18,MasterSS!$B$2:$B$500,0))</f>
        <v>#N/A</v>
      </c>
    </row>
    <row r="19">
      <c r="A19" s="15"/>
      <c r="B19" s="15"/>
      <c r="G19" s="69"/>
      <c r="J19" s="118" t="str">
        <f t="array" ref="J19">index(MasterSS!$A$2:$A$500,match(B19,MasterSS!$B$2:$B$500,0))</f>
        <v>#N/A</v>
      </c>
    </row>
    <row r="20">
      <c r="A20" s="15"/>
      <c r="B20" s="15"/>
      <c r="G20" s="69"/>
      <c r="J20" s="118" t="str">
        <f t="array" ref="J20">index(MasterSS!$A$2:$A$500,match(B20,MasterSS!$B$2:$B$500,0))</f>
        <v>#N/A</v>
      </c>
    </row>
    <row r="21">
      <c r="A21" s="15"/>
      <c r="B21" s="15"/>
      <c r="G21" s="69"/>
      <c r="J21" s="118" t="str">
        <f t="array" ref="J21">index(MasterSS!$A$2:$A$500,match(B21,MasterSS!$B$2:$B$500,0))</f>
        <v>#N/A</v>
      </c>
    </row>
    <row r="22">
      <c r="A22" s="15"/>
      <c r="B22" s="15"/>
      <c r="G22" s="69"/>
      <c r="J22" s="118" t="str">
        <f t="array" ref="J22">index(MasterSS!$A$2:$A$500,match(B22,MasterSS!$B$2:$B$500,0))</f>
        <v>#N/A</v>
      </c>
    </row>
    <row r="23">
      <c r="A23" s="15"/>
      <c r="B23" s="15"/>
      <c r="G23" s="69"/>
      <c r="J23" s="118" t="str">
        <f t="array" ref="J23">index(MasterSS!$A$2:$A$500,match(B23,MasterSS!$B$2:$B$500,0))</f>
        <v>#N/A</v>
      </c>
    </row>
    <row r="24">
      <c r="A24" s="15"/>
      <c r="B24" s="15"/>
      <c r="G24" s="69"/>
      <c r="J24" s="118" t="str">
        <f t="array" ref="J24">index(MasterSS!$A$2:$A$500,match(B24,MasterSS!$B$2:$B$500,0))</f>
        <v>#N/A</v>
      </c>
    </row>
    <row r="25">
      <c r="A25" s="15"/>
      <c r="B25" s="15"/>
      <c r="G25" s="69"/>
      <c r="J25" s="118" t="str">
        <f t="array" ref="J25">index(MasterSS!$A$2:$A$500,match(B25,MasterSS!$B$2:$B$500,0))</f>
        <v>#N/A</v>
      </c>
    </row>
    <row r="26">
      <c r="A26" s="15"/>
      <c r="B26" s="15"/>
      <c r="G26" s="69"/>
      <c r="J26" s="118" t="str">
        <f t="array" ref="J26">index(MasterSS!$A$2:$A$500,match(B26,MasterSS!$B$2:$B$500,0))</f>
        <v>#N/A</v>
      </c>
    </row>
    <row r="27">
      <c r="A27" s="15"/>
      <c r="B27" s="15"/>
      <c r="G27" s="69"/>
      <c r="J27" s="118" t="str">
        <f t="array" ref="J27">index(MasterSS!$A$2:$A$500,match(B27,MasterSS!$B$2:$B$500,0))</f>
        <v>#N/A</v>
      </c>
    </row>
    <row r="28">
      <c r="A28" s="15"/>
      <c r="B28" s="15"/>
      <c r="G28" s="69"/>
      <c r="J28" s="118" t="str">
        <f t="array" ref="J28">index(MasterSS!$A$2:$A$500,match(B28,MasterSS!$B$2:$B$500,0))</f>
        <v>#N/A</v>
      </c>
    </row>
    <row r="29">
      <c r="A29" s="15"/>
      <c r="B29" s="15"/>
      <c r="G29" s="69"/>
      <c r="J29" s="118" t="str">
        <f t="array" ref="J29">index(MasterSS!$A$2:$A$500,match(B29,MasterSS!$B$2:$B$500,0))</f>
        <v>#N/A</v>
      </c>
    </row>
    <row r="30">
      <c r="A30" s="15"/>
      <c r="B30" s="15"/>
      <c r="G30" s="69"/>
      <c r="J30" s="118" t="str">
        <f t="array" ref="J30">index(MasterSS!$A$2:$A$500,match(B30,MasterSS!$B$2:$B$500,0))</f>
        <v>#N/A</v>
      </c>
    </row>
    <row r="31">
      <c r="A31" s="15"/>
      <c r="B31" s="15"/>
      <c r="G31" s="69"/>
      <c r="J31" s="118" t="str">
        <f t="array" ref="J31">index(MasterSS!$A$2:$A$500,match(B31,MasterSS!$B$2:$B$500,0))</f>
        <v>#N/A</v>
      </c>
    </row>
    <row r="32">
      <c r="A32" s="15"/>
      <c r="B32" s="15"/>
      <c r="G32" s="69"/>
      <c r="J32" s="118" t="str">
        <f t="array" ref="J32">index(MasterSS!$A$2:$A$500,match(B32,MasterSS!$B$2:$B$500,0))</f>
        <v>#N/A</v>
      </c>
    </row>
    <row r="33">
      <c r="A33" s="15"/>
      <c r="B33" s="15"/>
      <c r="G33" s="69"/>
      <c r="J33" s="118" t="str">
        <f t="array" ref="J33">index(MasterSS!$A$2:$A$500,match(B33,MasterSS!$B$2:$B$500,0))</f>
        <v>#N/A</v>
      </c>
    </row>
    <row r="34">
      <c r="A34" s="15"/>
      <c r="B34" s="15"/>
      <c r="G34" s="69"/>
      <c r="J34" s="118" t="str">
        <f t="array" ref="J34">index(MasterSS!$A$2:$A$500,match(B34,MasterSS!$B$2:$B$500,0))</f>
        <v>#N/A</v>
      </c>
    </row>
    <row r="35">
      <c r="A35" s="15"/>
      <c r="B35" s="15"/>
      <c r="G35" s="69"/>
      <c r="J35" s="118" t="str">
        <f t="array" ref="J35">index(MasterSS!$A$2:$A$500,match(B35,MasterSS!$B$2:$B$500,0))</f>
        <v>#N/A</v>
      </c>
    </row>
    <row r="36">
      <c r="A36" s="15"/>
      <c r="B36" s="15"/>
      <c r="G36" s="69"/>
      <c r="J36" s="118" t="str">
        <f t="array" ref="J36">index(MasterSS!$A$2:$A$500,match(B36,MasterSS!$B$2:$B$500,0))</f>
        <v>#N/A</v>
      </c>
    </row>
    <row r="37">
      <c r="A37" s="15"/>
      <c r="B37" s="15"/>
      <c r="G37" s="69"/>
      <c r="J37" s="118" t="str">
        <f t="array" ref="J37">index(MasterSS!$A$2:$A$500,match(B37,MasterSS!$B$2:$B$500,0))</f>
        <v>#N/A</v>
      </c>
    </row>
    <row r="38">
      <c r="A38" s="15"/>
      <c r="B38" s="15"/>
      <c r="G38" s="69"/>
      <c r="J38" s="118" t="str">
        <f t="array" ref="J38">index(MasterSS!$A$2:$A$500,match(B38,MasterSS!$B$2:$B$500,0))</f>
        <v>#N/A</v>
      </c>
    </row>
    <row r="39">
      <c r="A39" s="15"/>
      <c r="B39" s="15"/>
      <c r="G39" s="69"/>
      <c r="J39" s="118" t="str">
        <f t="array" ref="J39">index(MasterSS!$A$2:$A$500,match(B39,MasterSS!$B$2:$B$500,0))</f>
        <v>#N/A</v>
      </c>
    </row>
    <row r="40">
      <c r="A40" s="15"/>
      <c r="B40" s="15"/>
      <c r="G40" s="69"/>
      <c r="J40" s="118" t="str">
        <f t="array" ref="J40">index(MasterSS!$A$2:$A$500,match(B40,MasterSS!$B$2:$B$500,0))</f>
        <v>#N/A</v>
      </c>
    </row>
    <row r="41">
      <c r="A41" s="15"/>
      <c r="B41" s="15"/>
      <c r="G41" s="69"/>
      <c r="J41" s="118" t="str">
        <f t="array" ref="J41">index(MasterSS!$A$2:$A$500,match(B41,MasterSS!$B$2:$B$500,0))</f>
        <v>#N/A</v>
      </c>
    </row>
    <row r="42">
      <c r="A42" s="15"/>
      <c r="B42" s="15"/>
      <c r="G42" s="69"/>
      <c r="J42" s="118" t="str">
        <f t="array" ref="J42">index(MasterSS!$A$2:$A$500,match(B42,MasterSS!$B$2:$B$500,0))</f>
        <v>#N/A</v>
      </c>
    </row>
    <row r="43">
      <c r="A43" s="15"/>
      <c r="B43" s="15"/>
      <c r="G43" s="69"/>
      <c r="J43" s="118" t="str">
        <f t="array" ref="J43">index(MasterSS!$A$2:$A$500,match(B43,MasterSS!$B$2:$B$500,0))</f>
        <v>#N/A</v>
      </c>
    </row>
    <row r="44">
      <c r="A44" s="15"/>
      <c r="B44" s="15"/>
      <c r="G44" s="69"/>
      <c r="J44" s="118" t="str">
        <f t="array" ref="J44">index(MasterSS!$A$2:$A$500,match(B44,MasterSS!$B$2:$B$500,0))</f>
        <v>#N/A</v>
      </c>
    </row>
    <row r="45">
      <c r="A45" s="15"/>
      <c r="B45" s="15"/>
      <c r="G45" s="69"/>
      <c r="J45" s="118" t="str">
        <f t="array" ref="J45">index(MasterSS!$A$2:$A$500,match(B45,MasterSS!$B$2:$B$500,0))</f>
        <v>#N/A</v>
      </c>
    </row>
    <row r="46">
      <c r="A46" s="15"/>
      <c r="B46" s="15"/>
      <c r="G46" s="69"/>
      <c r="J46" s="118" t="str">
        <f t="array" ref="J46">index(MasterSS!$A$2:$A$500,match(B46,MasterSS!$B$2:$B$500,0))</f>
        <v>#N/A</v>
      </c>
    </row>
    <row r="47">
      <c r="A47" s="15"/>
      <c r="B47" s="15"/>
      <c r="G47" s="69"/>
      <c r="J47" s="118" t="str">
        <f t="array" ref="J47">index(MasterSS!$A$2:$A$500,match(B47,MasterSS!$B$2:$B$500,0))</f>
        <v>#N/A</v>
      </c>
    </row>
    <row r="48">
      <c r="A48" s="15"/>
      <c r="B48" s="15"/>
      <c r="G48" s="69"/>
      <c r="J48" s="118" t="str">
        <f t="array" ref="J48">index(MasterSS!$A$2:$A$500,match(B48,MasterSS!$B$2:$B$500,0))</f>
        <v>#N/A</v>
      </c>
    </row>
    <row r="49">
      <c r="A49" s="15"/>
      <c r="B49" s="15"/>
      <c r="G49" s="69"/>
      <c r="J49" s="118" t="str">
        <f t="array" ref="J49">index(MasterSS!$A$2:$A$500,match(B49,MasterSS!$B$2:$B$500,0))</f>
        <v>#N/A</v>
      </c>
    </row>
    <row r="50">
      <c r="A50" s="15"/>
      <c r="B50" s="15"/>
      <c r="G50" s="69"/>
      <c r="J50" s="118" t="str">
        <f t="array" ref="J50">index(MasterSS!$A$2:$A$500,match(B50,MasterSS!$B$2:$B$500,0))</f>
        <v>#N/A</v>
      </c>
    </row>
    <row r="51">
      <c r="A51" s="15"/>
      <c r="B51" s="15"/>
      <c r="G51" s="69"/>
      <c r="J51" s="118" t="str">
        <f t="array" ref="J51">index(MasterSS!$A$2:$A$500,match(B51,MasterSS!$B$2:$B$500,0))</f>
        <v>#N/A</v>
      </c>
    </row>
    <row r="52">
      <c r="A52" s="15"/>
      <c r="B52" s="15"/>
      <c r="G52" s="69"/>
      <c r="J52" s="118" t="str">
        <f t="array" ref="J52">index(MasterSS!$A$2:$A$500,match(B52,MasterSS!$B$2:$B$500,0))</f>
        <v>#N/A</v>
      </c>
    </row>
    <row r="53">
      <c r="A53" s="15"/>
      <c r="B53" s="15"/>
      <c r="G53" s="69"/>
      <c r="J53" s="118" t="str">
        <f t="array" ref="J53">index(MasterSS!$A$2:$A$500,match(B53,MasterSS!$B$2:$B$500,0))</f>
        <v>#N/A</v>
      </c>
    </row>
    <row r="54">
      <c r="A54" s="15"/>
      <c r="B54" s="15"/>
      <c r="G54" s="69"/>
      <c r="J54" s="118" t="str">
        <f t="array" ref="J54">index(MasterSS!$A$2:$A$500,match(B54,MasterSS!$B$2:$B$500,0))</f>
        <v>#N/A</v>
      </c>
    </row>
    <row r="55">
      <c r="A55" s="15"/>
      <c r="B55" s="15"/>
      <c r="G55" s="69"/>
      <c r="J55" s="118" t="str">
        <f t="array" ref="J55">index(MasterSS!$A$2:$A$500,match(B55,MasterSS!$B$2:$B$500,0))</f>
        <v>#N/A</v>
      </c>
    </row>
    <row r="56">
      <c r="A56" s="15"/>
      <c r="B56" s="15"/>
      <c r="G56" s="69"/>
      <c r="J56" s="118" t="str">
        <f t="array" ref="J56">index(MasterSS!$A$2:$A$500,match(B56,MasterSS!$B$2:$B$500,0))</f>
        <v>#N/A</v>
      </c>
    </row>
    <row r="57">
      <c r="A57" s="15"/>
      <c r="B57" s="15"/>
      <c r="G57" s="69"/>
      <c r="J57" s="118" t="str">
        <f t="array" ref="J57">index(MasterSS!$A$2:$A$500,match(B57,MasterSS!$B$2:$B$500,0))</f>
        <v>#N/A</v>
      </c>
    </row>
    <row r="58">
      <c r="A58" s="15"/>
      <c r="B58" s="15"/>
      <c r="G58" s="69"/>
      <c r="J58" s="118" t="str">
        <f t="array" ref="J58">index(MasterSS!$A$2:$A$500,match(B58,MasterSS!$B$2:$B$500,0))</f>
        <v>#N/A</v>
      </c>
    </row>
    <row r="59">
      <c r="A59" s="15"/>
      <c r="B59" s="15"/>
      <c r="G59" s="69"/>
      <c r="J59" s="118" t="str">
        <f t="array" ref="J59">index(MasterSS!$A$2:$A$500,match(B59,MasterSS!$B$2:$B$500,0))</f>
        <v>#N/A</v>
      </c>
    </row>
    <row r="60">
      <c r="A60" s="15"/>
      <c r="B60" s="15"/>
      <c r="G60" s="69"/>
      <c r="J60" s="118" t="str">
        <f t="array" ref="J60">index(MasterSS!$A$2:$A$500,match(B60,MasterSS!$B$2:$B$500,0))</f>
        <v>#N/A</v>
      </c>
    </row>
    <row r="61">
      <c r="A61" s="15"/>
      <c r="B61" s="15"/>
      <c r="G61" s="69"/>
      <c r="J61" s="118" t="str">
        <f t="array" ref="J61">index(MasterSS!$A$2:$A$500,match(B61,MasterSS!$B$2:$B$500,0))</f>
        <v>#N/A</v>
      </c>
    </row>
    <row r="62">
      <c r="A62" s="15"/>
      <c r="B62" s="15"/>
      <c r="G62" s="69"/>
      <c r="J62" s="118" t="str">
        <f t="array" ref="J62">index(MasterSS!$A$2:$A$500,match(B62,MasterSS!$B$2:$B$500,0))</f>
        <v>#N/A</v>
      </c>
    </row>
    <row r="63">
      <c r="A63" s="15"/>
      <c r="B63" s="15"/>
      <c r="G63" s="69"/>
      <c r="J63" s="118" t="str">
        <f t="array" ref="J63">index(MasterSS!$A$2:$A$500,match(B63,MasterSS!$B$2:$B$500,0))</f>
        <v>#N/A</v>
      </c>
    </row>
    <row r="64">
      <c r="A64" s="15"/>
      <c r="B64" s="15"/>
      <c r="G64" s="69"/>
      <c r="J64" s="118" t="str">
        <f t="array" ref="J64">index(MasterSS!$A$2:$A$500,match(B64,MasterSS!$B$2:$B$500,0))</f>
        <v>#N/A</v>
      </c>
    </row>
    <row r="65">
      <c r="A65" s="15"/>
      <c r="B65" s="15"/>
      <c r="G65" s="69"/>
      <c r="J65" s="118" t="str">
        <f t="array" ref="J65">index(MasterSS!$A$2:$A$500,match(B65,MasterSS!$B$2:$B$500,0))</f>
        <v>#N/A</v>
      </c>
    </row>
    <row r="66">
      <c r="A66" s="15"/>
      <c r="B66" s="15"/>
      <c r="G66" s="69"/>
      <c r="J66" s="118" t="str">
        <f t="array" ref="J66">index(MasterSS!$A$2:$A$500,match(B66,MasterSS!$B$2:$B$500,0))</f>
        <v>#N/A</v>
      </c>
    </row>
    <row r="67">
      <c r="A67" s="15"/>
      <c r="B67" s="15"/>
      <c r="G67" s="69"/>
      <c r="J67" s="118" t="str">
        <f t="array" ref="J67">index(MasterSS!$A$2:$A$500,match(B67,MasterSS!$B$2:$B$500,0))</f>
        <v>#N/A</v>
      </c>
    </row>
    <row r="68">
      <c r="A68" s="15"/>
      <c r="B68" s="15"/>
      <c r="G68" s="69"/>
      <c r="J68" s="118" t="str">
        <f t="array" ref="J68">index(MasterSS!$A$2:$A$500,match(B68,MasterSS!$B$2:$B$500,0))</f>
        <v>#N/A</v>
      </c>
    </row>
    <row r="69">
      <c r="A69" s="15"/>
      <c r="B69" s="15"/>
      <c r="G69" s="69"/>
      <c r="J69" s="118" t="str">
        <f t="array" ref="J69">index(MasterSS!$A$2:$A$500,match(B69,MasterSS!$B$2:$B$500,0))</f>
        <v>#N/A</v>
      </c>
    </row>
    <row r="70">
      <c r="A70" s="15"/>
      <c r="B70" s="15"/>
      <c r="G70" s="69"/>
      <c r="J70" s="118" t="str">
        <f t="array" ref="J70">index(MasterSS!$A$2:$A$500,match(B70,MasterSS!$B$2:$B$500,0))</f>
        <v>#N/A</v>
      </c>
    </row>
    <row r="71">
      <c r="A71" s="15"/>
      <c r="B71" s="15"/>
      <c r="G71" s="69"/>
      <c r="J71" s="118" t="str">
        <f t="array" ref="J71">index(MasterSS!$A$2:$A$500,match(B71,MasterSS!$B$2:$B$500,0))</f>
        <v>#N/A</v>
      </c>
    </row>
    <row r="72">
      <c r="A72" s="15"/>
      <c r="B72" s="15"/>
      <c r="G72" s="69"/>
      <c r="J72" s="118" t="str">
        <f t="array" ref="J72">index(MasterSS!$A$2:$A$500,match(B72,MasterSS!$B$2:$B$500,0))</f>
        <v>#N/A</v>
      </c>
    </row>
    <row r="73">
      <c r="A73" s="15"/>
      <c r="B73" s="15"/>
      <c r="G73" s="69"/>
      <c r="J73" s="118" t="str">
        <f t="array" ref="J73">index(MasterSS!$A$2:$A$500,match(B73,MasterSS!$B$2:$B$500,0))</f>
        <v>#N/A</v>
      </c>
    </row>
    <row r="74">
      <c r="A74" s="15"/>
      <c r="B74" s="15"/>
      <c r="G74" s="69"/>
      <c r="J74" s="118" t="str">
        <f t="array" ref="J74">index(MasterSS!$A$2:$A$500,match(B74,MasterSS!$B$2:$B$500,0))</f>
        <v>#N/A</v>
      </c>
    </row>
    <row r="75">
      <c r="A75" s="15"/>
      <c r="B75" s="15"/>
      <c r="G75" s="69"/>
      <c r="J75" s="118" t="str">
        <f t="array" ref="J75">index(MasterSS!$A$2:$A$500,match(B75,MasterSS!$B$2:$B$500,0))</f>
        <v>#N/A</v>
      </c>
    </row>
    <row r="76">
      <c r="A76" s="15"/>
      <c r="B76" s="15"/>
      <c r="G76" s="69"/>
      <c r="J76" s="118" t="str">
        <f t="array" ref="J76">index(MasterSS!$A$2:$A$500,match(B76,MasterSS!$B$2:$B$500,0))</f>
        <v>#N/A</v>
      </c>
    </row>
    <row r="77">
      <c r="A77" s="15"/>
      <c r="B77" s="15"/>
      <c r="G77" s="69"/>
      <c r="J77" s="118" t="str">
        <f t="array" ref="J77">index(MasterSS!$A$2:$A$500,match(B77,MasterSS!$B$2:$B$500,0))</f>
        <v>#N/A</v>
      </c>
    </row>
    <row r="78">
      <c r="A78" s="15"/>
      <c r="B78" s="15"/>
      <c r="G78" s="69"/>
      <c r="J78" s="118" t="str">
        <f t="array" ref="J78">index(MasterSS!$A$2:$A$500,match(B78,MasterSS!$B$2:$B$500,0))</f>
        <v>#N/A</v>
      </c>
    </row>
    <row r="79">
      <c r="A79" s="15"/>
      <c r="B79" s="15"/>
      <c r="G79" s="69"/>
      <c r="J79" s="118" t="str">
        <f t="array" ref="J79">index(MasterSS!$A$2:$A$500,match(B79,MasterSS!$B$2:$B$500,0))</f>
        <v>#N/A</v>
      </c>
    </row>
    <row r="80">
      <c r="A80" s="15"/>
      <c r="B80" s="15"/>
      <c r="G80" s="69"/>
      <c r="J80" s="118" t="str">
        <f t="array" ref="J80">index(MasterSS!$A$2:$A$500,match(B80,MasterSS!$B$2:$B$500,0))</f>
        <v>#N/A</v>
      </c>
    </row>
    <row r="81">
      <c r="A81" s="15"/>
      <c r="B81" s="15"/>
      <c r="G81" s="69"/>
      <c r="J81" s="118" t="str">
        <f t="array" ref="J81">index(MasterSS!$A$2:$A$500,match(B81,MasterSS!$B$2:$B$500,0))</f>
        <v>#N/A</v>
      </c>
    </row>
    <row r="82">
      <c r="A82" s="15"/>
      <c r="B82" s="15"/>
      <c r="G82" s="69"/>
      <c r="J82" s="118" t="str">
        <f t="array" ref="J82">index(MasterSS!$A$2:$A$500,match(B82,MasterSS!$B$2:$B$500,0))</f>
        <v>#N/A</v>
      </c>
    </row>
    <row r="83">
      <c r="A83" s="15"/>
      <c r="B83" s="15"/>
      <c r="G83" s="69"/>
      <c r="J83" s="118" t="str">
        <f t="array" ref="J83">index(MasterSS!$A$2:$A$500,match(B83,MasterSS!$B$2:$B$500,0))</f>
        <v>#N/A</v>
      </c>
    </row>
    <row r="84">
      <c r="A84" s="15"/>
      <c r="B84" s="15"/>
      <c r="G84" s="69"/>
      <c r="J84" s="118" t="str">
        <f t="array" ref="J84">index(MasterSS!$A$2:$A$500,match(B84,MasterSS!$B$2:$B$500,0))</f>
        <v>#N/A</v>
      </c>
    </row>
    <row r="85">
      <c r="A85" s="15"/>
      <c r="B85" s="15"/>
      <c r="G85" s="69"/>
      <c r="J85" s="118" t="str">
        <f t="array" ref="J85">index(MasterSS!$A$2:$A$500,match(B85,MasterSS!$B$2:$B$500,0))</f>
        <v>#N/A</v>
      </c>
    </row>
    <row r="86">
      <c r="A86" s="15"/>
      <c r="B86" s="15"/>
      <c r="G86" s="69"/>
      <c r="J86" s="118" t="str">
        <f t="array" ref="J86">index(MasterSS!$A$2:$A$500,match(B86,MasterSS!$B$2:$B$500,0))</f>
        <v>#N/A</v>
      </c>
    </row>
    <row r="87">
      <c r="A87" s="15"/>
      <c r="B87" s="15"/>
      <c r="G87" s="69"/>
      <c r="J87" s="118" t="str">
        <f t="array" ref="J87">index(MasterSS!$A$2:$A$500,match(B87,MasterSS!$B$2:$B$500,0))</f>
        <v>#N/A</v>
      </c>
    </row>
    <row r="88">
      <c r="A88" s="15"/>
      <c r="B88" s="15"/>
      <c r="G88" s="69"/>
      <c r="J88" s="118" t="str">
        <f t="array" ref="J88">index(MasterSS!$A$2:$A$500,match(B88,MasterSS!$B$2:$B$500,0))</f>
        <v>#N/A</v>
      </c>
    </row>
    <row r="89">
      <c r="A89" s="15"/>
      <c r="B89" s="15"/>
      <c r="G89" s="69"/>
      <c r="J89" s="118" t="str">
        <f t="array" ref="J89">index(MasterSS!$A$2:$A$500,match(B89,MasterSS!$B$2:$B$500,0))</f>
        <v>#N/A</v>
      </c>
    </row>
    <row r="90">
      <c r="A90" s="15"/>
      <c r="B90" s="15"/>
      <c r="G90" s="69"/>
      <c r="J90" s="118" t="str">
        <f t="array" ref="J90">index(MasterSS!$A$2:$A$500,match(B90,MasterSS!$B$2:$B$500,0))</f>
        <v>#N/A</v>
      </c>
    </row>
    <row r="91">
      <c r="A91" s="15"/>
      <c r="B91" s="15"/>
      <c r="G91" s="69"/>
      <c r="J91" s="118" t="str">
        <f t="array" ref="J91">index(MasterSS!$A$2:$A$500,match(B91,MasterSS!$B$2:$B$500,0))</f>
        <v>#N/A</v>
      </c>
    </row>
    <row r="92">
      <c r="A92" s="15"/>
      <c r="B92" s="15"/>
      <c r="G92" s="69"/>
      <c r="J92" s="118" t="str">
        <f t="array" ref="J92">index(MasterSS!$A$2:$A$500,match(B92,MasterSS!$B$2:$B$500,0))</f>
        <v>#N/A</v>
      </c>
    </row>
    <row r="93">
      <c r="A93" s="15"/>
      <c r="B93" s="15"/>
      <c r="G93" s="69"/>
      <c r="J93" s="118" t="str">
        <f t="array" ref="J93">index(MasterSS!$A$2:$A$500,match(B93,MasterSS!$B$2:$B$500,0))</f>
        <v>#N/A</v>
      </c>
    </row>
    <row r="94">
      <c r="A94" s="15"/>
      <c r="B94" s="15"/>
      <c r="G94" s="69"/>
      <c r="J94" s="118" t="str">
        <f t="array" ref="J94">index(MasterSS!$A$2:$A$500,match(B94,MasterSS!$B$2:$B$500,0))</f>
        <v>#N/A</v>
      </c>
    </row>
    <row r="95">
      <c r="A95" s="15"/>
      <c r="B95" s="15"/>
      <c r="G95" s="69"/>
      <c r="J95" s="118" t="str">
        <f t="array" ref="J95">index(MasterSS!$A$2:$A$500,match(B95,MasterSS!$B$2:$B$500,0))</f>
        <v>#N/A</v>
      </c>
    </row>
    <row r="96">
      <c r="A96" s="15"/>
      <c r="B96" s="15"/>
      <c r="G96" s="69"/>
      <c r="J96" s="118" t="str">
        <f t="array" ref="J96">index(MasterSS!$A$2:$A$500,match(B96,MasterSS!$B$2:$B$500,0))</f>
        <v>#N/A</v>
      </c>
    </row>
    <row r="97">
      <c r="A97" s="15"/>
      <c r="B97" s="15"/>
      <c r="G97" s="69"/>
      <c r="J97" s="118" t="str">
        <f t="array" ref="J97">index(MasterSS!$A$2:$A$500,match(B97,MasterSS!$B$2:$B$500,0))</f>
        <v>#N/A</v>
      </c>
    </row>
    <row r="98">
      <c r="A98" s="15"/>
      <c r="B98" s="15"/>
      <c r="G98" s="69"/>
      <c r="J98" s="118" t="str">
        <f t="array" ref="J98">index(MasterSS!$A$2:$A$500,match(B98,MasterSS!$B$2:$B$500,0))</f>
        <v>#N/A</v>
      </c>
    </row>
    <row r="99">
      <c r="A99" s="15"/>
      <c r="B99" s="15"/>
      <c r="G99" s="69"/>
      <c r="J99" s="118" t="str">
        <f t="array" ref="J99">index(MasterSS!$A$2:$A$500,match(B99,MasterSS!$B$2:$B$500,0))</f>
        <v>#N/A</v>
      </c>
    </row>
    <row r="100">
      <c r="A100" s="15"/>
      <c r="B100" s="15"/>
      <c r="G100" s="69"/>
      <c r="J100" s="118" t="str">
        <f t="array" ref="J100">index(MasterSS!$A$2:$A$500,match(B100,MasterSS!$B$2:$B$500,0))</f>
        <v>#N/A</v>
      </c>
    </row>
    <row r="101">
      <c r="A101" s="15"/>
      <c r="B101" s="15"/>
      <c r="G101" s="69"/>
      <c r="J101" s="118" t="str">
        <f t="array" ref="J101">index(MasterSS!$A$2:$A$500,match(B101,MasterSS!$B$2:$B$500,0))</f>
        <v>#N/A</v>
      </c>
    </row>
    <row r="102">
      <c r="A102" s="15"/>
      <c r="B102" s="15"/>
      <c r="G102" s="69"/>
      <c r="J102" s="118" t="str">
        <f t="array" ref="J102">index(MasterSS!$A$2:$A$500,match(B102,MasterSS!$B$2:$B$500,0))</f>
        <v>#N/A</v>
      </c>
    </row>
    <row r="103">
      <c r="A103" s="15"/>
      <c r="B103" s="15"/>
      <c r="G103" s="69"/>
      <c r="J103" s="118" t="str">
        <f t="array" ref="J103">index(MasterSS!$A$2:$A$500,match(B103,MasterSS!$B$2:$B$500,0))</f>
        <v>#N/A</v>
      </c>
    </row>
    <row r="104">
      <c r="A104" s="15"/>
      <c r="B104" s="15"/>
      <c r="G104" s="69"/>
      <c r="J104" s="118" t="str">
        <f t="array" ref="J104">index(MasterSS!$A$2:$A$500,match(B104,MasterSS!$B$2:$B$500,0))</f>
        <v>#N/A</v>
      </c>
    </row>
    <row r="105">
      <c r="A105" s="15"/>
      <c r="B105" s="15"/>
      <c r="G105" s="69"/>
      <c r="J105" s="118" t="str">
        <f t="array" ref="J105">index(MasterSS!$A$2:$A$500,match(B105,MasterSS!$B$2:$B$500,0))</f>
        <v>#N/A</v>
      </c>
    </row>
    <row r="106">
      <c r="A106" s="15"/>
      <c r="B106" s="15"/>
      <c r="G106" s="69"/>
      <c r="J106" s="118" t="str">
        <f t="array" ref="J106">index(MasterSS!$A$2:$A$500,match(B106,MasterSS!$B$2:$B$500,0))</f>
        <v>#N/A</v>
      </c>
    </row>
    <row r="107">
      <c r="A107" s="15"/>
      <c r="B107" s="15"/>
      <c r="G107" s="69"/>
      <c r="J107" s="118" t="str">
        <f t="array" ref="J107">index(MasterSS!$A$2:$A$500,match(B107,MasterSS!$B$2:$B$500,0))</f>
        <v>#N/A</v>
      </c>
    </row>
    <row r="108">
      <c r="A108" s="15"/>
      <c r="B108" s="15"/>
      <c r="G108" s="69"/>
      <c r="J108" s="118" t="str">
        <f t="array" ref="J108">index(MasterSS!$A$2:$A$500,match(B108,MasterSS!$B$2:$B$500,0))</f>
        <v>#N/A</v>
      </c>
    </row>
    <row r="109">
      <c r="A109" s="15"/>
      <c r="B109" s="15"/>
      <c r="G109" s="69"/>
      <c r="J109" s="118" t="str">
        <f t="array" ref="J109">index(MasterSS!$A$2:$A$500,match(B109,MasterSS!$B$2:$B$500,0))</f>
        <v>#N/A</v>
      </c>
    </row>
    <row r="110">
      <c r="A110" s="15"/>
      <c r="B110" s="15"/>
      <c r="G110" s="69"/>
      <c r="J110" s="118" t="str">
        <f t="array" ref="J110">index(MasterSS!$A$2:$A$500,match(B110,MasterSS!$B$2:$B$500,0))</f>
        <v>#N/A</v>
      </c>
    </row>
    <row r="111">
      <c r="A111" s="15"/>
      <c r="B111" s="15"/>
      <c r="G111" s="69"/>
      <c r="J111" s="118" t="str">
        <f t="array" ref="J111">index(MasterSS!$A$2:$A$500,match(B111,MasterSS!$B$2:$B$500,0))</f>
        <v>#N/A</v>
      </c>
    </row>
    <row r="112">
      <c r="A112" s="15"/>
      <c r="B112" s="15"/>
      <c r="G112" s="69"/>
      <c r="J112" s="118" t="str">
        <f t="array" ref="J112">index(MasterSS!$A$2:$A$500,match(B112,MasterSS!$B$2:$B$500,0))</f>
        <v>#N/A</v>
      </c>
    </row>
    <row r="113">
      <c r="A113" s="15"/>
      <c r="B113" s="15"/>
      <c r="G113" s="69"/>
      <c r="J113" s="118" t="str">
        <f t="array" ref="J113">index(MasterSS!$A$2:$A$500,match(B113,MasterSS!$B$2:$B$500,0))</f>
        <v>#N/A</v>
      </c>
    </row>
    <row r="114">
      <c r="A114" s="15"/>
      <c r="B114" s="15"/>
      <c r="G114" s="69"/>
      <c r="J114" s="118" t="str">
        <f t="array" ref="J114">index(MasterSS!$A$2:$A$500,match(B114,MasterSS!$B$2:$B$500,0))</f>
        <v>#N/A</v>
      </c>
    </row>
    <row r="115">
      <c r="A115" s="15"/>
      <c r="B115" s="15"/>
      <c r="G115" s="69"/>
      <c r="J115" s="118" t="str">
        <f t="array" ref="J115">index(MasterSS!$A$2:$A$500,match(B115,MasterSS!$B$2:$B$500,0))</f>
        <v>#N/A</v>
      </c>
    </row>
    <row r="116">
      <c r="A116" s="15"/>
      <c r="B116" s="15"/>
      <c r="G116" s="69"/>
      <c r="J116" s="118" t="str">
        <f t="array" ref="J116">index(MasterSS!$A$2:$A$500,match(B116,MasterSS!$B$2:$B$500,0))</f>
        <v>#N/A</v>
      </c>
    </row>
    <row r="117">
      <c r="A117" s="15"/>
      <c r="B117" s="15"/>
      <c r="G117" s="69"/>
      <c r="J117" s="118" t="str">
        <f t="array" ref="J117">index(MasterSS!$A$2:$A$500,match(B117,MasterSS!$B$2:$B$500,0))</f>
        <v>#N/A</v>
      </c>
    </row>
    <row r="118">
      <c r="A118" s="15"/>
      <c r="B118" s="15"/>
      <c r="G118" s="69"/>
      <c r="J118" s="118" t="str">
        <f t="array" ref="J118">index(MasterSS!$A$2:$A$500,match(B118,MasterSS!$B$2:$B$500,0))</f>
        <v>#N/A</v>
      </c>
    </row>
    <row r="119">
      <c r="A119" s="15"/>
      <c r="B119" s="15"/>
      <c r="G119" s="69"/>
      <c r="J119" s="118" t="str">
        <f t="array" ref="J119">index(MasterSS!$A$2:$A$500,match(B119,MasterSS!$B$2:$B$500,0))</f>
        <v>#N/A</v>
      </c>
    </row>
    <row r="120">
      <c r="A120" s="15"/>
      <c r="B120" s="15"/>
      <c r="G120" s="69"/>
      <c r="J120" s="118" t="str">
        <f t="array" ref="J120">index(MasterSS!$A$2:$A$500,match(B120,MasterSS!$B$2:$B$500,0))</f>
        <v>#N/A</v>
      </c>
    </row>
    <row r="121">
      <c r="A121" s="15"/>
      <c r="B121" s="15"/>
      <c r="G121" s="69"/>
      <c r="J121" s="118" t="str">
        <f t="array" ref="J121">index(MasterSS!$A$2:$A$500,match(B121,MasterSS!$B$2:$B$500,0))</f>
        <v>#N/A</v>
      </c>
    </row>
    <row r="122">
      <c r="A122" s="15"/>
      <c r="B122" s="15"/>
      <c r="G122" s="69"/>
      <c r="J122" s="118" t="str">
        <f t="array" ref="J122">index(MasterSS!$A$2:$A$500,match(B122,MasterSS!$B$2:$B$500,0))</f>
        <v>#N/A</v>
      </c>
    </row>
    <row r="123">
      <c r="A123" s="15"/>
      <c r="B123" s="15"/>
      <c r="G123" s="69"/>
      <c r="J123" s="118" t="str">
        <f t="array" ref="J123">index(MasterSS!$A$2:$A$500,match(B123,MasterSS!$B$2:$B$500,0))</f>
        <v>#N/A</v>
      </c>
    </row>
    <row r="124">
      <c r="A124" s="15"/>
      <c r="B124" s="15"/>
      <c r="G124" s="69"/>
      <c r="J124" s="118" t="str">
        <f t="array" ref="J124">index(MasterSS!$A$2:$A$500,match(B124,MasterSS!$B$2:$B$500,0))</f>
        <v>#N/A</v>
      </c>
    </row>
    <row r="125">
      <c r="A125" s="15"/>
      <c r="B125" s="15"/>
      <c r="G125" s="69"/>
      <c r="J125" s="118" t="str">
        <f t="array" ref="J125">index(MasterSS!$A$2:$A$500,match(B125,MasterSS!$B$2:$B$500,0))</f>
        <v>#N/A</v>
      </c>
    </row>
    <row r="126">
      <c r="A126" s="15"/>
      <c r="B126" s="15"/>
      <c r="G126" s="69"/>
      <c r="J126" s="118" t="str">
        <f t="array" ref="J126">index(MasterSS!$A$2:$A$500,match(B126,MasterSS!$B$2:$B$500,0))</f>
        <v>#N/A</v>
      </c>
    </row>
    <row r="127">
      <c r="A127" s="15"/>
      <c r="B127" s="15"/>
      <c r="G127" s="69"/>
      <c r="J127" s="118" t="str">
        <f t="array" ref="J127">index(MasterSS!$A$2:$A$500,match(B127,MasterSS!$B$2:$B$500,0))</f>
        <v>#N/A</v>
      </c>
    </row>
    <row r="128">
      <c r="A128" s="15"/>
      <c r="B128" s="15"/>
      <c r="G128" s="69"/>
      <c r="J128" s="118" t="str">
        <f t="array" ref="J128">index(MasterSS!$A$2:$A$500,match(B128,MasterSS!$B$2:$B$500,0))</f>
        <v>#N/A</v>
      </c>
    </row>
    <row r="129">
      <c r="A129" s="15"/>
      <c r="B129" s="15"/>
      <c r="G129" s="69"/>
      <c r="J129" s="118" t="str">
        <f t="array" ref="J129">index(MasterSS!$A$2:$A$500,match(B129,MasterSS!$B$2:$B$500,0))</f>
        <v>#N/A</v>
      </c>
    </row>
    <row r="130">
      <c r="A130" s="15"/>
      <c r="B130" s="15"/>
      <c r="G130" s="69"/>
      <c r="J130" s="118" t="str">
        <f t="array" ref="J130">index(MasterSS!$A$2:$A$500,match(B130,MasterSS!$B$2:$B$500,0))</f>
        <v>#N/A</v>
      </c>
    </row>
    <row r="131">
      <c r="A131" s="15"/>
      <c r="B131" s="15"/>
      <c r="G131" s="69"/>
      <c r="J131" s="118" t="str">
        <f t="array" ref="J131">index(MasterSS!$A$2:$A$500,match(B131,MasterSS!$B$2:$B$500,0))</f>
        <v>#N/A</v>
      </c>
    </row>
    <row r="132">
      <c r="A132" s="15"/>
      <c r="B132" s="15"/>
      <c r="G132" s="69"/>
      <c r="J132" s="118" t="str">
        <f t="array" ref="J132">index(MasterSS!$A$2:$A$500,match(B132,MasterSS!$B$2:$B$500,0))</f>
        <v>#N/A</v>
      </c>
    </row>
    <row r="133">
      <c r="A133" s="15"/>
      <c r="B133" s="15"/>
      <c r="G133" s="69"/>
      <c r="J133" s="118" t="str">
        <f t="array" ref="J133">index(MasterSS!$A$2:$A$500,match(B133,MasterSS!$B$2:$B$500,0))</f>
        <v>#N/A</v>
      </c>
    </row>
    <row r="134">
      <c r="A134" s="15"/>
      <c r="B134" s="15"/>
      <c r="G134" s="69"/>
      <c r="J134" s="118" t="str">
        <f t="array" ref="J134">index(MasterSS!$A$2:$A$500,match(B134,MasterSS!$B$2:$B$500,0))</f>
        <v>#N/A</v>
      </c>
    </row>
    <row r="135">
      <c r="A135" s="15"/>
      <c r="B135" s="15"/>
      <c r="G135" s="69"/>
      <c r="J135" s="118" t="str">
        <f t="array" ref="J135">index(MasterSS!$A$2:$A$500,match(B135,MasterSS!$B$2:$B$500,0))</f>
        <v>#N/A</v>
      </c>
    </row>
    <row r="136">
      <c r="A136" s="15"/>
      <c r="B136" s="15"/>
      <c r="G136" s="69"/>
      <c r="J136" s="118" t="str">
        <f t="array" ref="J136">index(MasterSS!$A$2:$A$500,match(B136,MasterSS!$B$2:$B$500,0))</f>
        <v>#N/A</v>
      </c>
    </row>
    <row r="137">
      <c r="A137" s="15"/>
      <c r="B137" s="15"/>
      <c r="G137" s="69"/>
      <c r="J137" s="118" t="str">
        <f t="array" ref="J137">index(MasterSS!$A$2:$A$500,match(B137,MasterSS!$B$2:$B$500,0))</f>
        <v>#N/A</v>
      </c>
    </row>
    <row r="138">
      <c r="A138" s="15"/>
      <c r="B138" s="15"/>
      <c r="G138" s="69"/>
      <c r="J138" s="118" t="str">
        <f t="array" ref="J138">index(MasterSS!$A$2:$A$500,match(B138,MasterSS!$B$2:$B$500,0))</f>
        <v>#N/A</v>
      </c>
    </row>
    <row r="139">
      <c r="A139" s="15"/>
      <c r="B139" s="15"/>
      <c r="G139" s="69"/>
      <c r="J139" s="118" t="str">
        <f t="array" ref="J139">index(MasterSS!$A$2:$A$500,match(B139,MasterSS!$B$2:$B$500,0))</f>
        <v>#N/A</v>
      </c>
    </row>
    <row r="140">
      <c r="A140" s="15"/>
      <c r="B140" s="15"/>
      <c r="G140" s="69"/>
      <c r="J140" s="118" t="str">
        <f t="array" ref="J140">index(MasterSS!$A$2:$A$500,match(B140,MasterSS!$B$2:$B$500,0))</f>
        <v>#N/A</v>
      </c>
    </row>
    <row r="141">
      <c r="A141" s="15"/>
      <c r="B141" s="15"/>
      <c r="G141" s="69"/>
      <c r="J141" s="118" t="str">
        <f t="array" ref="J141">index(MasterSS!$A$2:$A$500,match(B141,MasterSS!$B$2:$B$500,0))</f>
        <v>#N/A</v>
      </c>
    </row>
    <row r="142">
      <c r="A142" s="15"/>
      <c r="B142" s="15"/>
      <c r="G142" s="69"/>
      <c r="J142" s="118" t="str">
        <f t="array" ref="J142">index(MasterSS!$A$2:$A$500,match(B142,MasterSS!$B$2:$B$500,0))</f>
        <v>#N/A</v>
      </c>
    </row>
    <row r="143">
      <c r="A143" s="15"/>
      <c r="B143" s="15"/>
      <c r="G143" s="69"/>
      <c r="J143" s="118" t="str">
        <f t="array" ref="J143">index(MasterSS!$A$2:$A$500,match(B143,MasterSS!$B$2:$B$500,0))</f>
        <v>#N/A</v>
      </c>
    </row>
    <row r="144">
      <c r="A144" s="15"/>
      <c r="B144" s="15"/>
      <c r="G144" s="69"/>
      <c r="J144" s="118" t="str">
        <f t="array" ref="J144">index(MasterSS!$A$2:$A$500,match(B144,MasterSS!$B$2:$B$500,0))</f>
        <v>#N/A</v>
      </c>
    </row>
    <row r="145">
      <c r="A145" s="15"/>
      <c r="B145" s="15"/>
      <c r="G145" s="69"/>
      <c r="J145" s="118" t="str">
        <f t="array" ref="J145">index(MasterSS!$A$2:$A$500,match(B145,MasterSS!$B$2:$B$500,0))</f>
        <v>#N/A</v>
      </c>
    </row>
    <row r="146">
      <c r="A146" s="15"/>
      <c r="B146" s="15"/>
      <c r="G146" s="69"/>
      <c r="J146" s="118" t="str">
        <f t="array" ref="J146">index(MasterSS!$A$2:$A$500,match(B146,MasterSS!$B$2:$B$500,0))</f>
        <v>#N/A</v>
      </c>
    </row>
    <row r="147">
      <c r="A147" s="15"/>
      <c r="B147" s="15"/>
      <c r="G147" s="69"/>
      <c r="J147" s="118" t="str">
        <f t="array" ref="J147">index(MasterSS!$A$2:$A$500,match(B147,MasterSS!$B$2:$B$500,0))</f>
        <v>#N/A</v>
      </c>
    </row>
    <row r="148">
      <c r="A148" s="15"/>
      <c r="B148" s="15"/>
      <c r="G148" s="69"/>
      <c r="J148" s="118" t="str">
        <f t="array" ref="J148">index(MasterSS!$A$2:$A$500,match(B148,MasterSS!$B$2:$B$500,0))</f>
        <v>#N/A</v>
      </c>
    </row>
    <row r="149">
      <c r="A149" s="15"/>
      <c r="B149" s="15"/>
      <c r="G149" s="69"/>
      <c r="J149" s="118" t="str">
        <f t="array" ref="J149">index(MasterSS!$A$2:$A$500,match(B149,MasterSS!$B$2:$B$500,0))</f>
        <v>#N/A</v>
      </c>
    </row>
    <row r="150">
      <c r="A150" s="15"/>
      <c r="B150" s="15"/>
      <c r="G150" s="69"/>
      <c r="J150" s="118" t="str">
        <f t="array" ref="J150">index(MasterSS!$A$2:$A$500,match(B150,MasterSS!$B$2:$B$500,0))</f>
        <v>#N/A</v>
      </c>
    </row>
    <row r="151">
      <c r="A151" s="15"/>
      <c r="B151" s="15"/>
      <c r="G151" s="69"/>
      <c r="J151" s="118" t="str">
        <f t="array" ref="J151">index(MasterSS!$A$2:$A$500,match(B151,MasterSS!$B$2:$B$500,0))</f>
        <v>#N/A</v>
      </c>
    </row>
    <row r="152">
      <c r="A152" s="15"/>
      <c r="B152" s="15"/>
      <c r="G152" s="69"/>
      <c r="J152" s="118" t="str">
        <f t="array" ref="J152">index(MasterSS!$A$2:$A$500,match(B152,MasterSS!$B$2:$B$500,0))</f>
        <v>#N/A</v>
      </c>
    </row>
    <row r="153">
      <c r="A153" s="15"/>
      <c r="B153" s="15"/>
      <c r="G153" s="69"/>
      <c r="J153" s="118" t="str">
        <f t="array" ref="J153">index(MasterSS!$A$2:$A$500,match(B153,MasterSS!$B$2:$B$500,0))</f>
        <v>#N/A</v>
      </c>
    </row>
    <row r="154">
      <c r="A154" s="15"/>
      <c r="B154" s="15"/>
      <c r="G154" s="69"/>
      <c r="J154" s="118" t="str">
        <f t="array" ref="J154">index(MasterSS!$A$2:$A$500,match(B154,MasterSS!$B$2:$B$500,0))</f>
        <v>#N/A</v>
      </c>
    </row>
    <row r="155">
      <c r="A155" s="15"/>
      <c r="B155" s="15"/>
      <c r="G155" s="69"/>
      <c r="J155" s="118" t="str">
        <f t="array" ref="J155">index(MasterSS!$A$2:$A$500,match(B155,MasterSS!$B$2:$B$500,0))</f>
        <v>#N/A</v>
      </c>
    </row>
    <row r="156">
      <c r="A156" s="15"/>
      <c r="B156" s="15"/>
      <c r="G156" s="69"/>
      <c r="J156" s="118" t="str">
        <f t="array" ref="J156">index(MasterSS!$A$2:$A$500,match(B156,MasterSS!$B$2:$B$500,0))</f>
        <v>#N/A</v>
      </c>
    </row>
    <row r="157">
      <c r="A157" s="15"/>
      <c r="B157" s="15"/>
      <c r="G157" s="69"/>
      <c r="J157" s="118" t="str">
        <f t="array" ref="J157">index(MasterSS!$A$2:$A$500,match(B157,MasterSS!$B$2:$B$500,0))</f>
        <v>#N/A</v>
      </c>
    </row>
    <row r="158">
      <c r="A158" s="15"/>
      <c r="B158" s="15"/>
      <c r="G158" s="69"/>
      <c r="J158" s="118" t="str">
        <f t="array" ref="J158">index(MasterSS!$A$2:$A$500,match(B158,MasterSS!$B$2:$B$500,0))</f>
        <v>#N/A</v>
      </c>
    </row>
    <row r="159">
      <c r="A159" s="15"/>
      <c r="B159" s="15"/>
      <c r="G159" s="69"/>
      <c r="J159" s="118" t="str">
        <f t="array" ref="J159">index(MasterSS!$A$2:$A$500,match(B159,MasterSS!$B$2:$B$500,0))</f>
        <v>#N/A</v>
      </c>
    </row>
    <row r="160">
      <c r="A160" s="15"/>
      <c r="B160" s="15"/>
      <c r="G160" s="69"/>
      <c r="J160" s="118" t="str">
        <f t="array" ref="J160">index(MasterSS!$A$2:$A$500,match(B160,MasterSS!$B$2:$B$500,0))</f>
        <v>#N/A</v>
      </c>
    </row>
    <row r="161">
      <c r="A161" s="15"/>
      <c r="B161" s="15"/>
      <c r="G161" s="69"/>
      <c r="J161" s="118" t="str">
        <f t="array" ref="J161">index(MasterSS!$A$2:$A$500,match(B161,MasterSS!$B$2:$B$500,0))</f>
        <v>#N/A</v>
      </c>
    </row>
    <row r="162">
      <c r="A162" s="15"/>
      <c r="B162" s="15"/>
      <c r="G162" s="69"/>
      <c r="J162" s="118" t="str">
        <f t="array" ref="J162">index(MasterSS!$A$2:$A$500,match(B162,MasterSS!$B$2:$B$500,0))</f>
        <v>#N/A</v>
      </c>
    </row>
    <row r="163">
      <c r="A163" s="15"/>
      <c r="B163" s="15"/>
      <c r="G163" s="69"/>
      <c r="J163" s="118" t="str">
        <f t="array" ref="J163">index(MasterSS!$A$2:$A$500,match(B163,MasterSS!$B$2:$B$500,0))</f>
        <v>#N/A</v>
      </c>
    </row>
    <row r="164">
      <c r="A164" s="15"/>
      <c r="B164" s="15"/>
      <c r="G164" s="69"/>
      <c r="J164" s="118" t="str">
        <f t="array" ref="J164">index(MasterSS!$A$2:$A$500,match(B164,MasterSS!$B$2:$B$500,0))</f>
        <v>#N/A</v>
      </c>
    </row>
    <row r="165">
      <c r="A165" s="15"/>
      <c r="B165" s="15"/>
      <c r="G165" s="69"/>
    </row>
    <row r="166">
      <c r="A166" s="15"/>
      <c r="B166" s="15"/>
      <c r="G166" s="69"/>
    </row>
    <row r="167">
      <c r="A167" s="15"/>
      <c r="B167" s="15"/>
      <c r="G167" s="69"/>
    </row>
    <row r="168">
      <c r="A168" s="15"/>
      <c r="B168" s="15"/>
      <c r="G168" s="69"/>
    </row>
    <row r="169">
      <c r="A169" s="15"/>
      <c r="B169" s="15"/>
      <c r="G169" s="69"/>
    </row>
    <row r="170">
      <c r="A170" s="15"/>
      <c r="B170" s="15"/>
      <c r="G170" s="69"/>
    </row>
    <row r="171">
      <c r="A171" s="15"/>
      <c r="B171" s="15"/>
      <c r="G171" s="69"/>
    </row>
    <row r="172">
      <c r="A172" s="15"/>
      <c r="B172" s="15"/>
      <c r="G172" s="69"/>
    </row>
    <row r="173">
      <c r="A173" s="15"/>
      <c r="B173" s="15"/>
      <c r="G173" s="69"/>
    </row>
    <row r="174">
      <c r="A174" s="15"/>
      <c r="B174" s="15"/>
      <c r="G174" s="69"/>
    </row>
    <row r="175">
      <c r="A175" s="15"/>
      <c r="B175" s="15"/>
      <c r="G175" s="69"/>
    </row>
    <row r="176">
      <c r="A176" s="15"/>
      <c r="B176" s="15"/>
      <c r="G176" s="69"/>
    </row>
    <row r="177">
      <c r="A177" s="15"/>
      <c r="B177" s="15"/>
      <c r="G177" s="69"/>
    </row>
    <row r="178">
      <c r="A178" s="15"/>
      <c r="B178" s="15"/>
      <c r="G178" s="69"/>
    </row>
    <row r="179">
      <c r="A179" s="15"/>
      <c r="B179" s="15"/>
      <c r="G179" s="69"/>
    </row>
    <row r="180">
      <c r="A180" s="15"/>
      <c r="B180" s="15"/>
      <c r="G180" s="69"/>
    </row>
    <row r="181">
      <c r="A181" s="15"/>
      <c r="B181" s="15"/>
      <c r="G181" s="69"/>
    </row>
    <row r="182">
      <c r="A182" s="15"/>
      <c r="B182" s="15"/>
      <c r="G182" s="69"/>
    </row>
    <row r="183">
      <c r="A183" s="15"/>
      <c r="B183" s="15"/>
      <c r="G183" s="69"/>
    </row>
    <row r="184">
      <c r="A184" s="15"/>
      <c r="B184" s="15"/>
      <c r="G184" s="69"/>
    </row>
    <row r="185">
      <c r="A185" s="15"/>
      <c r="B185" s="15"/>
      <c r="G185" s="69"/>
    </row>
    <row r="186">
      <c r="A186" s="15"/>
      <c r="B186" s="15"/>
      <c r="G186" s="69"/>
    </row>
    <row r="187">
      <c r="A187" s="15"/>
      <c r="B187" s="15"/>
      <c r="G187" s="69"/>
    </row>
    <row r="188">
      <c r="A188" s="15"/>
      <c r="B188" s="15"/>
      <c r="G188" s="69"/>
    </row>
    <row r="189">
      <c r="A189" s="15"/>
      <c r="B189" s="15"/>
      <c r="G189" s="69"/>
    </row>
    <row r="190">
      <c r="A190" s="15"/>
      <c r="B190" s="15"/>
      <c r="G190" s="69"/>
    </row>
    <row r="191">
      <c r="A191" s="15"/>
      <c r="B191" s="15"/>
      <c r="G191" s="69"/>
    </row>
    <row r="192">
      <c r="A192" s="15"/>
      <c r="B192" s="15"/>
      <c r="G192" s="69"/>
    </row>
    <row r="193">
      <c r="A193" s="15"/>
      <c r="B193" s="15"/>
      <c r="G193" s="69"/>
    </row>
    <row r="194">
      <c r="A194" s="15"/>
      <c r="B194" s="15"/>
      <c r="G194" s="69"/>
    </row>
    <row r="195">
      <c r="A195" s="15"/>
      <c r="B195" s="15"/>
      <c r="G195" s="69"/>
    </row>
    <row r="196">
      <c r="A196" s="15"/>
      <c r="B196" s="15"/>
      <c r="G196" s="69"/>
    </row>
    <row r="197">
      <c r="A197" s="15"/>
      <c r="B197" s="15"/>
      <c r="G197" s="69"/>
    </row>
    <row r="198">
      <c r="A198" s="15"/>
      <c r="B198" s="15"/>
      <c r="G198" s="69"/>
    </row>
    <row r="199">
      <c r="A199" s="15"/>
      <c r="B199" s="15"/>
      <c r="G199" s="69"/>
    </row>
    <row r="200">
      <c r="A200" s="15"/>
      <c r="B200" s="15"/>
      <c r="G200" s="69"/>
    </row>
    <row r="201">
      <c r="A201" s="15"/>
      <c r="B201" s="15"/>
      <c r="G201" s="69"/>
    </row>
    <row r="202">
      <c r="A202" s="15"/>
      <c r="B202" s="15"/>
      <c r="G202" s="69"/>
    </row>
    <row r="203">
      <c r="A203" s="15"/>
      <c r="B203" s="15"/>
      <c r="G203" s="69"/>
    </row>
    <row r="204">
      <c r="A204" s="15"/>
      <c r="B204" s="15"/>
      <c r="G204" s="69"/>
    </row>
    <row r="205">
      <c r="A205" s="15"/>
      <c r="B205" s="15"/>
      <c r="G205" s="69"/>
    </row>
    <row r="206">
      <c r="A206" s="15"/>
      <c r="B206" s="15"/>
      <c r="G206" s="69"/>
    </row>
    <row r="207">
      <c r="A207" s="15"/>
      <c r="B207" s="15"/>
      <c r="G207" s="69"/>
    </row>
    <row r="208">
      <c r="A208" s="15"/>
      <c r="B208" s="15"/>
      <c r="G208" s="69"/>
    </row>
    <row r="209">
      <c r="A209" s="15"/>
      <c r="B209" s="15"/>
      <c r="G209" s="69"/>
    </row>
    <row r="210">
      <c r="A210" s="15"/>
      <c r="B210" s="15"/>
      <c r="G210" s="69"/>
    </row>
    <row r="211">
      <c r="A211" s="15"/>
      <c r="B211" s="15"/>
      <c r="G211" s="69"/>
    </row>
    <row r="212">
      <c r="A212" s="15"/>
      <c r="B212" s="15"/>
      <c r="G212" s="69"/>
    </row>
    <row r="213">
      <c r="A213" s="15"/>
      <c r="B213" s="15"/>
      <c r="G213" s="69"/>
    </row>
    <row r="214">
      <c r="A214" s="15"/>
      <c r="B214" s="15"/>
      <c r="G214" s="69"/>
    </row>
    <row r="215">
      <c r="A215" s="15"/>
      <c r="B215" s="15"/>
      <c r="G215" s="69"/>
    </row>
    <row r="216">
      <c r="A216" s="15"/>
      <c r="B216" s="15"/>
      <c r="G216" s="69"/>
    </row>
    <row r="217">
      <c r="A217" s="15"/>
      <c r="B217" s="15"/>
      <c r="G217" s="69"/>
    </row>
    <row r="218">
      <c r="A218" s="15"/>
      <c r="B218" s="15"/>
      <c r="G218" s="69"/>
    </row>
    <row r="219">
      <c r="A219" s="15"/>
      <c r="B219" s="15"/>
      <c r="G219" s="69"/>
    </row>
    <row r="220">
      <c r="A220" s="15"/>
      <c r="B220" s="15"/>
      <c r="G220" s="69"/>
    </row>
    <row r="221">
      <c r="A221" s="15"/>
      <c r="B221" s="15"/>
      <c r="G221" s="69"/>
    </row>
    <row r="222">
      <c r="A222" s="15"/>
      <c r="B222" s="15"/>
      <c r="G222" s="69"/>
    </row>
    <row r="223">
      <c r="A223" s="15"/>
      <c r="B223" s="15"/>
      <c r="G223" s="69"/>
    </row>
    <row r="224">
      <c r="A224" s="15"/>
      <c r="B224" s="15"/>
      <c r="G224" s="69"/>
    </row>
    <row r="225">
      <c r="A225" s="15"/>
      <c r="B225" s="15"/>
      <c r="G225" s="69"/>
    </row>
    <row r="226">
      <c r="A226" s="15"/>
      <c r="B226" s="15"/>
      <c r="G226" s="69"/>
    </row>
    <row r="227">
      <c r="A227" s="15"/>
      <c r="B227" s="15"/>
      <c r="G227" s="69"/>
    </row>
    <row r="228">
      <c r="A228" s="15"/>
      <c r="B228" s="15"/>
      <c r="G228" s="69"/>
    </row>
    <row r="229">
      <c r="A229" s="15"/>
      <c r="B229" s="15"/>
      <c r="G229" s="69"/>
    </row>
    <row r="230">
      <c r="A230" s="15"/>
      <c r="B230" s="15"/>
      <c r="G230" s="69"/>
    </row>
    <row r="231">
      <c r="A231" s="15"/>
      <c r="B231" s="15"/>
      <c r="G231" s="69"/>
    </row>
    <row r="232">
      <c r="A232" s="15"/>
      <c r="B232" s="15"/>
      <c r="G232" s="69"/>
    </row>
    <row r="233">
      <c r="A233" s="15"/>
      <c r="B233" s="15"/>
      <c r="G233" s="69"/>
    </row>
    <row r="234">
      <c r="A234" s="15"/>
      <c r="B234" s="15"/>
      <c r="G234" s="69"/>
    </row>
    <row r="235">
      <c r="A235" s="15"/>
      <c r="B235" s="15"/>
      <c r="G235" s="69"/>
    </row>
    <row r="236">
      <c r="A236" s="15"/>
      <c r="B236" s="15"/>
      <c r="G236" s="69"/>
    </row>
    <row r="237">
      <c r="A237" s="15"/>
      <c r="B237" s="15"/>
      <c r="G237" s="69"/>
    </row>
    <row r="238">
      <c r="A238" s="15"/>
      <c r="B238" s="15"/>
      <c r="G238" s="69"/>
    </row>
    <row r="239">
      <c r="A239" s="15"/>
      <c r="B239" s="15"/>
      <c r="G239" s="69"/>
    </row>
    <row r="240">
      <c r="A240" s="15"/>
      <c r="B240" s="15"/>
      <c r="G240" s="69"/>
    </row>
    <row r="241">
      <c r="A241" s="15"/>
      <c r="B241" s="15"/>
      <c r="G241" s="69"/>
    </row>
    <row r="242">
      <c r="A242" s="15"/>
      <c r="B242" s="15"/>
      <c r="G242" s="69"/>
    </row>
    <row r="243">
      <c r="A243" s="15"/>
      <c r="B243" s="15"/>
      <c r="G243" s="69"/>
    </row>
    <row r="244">
      <c r="A244" s="15"/>
      <c r="B244" s="15"/>
      <c r="G244" s="69"/>
    </row>
    <row r="245">
      <c r="A245" s="15"/>
      <c r="B245" s="15"/>
      <c r="G245" s="69"/>
    </row>
    <row r="246">
      <c r="A246" s="15"/>
      <c r="B246" s="15"/>
      <c r="G246" s="69"/>
    </row>
    <row r="247">
      <c r="A247" s="15"/>
      <c r="B247" s="15"/>
      <c r="G247" s="69"/>
    </row>
    <row r="248">
      <c r="A248" s="15"/>
      <c r="B248" s="15"/>
      <c r="G248" s="69"/>
    </row>
    <row r="249">
      <c r="A249" s="15"/>
      <c r="B249" s="15"/>
      <c r="G249" s="69"/>
    </row>
    <row r="250">
      <c r="A250" s="15"/>
      <c r="B250" s="15"/>
      <c r="G250" s="69"/>
    </row>
    <row r="251">
      <c r="A251" s="15"/>
      <c r="B251" s="15"/>
      <c r="G251" s="69"/>
    </row>
    <row r="252">
      <c r="A252" s="15"/>
      <c r="B252" s="15"/>
      <c r="G252" s="69"/>
    </row>
    <row r="253">
      <c r="A253" s="15"/>
      <c r="B253" s="15"/>
      <c r="G253" s="69"/>
    </row>
    <row r="254">
      <c r="A254" s="15"/>
      <c r="B254" s="15"/>
      <c r="G254" s="69"/>
    </row>
    <row r="255">
      <c r="A255" s="15"/>
      <c r="B255" s="15"/>
      <c r="G255" s="69"/>
    </row>
    <row r="256">
      <c r="A256" s="15"/>
      <c r="B256" s="15"/>
      <c r="G256" s="69"/>
    </row>
    <row r="257">
      <c r="A257" s="15"/>
      <c r="B257" s="15"/>
      <c r="G257" s="69"/>
    </row>
    <row r="258">
      <c r="A258" s="15"/>
      <c r="B258" s="15"/>
      <c r="G258" s="69"/>
    </row>
    <row r="259">
      <c r="A259" s="15"/>
      <c r="B259" s="15"/>
      <c r="G259" s="69"/>
    </row>
    <row r="260">
      <c r="A260" s="15"/>
      <c r="B260" s="15"/>
      <c r="G260" s="69"/>
    </row>
    <row r="261">
      <c r="A261" s="15"/>
      <c r="B261" s="15"/>
      <c r="G261" s="69"/>
    </row>
    <row r="262">
      <c r="A262" s="15"/>
      <c r="B262" s="15"/>
      <c r="G262" s="69"/>
    </row>
    <row r="263">
      <c r="A263" s="15"/>
      <c r="B263" s="15"/>
      <c r="G263" s="69"/>
    </row>
    <row r="264">
      <c r="A264" s="15"/>
      <c r="B264" s="15"/>
      <c r="G264" s="69"/>
    </row>
    <row r="265">
      <c r="A265" s="15"/>
      <c r="B265" s="15"/>
      <c r="G265" s="69"/>
    </row>
    <row r="266">
      <c r="A266" s="15"/>
      <c r="B266" s="15"/>
      <c r="G266" s="69"/>
    </row>
    <row r="267">
      <c r="A267" s="15"/>
      <c r="B267" s="15"/>
      <c r="G267" s="69"/>
    </row>
    <row r="268">
      <c r="A268" s="15"/>
      <c r="B268" s="15"/>
      <c r="G268" s="69"/>
    </row>
    <row r="269">
      <c r="A269" s="15"/>
      <c r="B269" s="15"/>
      <c r="G269" s="69"/>
    </row>
    <row r="270">
      <c r="A270" s="15"/>
      <c r="B270" s="15"/>
      <c r="G270" s="69"/>
    </row>
    <row r="271">
      <c r="A271" s="15"/>
      <c r="B271" s="15"/>
      <c r="G271" s="69"/>
    </row>
    <row r="272">
      <c r="A272" s="15"/>
      <c r="B272" s="15"/>
      <c r="G272" s="69"/>
    </row>
    <row r="273">
      <c r="A273" s="15"/>
      <c r="B273" s="15"/>
      <c r="G273" s="69"/>
    </row>
    <row r="274">
      <c r="A274" s="15"/>
      <c r="B274" s="15"/>
      <c r="G274" s="69"/>
    </row>
    <row r="275">
      <c r="A275" s="15"/>
      <c r="B275" s="15"/>
      <c r="G275" s="69"/>
    </row>
    <row r="276">
      <c r="A276" s="15"/>
      <c r="B276" s="15"/>
      <c r="G276" s="69"/>
    </row>
    <row r="277">
      <c r="A277" s="15"/>
      <c r="B277" s="15"/>
      <c r="G277" s="69"/>
    </row>
    <row r="278">
      <c r="A278" s="15"/>
      <c r="B278" s="15"/>
      <c r="G278" s="69"/>
    </row>
    <row r="279">
      <c r="A279" s="15"/>
      <c r="B279" s="15"/>
      <c r="G279" s="69"/>
    </row>
    <row r="280">
      <c r="A280" s="15"/>
      <c r="B280" s="15"/>
      <c r="G280" s="69"/>
    </row>
    <row r="281">
      <c r="A281" s="15"/>
      <c r="B281" s="15"/>
      <c r="G281" s="69"/>
    </row>
    <row r="282">
      <c r="A282" s="15"/>
      <c r="B282" s="15"/>
      <c r="G282" s="69"/>
    </row>
    <row r="283">
      <c r="A283" s="15"/>
      <c r="B283" s="15"/>
      <c r="G283" s="69"/>
    </row>
    <row r="284">
      <c r="A284" s="15"/>
      <c r="B284" s="15"/>
      <c r="G284" s="69"/>
    </row>
    <row r="285">
      <c r="A285" s="15"/>
      <c r="B285" s="15"/>
      <c r="G285" s="69"/>
    </row>
    <row r="286">
      <c r="A286" s="15"/>
      <c r="B286" s="15"/>
      <c r="G286" s="69"/>
    </row>
    <row r="287">
      <c r="A287" s="15"/>
      <c r="B287" s="15"/>
      <c r="G287" s="69"/>
    </row>
    <row r="288">
      <c r="A288" s="15"/>
      <c r="B288" s="15"/>
      <c r="G288" s="69"/>
    </row>
    <row r="289">
      <c r="A289" s="15"/>
      <c r="B289" s="15"/>
      <c r="G289" s="69"/>
    </row>
    <row r="290">
      <c r="A290" s="15"/>
      <c r="B290" s="15"/>
      <c r="G290" s="69"/>
    </row>
    <row r="291">
      <c r="A291" s="15"/>
      <c r="B291" s="15"/>
      <c r="G291" s="69"/>
    </row>
    <row r="292">
      <c r="A292" s="15"/>
      <c r="B292" s="15"/>
      <c r="G292" s="69"/>
    </row>
    <row r="293">
      <c r="A293" s="15"/>
      <c r="B293" s="15"/>
      <c r="G293" s="69"/>
    </row>
    <row r="294">
      <c r="A294" s="15"/>
      <c r="B294" s="15"/>
      <c r="G294" s="69"/>
    </row>
    <row r="295">
      <c r="A295" s="15"/>
      <c r="B295" s="15"/>
      <c r="G295" s="69"/>
    </row>
    <row r="296">
      <c r="A296" s="15"/>
      <c r="B296" s="15"/>
      <c r="G296" s="69"/>
    </row>
    <row r="297">
      <c r="A297" s="15"/>
      <c r="B297" s="15"/>
      <c r="G297" s="69"/>
    </row>
    <row r="298">
      <c r="A298" s="15"/>
      <c r="B298" s="15"/>
      <c r="G298" s="69"/>
    </row>
    <row r="299">
      <c r="A299" s="15"/>
      <c r="B299" s="15"/>
      <c r="G299" s="69"/>
    </row>
    <row r="300">
      <c r="A300" s="15"/>
      <c r="B300" s="15"/>
      <c r="G300" s="69"/>
    </row>
    <row r="301">
      <c r="A301" s="15"/>
      <c r="B301" s="15"/>
      <c r="G301" s="69"/>
    </row>
    <row r="302">
      <c r="A302" s="15"/>
      <c r="B302" s="15"/>
      <c r="G302" s="69"/>
    </row>
    <row r="303">
      <c r="A303" s="15"/>
      <c r="B303" s="15"/>
      <c r="G303" s="69"/>
    </row>
    <row r="304">
      <c r="A304" s="15"/>
      <c r="B304" s="15"/>
      <c r="G304" s="69"/>
    </row>
    <row r="305">
      <c r="A305" s="15"/>
      <c r="B305" s="15"/>
      <c r="G305" s="69"/>
    </row>
    <row r="306">
      <c r="A306" s="15"/>
      <c r="B306" s="15"/>
      <c r="G306" s="69"/>
    </row>
    <row r="307">
      <c r="A307" s="15"/>
      <c r="B307" s="15"/>
      <c r="G307" s="69"/>
    </row>
    <row r="308">
      <c r="A308" s="15"/>
      <c r="B308" s="15"/>
      <c r="G308" s="69"/>
    </row>
    <row r="309">
      <c r="A309" s="15"/>
      <c r="B309" s="15"/>
      <c r="G309" s="69"/>
    </row>
    <row r="310">
      <c r="A310" s="15"/>
      <c r="B310" s="15"/>
      <c r="G310" s="69"/>
    </row>
    <row r="311">
      <c r="A311" s="15"/>
      <c r="B311" s="15"/>
      <c r="G311" s="69"/>
    </row>
    <row r="312">
      <c r="A312" s="15"/>
      <c r="B312" s="15"/>
      <c r="G312" s="69"/>
    </row>
    <row r="313">
      <c r="A313" s="15"/>
      <c r="B313" s="15"/>
      <c r="G313" s="69"/>
    </row>
    <row r="314">
      <c r="A314" s="15"/>
      <c r="B314" s="15"/>
      <c r="G314" s="69"/>
    </row>
    <row r="315">
      <c r="A315" s="15"/>
      <c r="B315" s="15"/>
      <c r="G315" s="69"/>
    </row>
    <row r="316">
      <c r="A316" s="15"/>
      <c r="B316" s="15"/>
      <c r="G316" s="69"/>
    </row>
    <row r="317">
      <c r="A317" s="15"/>
      <c r="B317" s="15"/>
      <c r="G317" s="69"/>
    </row>
    <row r="318">
      <c r="A318" s="15"/>
      <c r="B318" s="15"/>
      <c r="G318" s="69"/>
    </row>
    <row r="319">
      <c r="A319" s="15"/>
      <c r="B319" s="15"/>
      <c r="G319" s="69"/>
    </row>
    <row r="320">
      <c r="A320" s="15"/>
      <c r="B320" s="15"/>
      <c r="G320" s="69"/>
    </row>
    <row r="321">
      <c r="A321" s="15"/>
      <c r="B321" s="15"/>
      <c r="G321" s="69"/>
    </row>
    <row r="322">
      <c r="A322" s="15"/>
      <c r="B322" s="15"/>
      <c r="G322" s="69"/>
    </row>
    <row r="323">
      <c r="A323" s="15"/>
      <c r="B323" s="15"/>
      <c r="G323" s="69"/>
    </row>
    <row r="324">
      <c r="A324" s="15"/>
      <c r="B324" s="15"/>
      <c r="G324" s="69"/>
    </row>
    <row r="325">
      <c r="A325" s="15"/>
      <c r="B325" s="15"/>
      <c r="G325" s="69"/>
    </row>
    <row r="326">
      <c r="A326" s="15"/>
      <c r="B326" s="15"/>
      <c r="G326" s="69"/>
    </row>
    <row r="327">
      <c r="A327" s="15"/>
      <c r="B327" s="15"/>
      <c r="G327" s="69"/>
    </row>
    <row r="328">
      <c r="A328" s="15"/>
      <c r="B328" s="15"/>
      <c r="G328" s="69"/>
    </row>
    <row r="329">
      <c r="A329" s="15"/>
      <c r="B329" s="15"/>
      <c r="G329" s="69"/>
    </row>
    <row r="330">
      <c r="A330" s="15"/>
      <c r="B330" s="15"/>
      <c r="G330" s="69"/>
    </row>
    <row r="331">
      <c r="A331" s="15"/>
      <c r="B331" s="15"/>
      <c r="G331" s="69"/>
    </row>
    <row r="332">
      <c r="A332" s="15"/>
      <c r="B332" s="15"/>
      <c r="G332" s="69"/>
    </row>
    <row r="333">
      <c r="A333" s="15"/>
      <c r="B333" s="15"/>
      <c r="G333" s="69"/>
    </row>
    <row r="334">
      <c r="A334" s="15"/>
      <c r="B334" s="15"/>
      <c r="G334" s="69"/>
    </row>
    <row r="335">
      <c r="A335" s="15"/>
      <c r="B335" s="15"/>
      <c r="G335" s="69"/>
    </row>
    <row r="336">
      <c r="A336" s="15"/>
      <c r="B336" s="15"/>
      <c r="G336" s="69"/>
    </row>
    <row r="337">
      <c r="A337" s="15"/>
      <c r="B337" s="15"/>
      <c r="G337" s="69"/>
    </row>
    <row r="338">
      <c r="A338" s="15"/>
      <c r="B338" s="15"/>
      <c r="G338" s="69"/>
    </row>
    <row r="339">
      <c r="A339" s="15"/>
      <c r="B339" s="15"/>
      <c r="G339" s="69"/>
    </row>
    <row r="340">
      <c r="A340" s="15"/>
      <c r="B340" s="15"/>
      <c r="G340" s="69"/>
    </row>
    <row r="341">
      <c r="A341" s="15"/>
      <c r="B341" s="15"/>
      <c r="G341" s="69"/>
    </row>
    <row r="342">
      <c r="A342" s="15"/>
      <c r="B342" s="15"/>
      <c r="G342" s="69"/>
    </row>
    <row r="343">
      <c r="A343" s="15"/>
      <c r="B343" s="15"/>
      <c r="G343" s="69"/>
    </row>
    <row r="344">
      <c r="A344" s="15"/>
      <c r="B344" s="15"/>
      <c r="G344" s="69"/>
    </row>
    <row r="345">
      <c r="A345" s="15"/>
      <c r="B345" s="15"/>
      <c r="G345" s="69"/>
    </row>
    <row r="346">
      <c r="A346" s="15"/>
      <c r="B346" s="15"/>
      <c r="G346" s="69"/>
    </row>
    <row r="347">
      <c r="A347" s="15"/>
      <c r="B347" s="15"/>
      <c r="G347" s="69"/>
    </row>
    <row r="348">
      <c r="A348" s="15"/>
      <c r="B348" s="15"/>
      <c r="G348" s="69"/>
    </row>
    <row r="349">
      <c r="A349" s="15"/>
      <c r="B349" s="15"/>
      <c r="G349" s="69"/>
    </row>
    <row r="350">
      <c r="A350" s="15"/>
      <c r="B350" s="15"/>
      <c r="G350" s="69"/>
    </row>
    <row r="351">
      <c r="A351" s="15"/>
      <c r="B351" s="15"/>
      <c r="G351" s="69"/>
    </row>
    <row r="352">
      <c r="A352" s="15"/>
      <c r="B352" s="15"/>
      <c r="G352" s="69"/>
    </row>
    <row r="353">
      <c r="A353" s="15"/>
      <c r="B353" s="15"/>
      <c r="G353" s="69"/>
    </row>
    <row r="354">
      <c r="A354" s="15"/>
      <c r="B354" s="15"/>
      <c r="G354" s="69"/>
    </row>
    <row r="355">
      <c r="A355" s="15"/>
      <c r="B355" s="15"/>
      <c r="G355" s="69"/>
    </row>
    <row r="356">
      <c r="A356" s="15"/>
      <c r="B356" s="15"/>
      <c r="G356" s="69"/>
    </row>
    <row r="357">
      <c r="A357" s="15"/>
      <c r="B357" s="15"/>
      <c r="G357" s="69"/>
    </row>
    <row r="358">
      <c r="A358" s="15"/>
      <c r="B358" s="15"/>
      <c r="G358" s="69"/>
    </row>
    <row r="359">
      <c r="A359" s="15"/>
      <c r="B359" s="15"/>
      <c r="G359" s="69"/>
    </row>
    <row r="360">
      <c r="A360" s="15"/>
      <c r="B360" s="15"/>
      <c r="G360" s="69"/>
    </row>
    <row r="361">
      <c r="A361" s="15"/>
      <c r="B361" s="15"/>
      <c r="G361" s="69"/>
    </row>
    <row r="362">
      <c r="A362" s="15"/>
      <c r="B362" s="15"/>
      <c r="G362" s="69"/>
    </row>
    <row r="363">
      <c r="A363" s="15"/>
      <c r="B363" s="15"/>
      <c r="G363" s="69"/>
    </row>
    <row r="364">
      <c r="A364" s="15"/>
      <c r="B364" s="15"/>
      <c r="G364" s="69"/>
    </row>
    <row r="365">
      <c r="A365" s="15"/>
      <c r="B365" s="15"/>
      <c r="G365" s="69"/>
    </row>
    <row r="366">
      <c r="A366" s="15"/>
      <c r="B366" s="15"/>
      <c r="G366" s="69"/>
    </row>
    <row r="367">
      <c r="A367" s="15"/>
      <c r="B367" s="15"/>
      <c r="G367" s="69"/>
    </row>
    <row r="368">
      <c r="A368" s="15"/>
      <c r="B368" s="15"/>
      <c r="G368" s="69"/>
    </row>
    <row r="369">
      <c r="A369" s="15"/>
      <c r="B369" s="15"/>
      <c r="G369" s="69"/>
    </row>
    <row r="370">
      <c r="A370" s="15"/>
      <c r="B370" s="15"/>
      <c r="G370" s="69"/>
    </row>
    <row r="371">
      <c r="A371" s="15"/>
      <c r="B371" s="15"/>
      <c r="G371" s="69"/>
    </row>
    <row r="372">
      <c r="A372" s="15"/>
      <c r="B372" s="15"/>
      <c r="G372" s="69"/>
    </row>
    <row r="373">
      <c r="A373" s="15"/>
      <c r="B373" s="15"/>
      <c r="G373" s="69"/>
    </row>
    <row r="374">
      <c r="A374" s="15"/>
      <c r="B374" s="15"/>
      <c r="G374" s="69"/>
    </row>
    <row r="375">
      <c r="A375" s="15"/>
      <c r="B375" s="15"/>
      <c r="G375" s="69"/>
    </row>
    <row r="376">
      <c r="A376" s="15"/>
      <c r="B376" s="15"/>
      <c r="G376" s="69"/>
    </row>
    <row r="377">
      <c r="A377" s="15"/>
      <c r="B377" s="15"/>
      <c r="G377" s="69"/>
    </row>
    <row r="378">
      <c r="A378" s="15"/>
      <c r="B378" s="15"/>
      <c r="G378" s="69"/>
    </row>
    <row r="379">
      <c r="A379" s="15"/>
      <c r="B379" s="15"/>
      <c r="G379" s="69"/>
    </row>
    <row r="380">
      <c r="A380" s="15"/>
      <c r="B380" s="15"/>
      <c r="G380" s="69"/>
    </row>
    <row r="381">
      <c r="A381" s="15"/>
      <c r="B381" s="15"/>
      <c r="G381" s="69"/>
    </row>
    <row r="382">
      <c r="A382" s="15"/>
      <c r="B382" s="15"/>
      <c r="G382" s="69"/>
    </row>
    <row r="383">
      <c r="A383" s="15"/>
      <c r="B383" s="15"/>
      <c r="G383" s="69"/>
    </row>
    <row r="384">
      <c r="A384" s="15"/>
      <c r="B384" s="15"/>
      <c r="G384" s="69"/>
    </row>
    <row r="385">
      <c r="A385" s="15"/>
      <c r="B385" s="15"/>
      <c r="G385" s="69"/>
    </row>
    <row r="386">
      <c r="A386" s="15"/>
      <c r="B386" s="15"/>
      <c r="G386" s="69"/>
    </row>
    <row r="387">
      <c r="A387" s="15"/>
      <c r="B387" s="15"/>
      <c r="G387" s="69"/>
    </row>
    <row r="388">
      <c r="A388" s="15"/>
      <c r="B388" s="15"/>
      <c r="G388" s="69"/>
    </row>
    <row r="389">
      <c r="A389" s="15"/>
      <c r="B389" s="15"/>
      <c r="G389" s="69"/>
    </row>
    <row r="390">
      <c r="A390" s="15"/>
      <c r="B390" s="15"/>
      <c r="G390" s="69"/>
    </row>
    <row r="391">
      <c r="A391" s="15"/>
      <c r="B391" s="15"/>
      <c r="G391" s="69"/>
    </row>
    <row r="392">
      <c r="A392" s="15"/>
      <c r="B392" s="15"/>
      <c r="G392" s="69"/>
    </row>
    <row r="393">
      <c r="A393" s="15"/>
      <c r="B393" s="15"/>
      <c r="G393" s="69"/>
    </row>
    <row r="394">
      <c r="A394" s="15"/>
      <c r="B394" s="15"/>
      <c r="G394" s="69"/>
    </row>
    <row r="395">
      <c r="A395" s="15"/>
      <c r="B395" s="15"/>
      <c r="G395" s="69"/>
    </row>
    <row r="396">
      <c r="A396" s="15"/>
      <c r="B396" s="15"/>
      <c r="G396" s="69"/>
    </row>
    <row r="397">
      <c r="A397" s="15"/>
      <c r="B397" s="15"/>
      <c r="G397" s="69"/>
    </row>
    <row r="398">
      <c r="A398" s="15"/>
      <c r="B398" s="15"/>
      <c r="G398" s="69"/>
    </row>
    <row r="399">
      <c r="A399" s="15"/>
      <c r="B399" s="15"/>
      <c r="G399" s="69"/>
    </row>
    <row r="400">
      <c r="A400" s="15"/>
      <c r="B400" s="15"/>
      <c r="G400" s="69"/>
    </row>
    <row r="401">
      <c r="A401" s="15"/>
      <c r="B401" s="15"/>
      <c r="G401" s="69"/>
    </row>
    <row r="402">
      <c r="A402" s="15"/>
      <c r="B402" s="15"/>
      <c r="G402" s="69"/>
    </row>
    <row r="403">
      <c r="A403" s="15"/>
      <c r="B403" s="15"/>
      <c r="G403" s="69"/>
    </row>
    <row r="404">
      <c r="A404" s="15"/>
      <c r="B404" s="15"/>
      <c r="G404" s="69"/>
    </row>
    <row r="405">
      <c r="A405" s="15"/>
      <c r="B405" s="15"/>
      <c r="G405" s="69"/>
    </row>
    <row r="406">
      <c r="A406" s="15"/>
      <c r="B406" s="15"/>
      <c r="G406" s="69"/>
    </row>
    <row r="407">
      <c r="A407" s="15"/>
      <c r="B407" s="15"/>
      <c r="G407" s="69"/>
    </row>
    <row r="408">
      <c r="A408" s="15"/>
      <c r="B408" s="15"/>
      <c r="G408" s="69"/>
    </row>
    <row r="409">
      <c r="A409" s="15"/>
      <c r="B409" s="15"/>
      <c r="G409" s="69"/>
    </row>
    <row r="410">
      <c r="A410" s="15"/>
      <c r="B410" s="15"/>
      <c r="G410" s="69"/>
    </row>
    <row r="411">
      <c r="A411" s="15"/>
      <c r="B411" s="15"/>
      <c r="G411" s="69"/>
    </row>
    <row r="412">
      <c r="A412" s="15"/>
      <c r="B412" s="15"/>
      <c r="G412" s="69"/>
    </row>
    <row r="413">
      <c r="A413" s="15"/>
      <c r="B413" s="15"/>
      <c r="G413" s="69"/>
    </row>
    <row r="414">
      <c r="A414" s="15"/>
      <c r="B414" s="15"/>
      <c r="G414" s="69"/>
    </row>
    <row r="415">
      <c r="A415" s="15"/>
      <c r="B415" s="15"/>
      <c r="G415" s="69"/>
    </row>
    <row r="416">
      <c r="A416" s="15"/>
      <c r="B416" s="15"/>
      <c r="G416" s="69"/>
    </row>
    <row r="417">
      <c r="A417" s="15"/>
      <c r="B417" s="15"/>
      <c r="G417" s="69"/>
    </row>
    <row r="418">
      <c r="A418" s="15"/>
      <c r="B418" s="15"/>
      <c r="G418" s="69"/>
    </row>
    <row r="419">
      <c r="A419" s="15"/>
      <c r="B419" s="15"/>
      <c r="G419" s="69"/>
    </row>
    <row r="420">
      <c r="A420" s="15"/>
      <c r="B420" s="15"/>
      <c r="G420" s="69"/>
    </row>
    <row r="421">
      <c r="A421" s="15"/>
      <c r="B421" s="15"/>
      <c r="G421" s="69"/>
    </row>
    <row r="422">
      <c r="A422" s="15"/>
      <c r="B422" s="15"/>
      <c r="G422" s="69"/>
    </row>
    <row r="423">
      <c r="A423" s="15"/>
      <c r="B423" s="15"/>
      <c r="G423" s="69"/>
    </row>
    <row r="424">
      <c r="A424" s="15"/>
      <c r="B424" s="15"/>
      <c r="G424" s="69"/>
    </row>
    <row r="425">
      <c r="A425" s="15"/>
      <c r="B425" s="15"/>
      <c r="G425" s="69"/>
    </row>
    <row r="426">
      <c r="A426" s="15"/>
      <c r="B426" s="15"/>
      <c r="G426" s="69"/>
    </row>
    <row r="427">
      <c r="A427" s="15"/>
      <c r="B427" s="15"/>
      <c r="G427" s="69"/>
    </row>
    <row r="428">
      <c r="A428" s="15"/>
      <c r="B428" s="15"/>
      <c r="G428" s="69"/>
    </row>
    <row r="429">
      <c r="A429" s="15"/>
      <c r="B429" s="15"/>
      <c r="G429" s="69"/>
    </row>
    <row r="430">
      <c r="A430" s="15"/>
      <c r="B430" s="15"/>
      <c r="G430" s="69"/>
    </row>
    <row r="431">
      <c r="A431" s="15"/>
      <c r="B431" s="15"/>
      <c r="G431" s="69"/>
    </row>
    <row r="432">
      <c r="A432" s="15"/>
      <c r="B432" s="15"/>
      <c r="G432" s="69"/>
    </row>
    <row r="433">
      <c r="A433" s="15"/>
      <c r="B433" s="15"/>
      <c r="G433" s="69"/>
    </row>
    <row r="434">
      <c r="A434" s="15"/>
      <c r="B434" s="15"/>
      <c r="G434" s="69"/>
    </row>
    <row r="435">
      <c r="A435" s="15"/>
      <c r="B435" s="15"/>
      <c r="G435" s="69"/>
    </row>
    <row r="436">
      <c r="A436" s="15"/>
      <c r="B436" s="15"/>
      <c r="G436" s="69"/>
    </row>
    <row r="437">
      <c r="A437" s="15"/>
      <c r="B437" s="15"/>
      <c r="G437" s="69"/>
    </row>
    <row r="438">
      <c r="A438" s="15"/>
      <c r="B438" s="15"/>
      <c r="G438" s="69"/>
    </row>
    <row r="439">
      <c r="A439" s="15"/>
      <c r="B439" s="15"/>
      <c r="G439" s="69"/>
    </row>
    <row r="440">
      <c r="A440" s="15"/>
      <c r="B440" s="15"/>
      <c r="G440" s="69"/>
    </row>
    <row r="441">
      <c r="A441" s="15"/>
      <c r="B441" s="15"/>
      <c r="G441" s="69"/>
    </row>
    <row r="442">
      <c r="A442" s="15"/>
      <c r="B442" s="15"/>
      <c r="G442" s="69"/>
    </row>
    <row r="443">
      <c r="A443" s="15"/>
      <c r="B443" s="15"/>
      <c r="G443" s="69"/>
    </row>
    <row r="444">
      <c r="A444" s="15"/>
      <c r="B444" s="15"/>
      <c r="G444" s="69"/>
    </row>
    <row r="445">
      <c r="A445" s="15"/>
      <c r="B445" s="15"/>
      <c r="G445" s="69"/>
    </row>
    <row r="446">
      <c r="A446" s="15"/>
      <c r="B446" s="15"/>
      <c r="G446" s="69"/>
    </row>
    <row r="447">
      <c r="A447" s="15"/>
      <c r="B447" s="15"/>
      <c r="G447" s="69"/>
    </row>
    <row r="448">
      <c r="A448" s="15"/>
      <c r="B448" s="15"/>
      <c r="G448" s="69"/>
    </row>
    <row r="449">
      <c r="A449" s="15"/>
      <c r="B449" s="15"/>
      <c r="G449" s="69"/>
    </row>
    <row r="450">
      <c r="A450" s="15"/>
      <c r="B450" s="15"/>
      <c r="G450" s="69"/>
    </row>
    <row r="451">
      <c r="A451" s="15"/>
      <c r="B451" s="15"/>
      <c r="G451" s="69"/>
    </row>
    <row r="452">
      <c r="A452" s="15"/>
      <c r="B452" s="15"/>
      <c r="G452" s="69"/>
    </row>
    <row r="453">
      <c r="A453" s="15"/>
      <c r="B453" s="15"/>
      <c r="G453" s="69"/>
    </row>
    <row r="454">
      <c r="A454" s="15"/>
      <c r="B454" s="15"/>
      <c r="G454" s="69"/>
    </row>
    <row r="455">
      <c r="A455" s="15"/>
      <c r="B455" s="15"/>
      <c r="G455" s="69"/>
    </row>
    <row r="456">
      <c r="A456" s="15"/>
      <c r="B456" s="15"/>
      <c r="G456" s="69"/>
    </row>
    <row r="457">
      <c r="A457" s="15"/>
      <c r="B457" s="15"/>
      <c r="G457" s="69"/>
    </row>
    <row r="458">
      <c r="A458" s="15"/>
      <c r="B458" s="15"/>
      <c r="G458" s="69"/>
    </row>
    <row r="459">
      <c r="A459" s="15"/>
      <c r="B459" s="15"/>
      <c r="G459" s="69"/>
    </row>
    <row r="460">
      <c r="A460" s="15"/>
      <c r="B460" s="15"/>
      <c r="G460" s="69"/>
    </row>
    <row r="461">
      <c r="A461" s="15"/>
      <c r="B461" s="15"/>
      <c r="G461" s="69"/>
    </row>
    <row r="462">
      <c r="A462" s="15"/>
      <c r="B462" s="15"/>
      <c r="G462" s="69"/>
    </row>
    <row r="463">
      <c r="A463" s="15"/>
      <c r="B463" s="15"/>
      <c r="G463" s="69"/>
    </row>
    <row r="464">
      <c r="A464" s="15"/>
      <c r="B464" s="15"/>
      <c r="G464" s="69"/>
    </row>
    <row r="465">
      <c r="A465" s="15"/>
      <c r="B465" s="15"/>
      <c r="G465" s="69"/>
    </row>
    <row r="466">
      <c r="A466" s="15"/>
      <c r="B466" s="15"/>
      <c r="G466" s="69"/>
    </row>
    <row r="467">
      <c r="A467" s="15"/>
      <c r="B467" s="15"/>
      <c r="G467" s="69"/>
    </row>
    <row r="468">
      <c r="A468" s="15"/>
      <c r="B468" s="15"/>
      <c r="G468" s="69"/>
    </row>
    <row r="469">
      <c r="A469" s="15"/>
      <c r="B469" s="15"/>
      <c r="G469" s="69"/>
    </row>
    <row r="470">
      <c r="A470" s="15"/>
      <c r="B470" s="15"/>
      <c r="G470" s="69"/>
    </row>
    <row r="471">
      <c r="A471" s="15"/>
      <c r="B471" s="15"/>
      <c r="G471" s="69"/>
    </row>
    <row r="472">
      <c r="A472" s="15"/>
      <c r="B472" s="15"/>
      <c r="G472" s="69"/>
    </row>
    <row r="473">
      <c r="A473" s="15"/>
      <c r="B473" s="15"/>
      <c r="G473" s="69"/>
    </row>
    <row r="474">
      <c r="A474" s="15"/>
      <c r="B474" s="15"/>
      <c r="G474" s="69"/>
    </row>
    <row r="475">
      <c r="A475" s="15"/>
      <c r="B475" s="15"/>
      <c r="G475" s="69"/>
    </row>
    <row r="476">
      <c r="A476" s="15"/>
      <c r="B476" s="15"/>
      <c r="G476" s="69"/>
    </row>
    <row r="477">
      <c r="A477" s="15"/>
      <c r="B477" s="15"/>
      <c r="G477" s="69"/>
    </row>
    <row r="478">
      <c r="A478" s="15"/>
      <c r="B478" s="15"/>
      <c r="G478" s="69"/>
    </row>
    <row r="479">
      <c r="A479" s="15"/>
      <c r="B479" s="15"/>
      <c r="G479" s="69"/>
    </row>
    <row r="480">
      <c r="A480" s="15"/>
      <c r="B480" s="15"/>
      <c r="G480" s="69"/>
    </row>
    <row r="481">
      <c r="A481" s="15"/>
      <c r="B481" s="15"/>
      <c r="G481" s="69"/>
    </row>
    <row r="482">
      <c r="A482" s="15"/>
      <c r="B482" s="15"/>
      <c r="G482" s="69"/>
    </row>
    <row r="483">
      <c r="A483" s="15"/>
      <c r="B483" s="15"/>
      <c r="G483" s="69"/>
    </row>
    <row r="484">
      <c r="A484" s="15"/>
      <c r="B484" s="15"/>
      <c r="G484" s="69"/>
    </row>
    <row r="485">
      <c r="A485" s="15"/>
      <c r="B485" s="15"/>
      <c r="G485" s="69"/>
    </row>
    <row r="486">
      <c r="A486" s="15"/>
      <c r="B486" s="15"/>
      <c r="G486" s="69"/>
    </row>
    <row r="487">
      <c r="A487" s="15"/>
      <c r="B487" s="15"/>
      <c r="G487" s="69"/>
    </row>
    <row r="488">
      <c r="A488" s="15"/>
      <c r="B488" s="15"/>
      <c r="G488" s="69"/>
    </row>
    <row r="489">
      <c r="A489" s="15"/>
      <c r="B489" s="15"/>
      <c r="G489" s="69"/>
    </row>
    <row r="490">
      <c r="A490" s="15"/>
      <c r="B490" s="15"/>
      <c r="G490" s="69"/>
    </row>
    <row r="491">
      <c r="A491" s="15"/>
      <c r="B491" s="15"/>
      <c r="G491" s="69"/>
    </row>
    <row r="492">
      <c r="A492" s="15"/>
      <c r="B492" s="15"/>
      <c r="G492" s="69"/>
    </row>
    <row r="493">
      <c r="A493" s="15"/>
      <c r="B493" s="15"/>
      <c r="G493" s="69"/>
    </row>
    <row r="494">
      <c r="A494" s="15"/>
      <c r="B494" s="15"/>
      <c r="G494" s="69"/>
    </row>
    <row r="495">
      <c r="A495" s="15"/>
      <c r="B495" s="15"/>
      <c r="G495" s="69"/>
    </row>
    <row r="496">
      <c r="A496" s="15"/>
      <c r="B496" s="15"/>
      <c r="G496" s="69"/>
    </row>
    <row r="497">
      <c r="A497" s="15"/>
      <c r="B497" s="15"/>
      <c r="G497" s="69"/>
    </row>
    <row r="498">
      <c r="A498" s="15"/>
      <c r="B498" s="15"/>
      <c r="G498" s="69"/>
    </row>
    <row r="499">
      <c r="A499" s="15"/>
      <c r="B499" s="15"/>
      <c r="G499" s="69"/>
    </row>
    <row r="500">
      <c r="A500" s="15"/>
      <c r="B500" s="15"/>
      <c r="G500" s="69"/>
    </row>
    <row r="501">
      <c r="A501" s="15"/>
      <c r="B501" s="15"/>
      <c r="G501" s="69"/>
    </row>
    <row r="502">
      <c r="A502" s="15"/>
      <c r="B502" s="15"/>
      <c r="G502" s="69"/>
    </row>
    <row r="503">
      <c r="A503" s="15"/>
      <c r="B503" s="15"/>
      <c r="G503" s="69"/>
    </row>
    <row r="504">
      <c r="A504" s="15"/>
      <c r="B504" s="15"/>
      <c r="G504" s="69"/>
    </row>
    <row r="505">
      <c r="A505" s="15"/>
      <c r="B505" s="15"/>
      <c r="G505" s="69"/>
    </row>
    <row r="506">
      <c r="A506" s="15"/>
      <c r="B506" s="15"/>
      <c r="G506" s="69"/>
    </row>
    <row r="507">
      <c r="A507" s="15"/>
      <c r="B507" s="15"/>
      <c r="G507" s="69"/>
    </row>
    <row r="508">
      <c r="A508" s="15"/>
      <c r="B508" s="15"/>
      <c r="G508" s="69"/>
    </row>
    <row r="509">
      <c r="A509" s="15"/>
      <c r="B509" s="15"/>
      <c r="G509" s="69"/>
    </row>
    <row r="510">
      <c r="A510" s="15"/>
      <c r="B510" s="15"/>
      <c r="G510" s="69"/>
    </row>
    <row r="511">
      <c r="A511" s="15"/>
      <c r="B511" s="15"/>
      <c r="G511" s="69"/>
    </row>
    <row r="512">
      <c r="A512" s="15"/>
      <c r="B512" s="15"/>
      <c r="G512" s="69"/>
    </row>
    <row r="513">
      <c r="A513" s="15"/>
      <c r="B513" s="15"/>
      <c r="G513" s="69"/>
    </row>
    <row r="514">
      <c r="A514" s="15"/>
      <c r="B514" s="15"/>
      <c r="G514" s="69"/>
    </row>
    <row r="515">
      <c r="A515" s="15"/>
      <c r="B515" s="15"/>
      <c r="G515" s="69"/>
    </row>
    <row r="516">
      <c r="A516" s="15"/>
      <c r="B516" s="15"/>
      <c r="G516" s="69"/>
    </row>
    <row r="517">
      <c r="A517" s="15"/>
      <c r="B517" s="15"/>
      <c r="G517" s="69"/>
    </row>
    <row r="518">
      <c r="A518" s="15"/>
      <c r="B518" s="15"/>
      <c r="G518" s="69"/>
    </row>
    <row r="519">
      <c r="A519" s="15"/>
      <c r="B519" s="15"/>
      <c r="G519" s="69"/>
    </row>
    <row r="520">
      <c r="A520" s="15"/>
      <c r="B520" s="15"/>
      <c r="G520" s="69"/>
    </row>
    <row r="521">
      <c r="A521" s="15"/>
      <c r="B521" s="15"/>
      <c r="G521" s="69"/>
    </row>
    <row r="522">
      <c r="A522" s="15"/>
      <c r="B522" s="15"/>
      <c r="G522" s="69"/>
    </row>
    <row r="523">
      <c r="A523" s="15"/>
      <c r="B523" s="15"/>
      <c r="G523" s="69"/>
    </row>
    <row r="524">
      <c r="A524" s="15"/>
      <c r="B524" s="15"/>
      <c r="G524" s="69"/>
    </row>
    <row r="525">
      <c r="A525" s="15"/>
      <c r="B525" s="15"/>
      <c r="G525" s="69"/>
    </row>
    <row r="526">
      <c r="A526" s="15"/>
      <c r="B526" s="15"/>
      <c r="G526" s="69"/>
    </row>
    <row r="527">
      <c r="A527" s="15"/>
      <c r="B527" s="15"/>
      <c r="G527" s="69"/>
    </row>
    <row r="528">
      <c r="A528" s="15"/>
      <c r="B528" s="15"/>
      <c r="G528" s="69"/>
    </row>
    <row r="529">
      <c r="A529" s="15"/>
      <c r="B529" s="15"/>
      <c r="G529" s="69"/>
    </row>
    <row r="530">
      <c r="A530" s="15"/>
      <c r="B530" s="15"/>
      <c r="G530" s="69"/>
    </row>
    <row r="531">
      <c r="A531" s="15"/>
      <c r="B531" s="15"/>
      <c r="G531" s="69"/>
    </row>
    <row r="532">
      <c r="A532" s="15"/>
      <c r="B532" s="15"/>
      <c r="G532" s="69"/>
    </row>
    <row r="533">
      <c r="A533" s="15"/>
      <c r="B533" s="15"/>
      <c r="G533" s="69"/>
    </row>
    <row r="534">
      <c r="A534" s="15"/>
      <c r="B534" s="15"/>
      <c r="G534" s="69"/>
    </row>
    <row r="535">
      <c r="A535" s="15"/>
      <c r="B535" s="15"/>
      <c r="G535" s="69"/>
    </row>
    <row r="536">
      <c r="A536" s="15"/>
      <c r="B536" s="15"/>
      <c r="G536" s="69"/>
    </row>
    <row r="537">
      <c r="A537" s="15"/>
      <c r="B537" s="15"/>
      <c r="G537" s="69"/>
    </row>
    <row r="538">
      <c r="A538" s="15"/>
      <c r="B538" s="15"/>
      <c r="G538" s="69"/>
    </row>
    <row r="539">
      <c r="A539" s="15"/>
      <c r="B539" s="15"/>
      <c r="G539" s="69"/>
    </row>
    <row r="540">
      <c r="A540" s="15"/>
      <c r="B540" s="15"/>
      <c r="G540" s="69"/>
    </row>
    <row r="541">
      <c r="A541" s="15"/>
      <c r="B541" s="15"/>
      <c r="G541" s="69"/>
    </row>
    <row r="542">
      <c r="A542" s="15"/>
      <c r="B542" s="15"/>
      <c r="G542" s="69"/>
    </row>
    <row r="543">
      <c r="A543" s="15"/>
      <c r="B543" s="15"/>
      <c r="G543" s="69"/>
    </row>
    <row r="544">
      <c r="A544" s="15"/>
      <c r="B544" s="15"/>
      <c r="G544" s="69"/>
    </row>
    <row r="545">
      <c r="A545" s="15"/>
      <c r="B545" s="15"/>
      <c r="G545" s="69"/>
    </row>
    <row r="546">
      <c r="A546" s="15"/>
      <c r="B546" s="15"/>
      <c r="G546" s="69"/>
    </row>
    <row r="547">
      <c r="A547" s="15"/>
      <c r="B547" s="15"/>
      <c r="G547" s="69"/>
    </row>
    <row r="548">
      <c r="A548" s="15"/>
      <c r="B548" s="15"/>
      <c r="G548" s="69"/>
    </row>
    <row r="549">
      <c r="A549" s="15"/>
      <c r="B549" s="15"/>
      <c r="G549" s="69"/>
    </row>
    <row r="550">
      <c r="A550" s="15"/>
      <c r="B550" s="15"/>
      <c r="G550" s="69"/>
    </row>
    <row r="551">
      <c r="A551" s="15"/>
      <c r="B551" s="15"/>
      <c r="G551" s="69"/>
    </row>
    <row r="552">
      <c r="A552" s="15"/>
      <c r="B552" s="15"/>
      <c r="G552" s="69"/>
    </row>
    <row r="553">
      <c r="A553" s="15"/>
      <c r="B553" s="15"/>
      <c r="G553" s="69"/>
    </row>
    <row r="554">
      <c r="A554" s="15"/>
      <c r="B554" s="15"/>
      <c r="G554" s="69"/>
    </row>
    <row r="555">
      <c r="A555" s="15"/>
      <c r="B555" s="15"/>
      <c r="G555" s="69"/>
    </row>
    <row r="556">
      <c r="A556" s="15"/>
      <c r="B556" s="15"/>
      <c r="G556" s="69"/>
    </row>
    <row r="557">
      <c r="A557" s="15"/>
      <c r="B557" s="15"/>
      <c r="G557" s="69"/>
    </row>
    <row r="558">
      <c r="A558" s="15"/>
      <c r="B558" s="15"/>
      <c r="G558" s="69"/>
    </row>
    <row r="559">
      <c r="A559" s="15"/>
      <c r="B559" s="15"/>
      <c r="G559" s="69"/>
    </row>
    <row r="560">
      <c r="A560" s="15"/>
      <c r="B560" s="15"/>
      <c r="G560" s="69"/>
    </row>
    <row r="561">
      <c r="A561" s="15"/>
      <c r="B561" s="15"/>
      <c r="G561" s="69"/>
    </row>
    <row r="562">
      <c r="A562" s="15"/>
      <c r="B562" s="15"/>
      <c r="G562" s="69"/>
    </row>
    <row r="563">
      <c r="A563" s="15"/>
      <c r="B563" s="15"/>
      <c r="G563" s="69"/>
    </row>
    <row r="564">
      <c r="A564" s="15"/>
      <c r="B564" s="15"/>
      <c r="G564" s="69"/>
    </row>
    <row r="565">
      <c r="A565" s="15"/>
      <c r="B565" s="15"/>
      <c r="G565" s="69"/>
    </row>
    <row r="566">
      <c r="A566" s="15"/>
      <c r="B566" s="15"/>
      <c r="G566" s="69"/>
    </row>
    <row r="567">
      <c r="A567" s="15"/>
      <c r="B567" s="15"/>
      <c r="G567" s="69"/>
    </row>
    <row r="568">
      <c r="A568" s="15"/>
      <c r="B568" s="15"/>
      <c r="G568" s="69"/>
    </row>
    <row r="569">
      <c r="A569" s="15"/>
      <c r="B569" s="15"/>
      <c r="G569" s="69"/>
    </row>
    <row r="570">
      <c r="A570" s="15"/>
      <c r="B570" s="15"/>
      <c r="G570" s="69"/>
    </row>
    <row r="571">
      <c r="A571" s="15"/>
      <c r="B571" s="15"/>
      <c r="G571" s="69"/>
    </row>
    <row r="572">
      <c r="A572" s="15"/>
      <c r="B572" s="15"/>
      <c r="G572" s="69"/>
    </row>
    <row r="573">
      <c r="A573" s="15"/>
      <c r="B573" s="15"/>
      <c r="G573" s="69"/>
    </row>
    <row r="574">
      <c r="A574" s="15"/>
      <c r="B574" s="15"/>
      <c r="G574" s="69"/>
    </row>
    <row r="575">
      <c r="A575" s="15"/>
      <c r="B575" s="15"/>
      <c r="G575" s="69"/>
    </row>
    <row r="576">
      <c r="A576" s="15"/>
      <c r="B576" s="15"/>
      <c r="G576" s="69"/>
    </row>
    <row r="577">
      <c r="A577" s="15"/>
      <c r="B577" s="15"/>
      <c r="G577" s="69"/>
    </row>
    <row r="578">
      <c r="A578" s="15"/>
      <c r="B578" s="15"/>
      <c r="G578" s="69"/>
    </row>
    <row r="579">
      <c r="A579" s="15"/>
      <c r="B579" s="15"/>
      <c r="G579" s="69"/>
    </row>
    <row r="580">
      <c r="A580" s="15"/>
      <c r="B580" s="15"/>
      <c r="G580" s="69"/>
    </row>
    <row r="581">
      <c r="A581" s="15"/>
      <c r="B581" s="15"/>
      <c r="G581" s="69"/>
    </row>
    <row r="582">
      <c r="A582" s="15"/>
      <c r="B582" s="15"/>
      <c r="G582" s="69"/>
    </row>
    <row r="583">
      <c r="A583" s="15"/>
      <c r="B583" s="15"/>
      <c r="G583" s="69"/>
    </row>
    <row r="584">
      <c r="A584" s="15"/>
      <c r="B584" s="15"/>
      <c r="G584" s="69"/>
    </row>
    <row r="585">
      <c r="A585" s="15"/>
      <c r="B585" s="15"/>
      <c r="G585" s="69"/>
    </row>
    <row r="586">
      <c r="A586" s="15"/>
      <c r="B586" s="15"/>
      <c r="G586" s="69"/>
    </row>
    <row r="587">
      <c r="A587" s="15"/>
      <c r="B587" s="15"/>
      <c r="G587" s="69"/>
    </row>
    <row r="588">
      <c r="A588" s="15"/>
      <c r="B588" s="15"/>
      <c r="G588" s="69"/>
    </row>
    <row r="589">
      <c r="A589" s="15"/>
      <c r="B589" s="15"/>
      <c r="G589" s="69"/>
    </row>
    <row r="590">
      <c r="A590" s="15"/>
      <c r="B590" s="15"/>
      <c r="G590" s="69"/>
    </row>
    <row r="591">
      <c r="A591" s="15"/>
      <c r="B591" s="15"/>
      <c r="G591" s="69"/>
    </row>
    <row r="592">
      <c r="A592" s="15"/>
      <c r="B592" s="15"/>
      <c r="G592" s="69"/>
    </row>
    <row r="593">
      <c r="A593" s="15"/>
      <c r="B593" s="15"/>
      <c r="G593" s="69"/>
    </row>
    <row r="594">
      <c r="A594" s="15"/>
      <c r="B594" s="15"/>
      <c r="G594" s="69"/>
    </row>
    <row r="595">
      <c r="A595" s="15"/>
      <c r="B595" s="15"/>
      <c r="G595" s="69"/>
    </row>
    <row r="596">
      <c r="A596" s="15"/>
      <c r="B596" s="15"/>
      <c r="G596" s="69"/>
    </row>
    <row r="597">
      <c r="A597" s="15"/>
      <c r="B597" s="15"/>
      <c r="G597" s="69"/>
    </row>
    <row r="598">
      <c r="A598" s="15"/>
      <c r="B598" s="15"/>
      <c r="G598" s="69"/>
    </row>
    <row r="599">
      <c r="A599" s="15"/>
      <c r="B599" s="15"/>
      <c r="G599" s="69"/>
    </row>
    <row r="600">
      <c r="A600" s="15"/>
      <c r="B600" s="15"/>
      <c r="G600" s="69"/>
    </row>
    <row r="601">
      <c r="A601" s="15"/>
      <c r="B601" s="15"/>
      <c r="G601" s="69"/>
    </row>
    <row r="602">
      <c r="A602" s="15"/>
      <c r="B602" s="15"/>
      <c r="G602" s="69"/>
    </row>
    <row r="603">
      <c r="A603" s="15"/>
      <c r="B603" s="15"/>
      <c r="G603" s="69"/>
    </row>
    <row r="604">
      <c r="A604" s="15"/>
      <c r="B604" s="15"/>
      <c r="G604" s="69"/>
    </row>
    <row r="605">
      <c r="A605" s="15"/>
      <c r="B605" s="15"/>
      <c r="G605" s="69"/>
    </row>
    <row r="606">
      <c r="A606" s="15"/>
      <c r="B606" s="15"/>
      <c r="G606" s="69"/>
    </row>
    <row r="607">
      <c r="A607" s="15"/>
      <c r="B607" s="15"/>
      <c r="G607" s="69"/>
    </row>
    <row r="608">
      <c r="A608" s="15"/>
      <c r="B608" s="15"/>
      <c r="G608" s="69"/>
    </row>
    <row r="609">
      <c r="A609" s="15"/>
      <c r="B609" s="15"/>
      <c r="G609" s="69"/>
    </row>
    <row r="610">
      <c r="A610" s="15"/>
      <c r="B610" s="15"/>
      <c r="G610" s="69"/>
    </row>
    <row r="611">
      <c r="A611" s="15"/>
      <c r="B611" s="15"/>
      <c r="G611" s="69"/>
    </row>
    <row r="612">
      <c r="A612" s="15"/>
      <c r="B612" s="15"/>
      <c r="G612" s="69"/>
    </row>
    <row r="613">
      <c r="A613" s="15"/>
      <c r="B613" s="15"/>
      <c r="G613" s="69"/>
    </row>
    <row r="614">
      <c r="A614" s="15"/>
      <c r="B614" s="15"/>
      <c r="G614" s="69"/>
    </row>
    <row r="615">
      <c r="A615" s="15"/>
      <c r="B615" s="15"/>
      <c r="G615" s="69"/>
    </row>
    <row r="616">
      <c r="A616" s="15"/>
      <c r="B616" s="15"/>
      <c r="G616" s="69"/>
    </row>
    <row r="617">
      <c r="A617" s="15"/>
      <c r="B617" s="15"/>
      <c r="G617" s="69"/>
    </row>
    <row r="618">
      <c r="A618" s="15"/>
      <c r="B618" s="15"/>
      <c r="G618" s="69"/>
    </row>
    <row r="619">
      <c r="A619" s="15"/>
      <c r="B619" s="15"/>
      <c r="G619" s="69"/>
    </row>
    <row r="620">
      <c r="A620" s="15"/>
      <c r="B620" s="15"/>
      <c r="G620" s="69"/>
    </row>
    <row r="621">
      <c r="A621" s="15"/>
      <c r="B621" s="15"/>
      <c r="G621" s="69"/>
    </row>
    <row r="622">
      <c r="A622" s="15"/>
      <c r="B622" s="15"/>
      <c r="G622" s="69"/>
    </row>
    <row r="623">
      <c r="A623" s="15"/>
      <c r="B623" s="15"/>
      <c r="G623" s="69"/>
    </row>
    <row r="624">
      <c r="A624" s="15"/>
      <c r="B624" s="15"/>
      <c r="G624" s="69"/>
    </row>
    <row r="625">
      <c r="A625" s="15"/>
      <c r="B625" s="15"/>
      <c r="G625" s="69"/>
    </row>
    <row r="626">
      <c r="A626" s="15"/>
      <c r="B626" s="15"/>
      <c r="G626" s="69"/>
    </row>
    <row r="627">
      <c r="A627" s="15"/>
      <c r="B627" s="15"/>
      <c r="G627" s="69"/>
    </row>
    <row r="628">
      <c r="A628" s="15"/>
      <c r="B628" s="15"/>
      <c r="G628" s="69"/>
    </row>
    <row r="629">
      <c r="A629" s="15"/>
      <c r="B629" s="15"/>
      <c r="G629" s="69"/>
    </row>
    <row r="630">
      <c r="A630" s="15"/>
      <c r="B630" s="15"/>
      <c r="G630" s="69"/>
    </row>
    <row r="631">
      <c r="A631" s="15"/>
      <c r="B631" s="15"/>
      <c r="G631" s="69"/>
    </row>
    <row r="632">
      <c r="A632" s="15"/>
      <c r="B632" s="15"/>
      <c r="G632" s="69"/>
    </row>
    <row r="633">
      <c r="A633" s="15"/>
      <c r="B633" s="15"/>
      <c r="G633" s="69"/>
    </row>
    <row r="634">
      <c r="A634" s="15"/>
      <c r="B634" s="15"/>
      <c r="G634" s="69"/>
    </row>
    <row r="635">
      <c r="A635" s="15"/>
      <c r="B635" s="15"/>
      <c r="G635" s="69"/>
    </row>
    <row r="636">
      <c r="A636" s="15"/>
      <c r="B636" s="15"/>
      <c r="G636" s="69"/>
    </row>
    <row r="637">
      <c r="A637" s="15"/>
      <c r="B637" s="15"/>
      <c r="G637" s="69"/>
    </row>
    <row r="638">
      <c r="A638" s="15"/>
      <c r="B638" s="15"/>
      <c r="G638" s="69"/>
    </row>
    <row r="639">
      <c r="A639" s="15"/>
      <c r="B639" s="15"/>
      <c r="G639" s="69"/>
    </row>
    <row r="640">
      <c r="A640" s="15"/>
      <c r="B640" s="15"/>
      <c r="G640" s="69"/>
    </row>
    <row r="641">
      <c r="A641" s="15"/>
      <c r="B641" s="15"/>
      <c r="G641" s="69"/>
    </row>
    <row r="642">
      <c r="A642" s="15"/>
      <c r="B642" s="15"/>
      <c r="G642" s="69"/>
    </row>
    <row r="643">
      <c r="A643" s="15"/>
      <c r="B643" s="15"/>
      <c r="G643" s="69"/>
    </row>
    <row r="644">
      <c r="A644" s="15"/>
      <c r="B644" s="15"/>
      <c r="G644" s="69"/>
    </row>
    <row r="645">
      <c r="A645" s="15"/>
      <c r="B645" s="15"/>
      <c r="G645" s="69"/>
    </row>
    <row r="646">
      <c r="A646" s="15"/>
      <c r="B646" s="15"/>
      <c r="G646" s="69"/>
    </row>
    <row r="647">
      <c r="A647" s="15"/>
      <c r="B647" s="15"/>
      <c r="G647" s="69"/>
    </row>
    <row r="648">
      <c r="A648" s="15"/>
      <c r="B648" s="15"/>
      <c r="G648" s="69"/>
    </row>
    <row r="649">
      <c r="A649" s="15"/>
      <c r="B649" s="15"/>
      <c r="G649" s="69"/>
    </row>
    <row r="650">
      <c r="A650" s="15"/>
      <c r="B650" s="15"/>
      <c r="G650" s="69"/>
    </row>
    <row r="651">
      <c r="A651" s="15"/>
      <c r="B651" s="15"/>
      <c r="G651" s="69"/>
    </row>
    <row r="652">
      <c r="A652" s="15"/>
      <c r="B652" s="15"/>
      <c r="G652" s="69"/>
    </row>
    <row r="653">
      <c r="A653" s="15"/>
      <c r="B653" s="15"/>
      <c r="G653" s="69"/>
    </row>
    <row r="654">
      <c r="A654" s="15"/>
      <c r="B654" s="15"/>
      <c r="G654" s="69"/>
    </row>
    <row r="655">
      <c r="A655" s="15"/>
      <c r="B655" s="15"/>
      <c r="G655" s="69"/>
    </row>
    <row r="656">
      <c r="A656" s="15"/>
      <c r="B656" s="15"/>
      <c r="G656" s="69"/>
    </row>
    <row r="657">
      <c r="A657" s="15"/>
      <c r="B657" s="15"/>
      <c r="G657" s="69"/>
    </row>
    <row r="658">
      <c r="A658" s="15"/>
      <c r="B658" s="15"/>
      <c r="G658" s="69"/>
    </row>
    <row r="659">
      <c r="A659" s="15"/>
      <c r="B659" s="15"/>
      <c r="G659" s="69"/>
    </row>
    <row r="660">
      <c r="A660" s="15"/>
      <c r="B660" s="15"/>
      <c r="G660" s="69"/>
    </row>
    <row r="661">
      <c r="A661" s="15"/>
      <c r="B661" s="15"/>
      <c r="G661" s="69"/>
    </row>
    <row r="662">
      <c r="A662" s="15"/>
      <c r="B662" s="15"/>
      <c r="G662" s="69"/>
    </row>
    <row r="663">
      <c r="A663" s="15"/>
      <c r="B663" s="15"/>
      <c r="G663" s="69"/>
    </row>
    <row r="664">
      <c r="A664" s="15"/>
      <c r="B664" s="15"/>
      <c r="G664" s="69"/>
    </row>
    <row r="665">
      <c r="A665" s="15"/>
      <c r="B665" s="15"/>
      <c r="G665" s="69"/>
    </row>
    <row r="666">
      <c r="A666" s="15"/>
      <c r="B666" s="15"/>
      <c r="G666" s="69"/>
    </row>
    <row r="667">
      <c r="A667" s="15"/>
      <c r="B667" s="15"/>
      <c r="G667" s="69"/>
    </row>
    <row r="668">
      <c r="A668" s="15"/>
      <c r="B668" s="15"/>
      <c r="G668" s="69"/>
    </row>
    <row r="669">
      <c r="A669" s="15"/>
      <c r="B669" s="15"/>
      <c r="G669" s="69"/>
    </row>
    <row r="670">
      <c r="A670" s="15"/>
      <c r="B670" s="15"/>
      <c r="G670" s="69"/>
    </row>
    <row r="671">
      <c r="A671" s="15"/>
      <c r="B671" s="15"/>
      <c r="G671" s="69"/>
    </row>
    <row r="672">
      <c r="A672" s="15"/>
      <c r="B672" s="15"/>
      <c r="G672" s="69"/>
    </row>
    <row r="673">
      <c r="A673" s="15"/>
      <c r="B673" s="15"/>
      <c r="G673" s="69"/>
    </row>
    <row r="674">
      <c r="A674" s="15"/>
      <c r="B674" s="15"/>
      <c r="G674" s="69"/>
    </row>
    <row r="675">
      <c r="A675" s="15"/>
      <c r="B675" s="15"/>
      <c r="G675" s="69"/>
    </row>
    <row r="676">
      <c r="A676" s="15"/>
      <c r="B676" s="15"/>
      <c r="G676" s="69"/>
    </row>
    <row r="677">
      <c r="A677" s="15"/>
      <c r="B677" s="15"/>
      <c r="G677" s="69"/>
    </row>
    <row r="678">
      <c r="A678" s="15"/>
      <c r="B678" s="15"/>
      <c r="G678" s="69"/>
    </row>
    <row r="679">
      <c r="A679" s="15"/>
      <c r="B679" s="15"/>
      <c r="G679" s="69"/>
    </row>
    <row r="680">
      <c r="A680" s="15"/>
      <c r="B680" s="15"/>
      <c r="G680" s="69"/>
    </row>
    <row r="681">
      <c r="A681" s="15"/>
      <c r="B681" s="15"/>
      <c r="G681" s="69"/>
    </row>
    <row r="682">
      <c r="A682" s="15"/>
      <c r="B682" s="15"/>
      <c r="G682" s="69"/>
    </row>
    <row r="683">
      <c r="A683" s="15"/>
      <c r="B683" s="15"/>
      <c r="G683" s="69"/>
    </row>
    <row r="684">
      <c r="A684" s="15"/>
      <c r="B684" s="15"/>
      <c r="G684" s="69"/>
    </row>
    <row r="685">
      <c r="A685" s="15"/>
      <c r="B685" s="15"/>
      <c r="G685" s="69"/>
    </row>
    <row r="686">
      <c r="A686" s="15"/>
      <c r="B686" s="15"/>
      <c r="G686" s="69"/>
    </row>
    <row r="687">
      <c r="A687" s="15"/>
      <c r="B687" s="15"/>
      <c r="G687" s="69"/>
    </row>
    <row r="688">
      <c r="A688" s="15"/>
      <c r="B688" s="15"/>
      <c r="G688" s="69"/>
    </row>
    <row r="689">
      <c r="A689" s="15"/>
      <c r="B689" s="15"/>
      <c r="G689" s="69"/>
    </row>
    <row r="690">
      <c r="A690" s="15"/>
      <c r="B690" s="15"/>
      <c r="G690" s="69"/>
    </row>
    <row r="691">
      <c r="A691" s="15"/>
      <c r="B691" s="15"/>
      <c r="G691" s="69"/>
    </row>
    <row r="692">
      <c r="A692" s="15"/>
      <c r="B692" s="15"/>
      <c r="G692" s="69"/>
    </row>
    <row r="693">
      <c r="A693" s="15"/>
      <c r="B693" s="15"/>
      <c r="G693" s="69"/>
    </row>
    <row r="694">
      <c r="A694" s="15"/>
      <c r="B694" s="15"/>
      <c r="G694" s="69"/>
    </row>
    <row r="695">
      <c r="A695" s="15"/>
      <c r="B695" s="15"/>
      <c r="G695" s="69"/>
    </row>
    <row r="696">
      <c r="A696" s="15"/>
      <c r="B696" s="15"/>
      <c r="G696" s="69"/>
    </row>
    <row r="697">
      <c r="A697" s="15"/>
      <c r="B697" s="15"/>
      <c r="G697" s="69"/>
    </row>
    <row r="698">
      <c r="A698" s="15"/>
      <c r="B698" s="15"/>
      <c r="G698" s="69"/>
    </row>
    <row r="699">
      <c r="A699" s="15"/>
      <c r="B699" s="15"/>
      <c r="G699" s="69"/>
    </row>
    <row r="700">
      <c r="A700" s="15"/>
      <c r="B700" s="15"/>
      <c r="G700" s="69"/>
    </row>
    <row r="701">
      <c r="A701" s="15"/>
      <c r="B701" s="15"/>
      <c r="G701" s="69"/>
    </row>
    <row r="702">
      <c r="A702" s="15"/>
      <c r="B702" s="15"/>
      <c r="G702" s="69"/>
    </row>
    <row r="703">
      <c r="A703" s="15"/>
      <c r="B703" s="15"/>
      <c r="G703" s="69"/>
    </row>
    <row r="704">
      <c r="A704" s="15"/>
      <c r="B704" s="15"/>
      <c r="G704" s="69"/>
    </row>
    <row r="705">
      <c r="A705" s="15"/>
      <c r="B705" s="15"/>
      <c r="G705" s="69"/>
    </row>
    <row r="706">
      <c r="A706" s="15"/>
      <c r="B706" s="15"/>
      <c r="G706" s="69"/>
    </row>
    <row r="707">
      <c r="A707" s="15"/>
      <c r="B707" s="15"/>
      <c r="G707" s="69"/>
    </row>
    <row r="708">
      <c r="A708" s="15"/>
      <c r="B708" s="15"/>
      <c r="G708" s="69"/>
    </row>
    <row r="709">
      <c r="A709" s="15"/>
      <c r="B709" s="15"/>
      <c r="G709" s="69"/>
    </row>
    <row r="710">
      <c r="A710" s="15"/>
      <c r="B710" s="15"/>
      <c r="G710" s="69"/>
    </row>
    <row r="711">
      <c r="A711" s="15"/>
      <c r="B711" s="15"/>
      <c r="G711" s="69"/>
    </row>
    <row r="712">
      <c r="A712" s="15"/>
      <c r="B712" s="15"/>
      <c r="G712" s="69"/>
    </row>
    <row r="713">
      <c r="A713" s="15"/>
      <c r="B713" s="15"/>
      <c r="G713" s="69"/>
    </row>
    <row r="714">
      <c r="A714" s="15"/>
      <c r="B714" s="15"/>
      <c r="G714" s="69"/>
    </row>
    <row r="715">
      <c r="A715" s="15"/>
      <c r="B715" s="15"/>
      <c r="G715" s="69"/>
    </row>
    <row r="716">
      <c r="A716" s="15"/>
      <c r="B716" s="15"/>
      <c r="G716" s="69"/>
    </row>
    <row r="717">
      <c r="A717" s="15"/>
      <c r="B717" s="15"/>
      <c r="G717" s="69"/>
    </row>
    <row r="718">
      <c r="A718" s="15"/>
      <c r="B718" s="15"/>
      <c r="G718" s="69"/>
    </row>
    <row r="719">
      <c r="A719" s="15"/>
      <c r="B719" s="15"/>
      <c r="G719" s="69"/>
    </row>
    <row r="720">
      <c r="A720" s="15"/>
      <c r="B720" s="15"/>
      <c r="G720" s="69"/>
    </row>
    <row r="721">
      <c r="A721" s="15"/>
      <c r="B721" s="15"/>
      <c r="G721" s="69"/>
    </row>
    <row r="722">
      <c r="A722" s="15"/>
      <c r="B722" s="15"/>
      <c r="G722" s="69"/>
    </row>
    <row r="723">
      <c r="A723" s="15"/>
      <c r="B723" s="15"/>
      <c r="G723" s="69"/>
    </row>
    <row r="724">
      <c r="A724" s="15"/>
      <c r="B724" s="15"/>
      <c r="G724" s="69"/>
    </row>
    <row r="725">
      <c r="A725" s="15"/>
      <c r="B725" s="15"/>
      <c r="G725" s="69"/>
    </row>
    <row r="726">
      <c r="A726" s="15"/>
      <c r="B726" s="15"/>
      <c r="G726" s="69"/>
    </row>
    <row r="727">
      <c r="A727" s="15"/>
      <c r="B727" s="15"/>
      <c r="G727" s="69"/>
    </row>
    <row r="728">
      <c r="A728" s="15"/>
      <c r="B728" s="15"/>
      <c r="G728" s="69"/>
    </row>
    <row r="729">
      <c r="A729" s="15"/>
      <c r="B729" s="15"/>
      <c r="G729" s="69"/>
    </row>
    <row r="730">
      <c r="A730" s="15"/>
      <c r="B730" s="15"/>
      <c r="G730" s="69"/>
    </row>
    <row r="731">
      <c r="A731" s="15"/>
      <c r="B731" s="15"/>
      <c r="G731" s="69"/>
    </row>
    <row r="732">
      <c r="A732" s="15"/>
      <c r="B732" s="15"/>
      <c r="G732" s="69"/>
    </row>
    <row r="733">
      <c r="A733" s="15"/>
      <c r="B733" s="15"/>
      <c r="G733" s="69"/>
    </row>
    <row r="734">
      <c r="A734" s="15"/>
      <c r="B734" s="15"/>
      <c r="G734" s="69"/>
    </row>
    <row r="735">
      <c r="A735" s="15"/>
      <c r="B735" s="15"/>
      <c r="G735" s="69"/>
    </row>
    <row r="736">
      <c r="A736" s="15"/>
      <c r="B736" s="15"/>
      <c r="G736" s="69"/>
    </row>
    <row r="737">
      <c r="A737" s="15"/>
      <c r="B737" s="15"/>
      <c r="G737" s="69"/>
    </row>
    <row r="738">
      <c r="A738" s="15"/>
      <c r="B738" s="15"/>
      <c r="G738" s="69"/>
    </row>
    <row r="739">
      <c r="A739" s="15"/>
      <c r="B739" s="15"/>
      <c r="G739" s="69"/>
    </row>
    <row r="740">
      <c r="A740" s="15"/>
      <c r="B740" s="15"/>
      <c r="G740" s="69"/>
    </row>
    <row r="741">
      <c r="A741" s="15"/>
      <c r="B741" s="15"/>
      <c r="G741" s="69"/>
    </row>
    <row r="742">
      <c r="A742" s="15"/>
      <c r="B742" s="15"/>
      <c r="G742" s="69"/>
    </row>
    <row r="743">
      <c r="A743" s="15"/>
      <c r="B743" s="15"/>
      <c r="G743" s="69"/>
    </row>
    <row r="744">
      <c r="A744" s="15"/>
      <c r="B744" s="15"/>
      <c r="G744" s="69"/>
    </row>
    <row r="745">
      <c r="A745" s="15"/>
      <c r="B745" s="15"/>
      <c r="G745" s="69"/>
    </row>
    <row r="746">
      <c r="A746" s="15"/>
      <c r="B746" s="15"/>
      <c r="G746" s="69"/>
    </row>
    <row r="747">
      <c r="A747" s="15"/>
      <c r="B747" s="15"/>
      <c r="G747" s="69"/>
    </row>
    <row r="748">
      <c r="A748" s="15"/>
      <c r="B748" s="15"/>
      <c r="G748" s="69"/>
    </row>
    <row r="749">
      <c r="A749" s="15"/>
      <c r="B749" s="15"/>
      <c r="G749" s="69"/>
    </row>
    <row r="750">
      <c r="A750" s="15"/>
      <c r="B750" s="15"/>
      <c r="G750" s="69"/>
    </row>
    <row r="751">
      <c r="A751" s="15"/>
      <c r="B751" s="15"/>
      <c r="G751" s="69"/>
    </row>
    <row r="752">
      <c r="A752" s="15"/>
      <c r="B752" s="15"/>
      <c r="G752" s="69"/>
    </row>
    <row r="753">
      <c r="A753" s="15"/>
      <c r="B753" s="15"/>
      <c r="G753" s="69"/>
    </row>
    <row r="754">
      <c r="A754" s="15"/>
      <c r="B754" s="15"/>
      <c r="G754" s="69"/>
    </row>
    <row r="755">
      <c r="A755" s="15"/>
      <c r="B755" s="15"/>
      <c r="G755" s="69"/>
    </row>
    <row r="756">
      <c r="A756" s="15"/>
      <c r="B756" s="15"/>
      <c r="G756" s="69"/>
    </row>
    <row r="757">
      <c r="A757" s="15"/>
      <c r="B757" s="15"/>
      <c r="G757" s="69"/>
    </row>
    <row r="758">
      <c r="A758" s="15"/>
      <c r="B758" s="15"/>
      <c r="G758" s="69"/>
    </row>
    <row r="759">
      <c r="A759" s="15"/>
      <c r="B759" s="15"/>
      <c r="G759" s="69"/>
    </row>
    <row r="760">
      <c r="A760" s="15"/>
      <c r="B760" s="15"/>
      <c r="G760" s="69"/>
    </row>
    <row r="761">
      <c r="A761" s="15"/>
      <c r="B761" s="15"/>
      <c r="G761" s="69"/>
    </row>
    <row r="762">
      <c r="A762" s="15"/>
      <c r="B762" s="15"/>
      <c r="G762" s="69"/>
    </row>
    <row r="763">
      <c r="A763" s="15"/>
      <c r="B763" s="15"/>
      <c r="G763" s="69"/>
    </row>
    <row r="764">
      <c r="A764" s="15"/>
      <c r="B764" s="15"/>
      <c r="G764" s="69"/>
    </row>
    <row r="765">
      <c r="A765" s="15"/>
      <c r="B765" s="15"/>
      <c r="G765" s="69"/>
    </row>
    <row r="766">
      <c r="A766" s="15"/>
      <c r="B766" s="15"/>
      <c r="G766" s="69"/>
    </row>
    <row r="767">
      <c r="A767" s="15"/>
      <c r="B767" s="15"/>
      <c r="G767" s="69"/>
    </row>
    <row r="768">
      <c r="A768" s="15"/>
      <c r="B768" s="15"/>
      <c r="G768" s="69"/>
    </row>
    <row r="769">
      <c r="A769" s="15"/>
      <c r="B769" s="15"/>
      <c r="G769" s="69"/>
    </row>
    <row r="770">
      <c r="A770" s="15"/>
      <c r="B770" s="15"/>
      <c r="G770" s="69"/>
    </row>
    <row r="771">
      <c r="A771" s="15"/>
      <c r="B771" s="15"/>
      <c r="G771" s="69"/>
    </row>
    <row r="772">
      <c r="A772" s="15"/>
      <c r="B772" s="15"/>
      <c r="G772" s="69"/>
    </row>
    <row r="773">
      <c r="A773" s="15"/>
      <c r="B773" s="15"/>
      <c r="G773" s="69"/>
    </row>
    <row r="774">
      <c r="A774" s="15"/>
      <c r="B774" s="15"/>
      <c r="G774" s="69"/>
    </row>
    <row r="775">
      <c r="A775" s="15"/>
      <c r="B775" s="15"/>
      <c r="G775" s="69"/>
    </row>
    <row r="776">
      <c r="A776" s="15"/>
      <c r="B776" s="15"/>
      <c r="G776" s="69"/>
    </row>
    <row r="777">
      <c r="A777" s="15"/>
      <c r="B777" s="15"/>
      <c r="G777" s="69"/>
    </row>
    <row r="778">
      <c r="A778" s="15"/>
      <c r="B778" s="15"/>
      <c r="G778" s="69"/>
    </row>
    <row r="779">
      <c r="A779" s="15"/>
      <c r="B779" s="15"/>
      <c r="G779" s="69"/>
    </row>
    <row r="780">
      <c r="A780" s="15"/>
      <c r="B780" s="15"/>
      <c r="G780" s="69"/>
    </row>
    <row r="781">
      <c r="A781" s="15"/>
      <c r="B781" s="15"/>
      <c r="G781" s="69"/>
    </row>
    <row r="782">
      <c r="A782" s="15"/>
      <c r="B782" s="15"/>
      <c r="G782" s="69"/>
    </row>
    <row r="783">
      <c r="A783" s="15"/>
      <c r="B783" s="15"/>
      <c r="G783" s="69"/>
    </row>
    <row r="784">
      <c r="A784" s="15"/>
      <c r="B784" s="15"/>
      <c r="G784" s="69"/>
    </row>
    <row r="785">
      <c r="A785" s="15"/>
      <c r="B785" s="15"/>
      <c r="G785" s="69"/>
    </row>
    <row r="786">
      <c r="A786" s="15"/>
      <c r="B786" s="15"/>
      <c r="G786" s="69"/>
    </row>
    <row r="787">
      <c r="A787" s="15"/>
      <c r="B787" s="15"/>
      <c r="G787" s="69"/>
    </row>
    <row r="788">
      <c r="A788" s="15"/>
      <c r="B788" s="15"/>
      <c r="G788" s="69"/>
    </row>
    <row r="789">
      <c r="A789" s="15"/>
      <c r="B789" s="15"/>
      <c r="G789" s="69"/>
    </row>
    <row r="790">
      <c r="A790" s="15"/>
      <c r="B790" s="15"/>
      <c r="G790" s="69"/>
    </row>
    <row r="791">
      <c r="A791" s="15"/>
      <c r="B791" s="15"/>
      <c r="G791" s="69"/>
    </row>
    <row r="792">
      <c r="A792" s="15"/>
      <c r="B792" s="15"/>
      <c r="G792" s="69"/>
    </row>
    <row r="793">
      <c r="A793" s="15"/>
      <c r="B793" s="15"/>
      <c r="G793" s="69"/>
    </row>
    <row r="794">
      <c r="A794" s="15"/>
      <c r="B794" s="15"/>
      <c r="G794" s="69"/>
    </row>
    <row r="795">
      <c r="A795" s="15"/>
      <c r="B795" s="15"/>
      <c r="G795" s="69"/>
    </row>
    <row r="796">
      <c r="A796" s="15"/>
      <c r="B796" s="15"/>
      <c r="G796" s="69"/>
    </row>
    <row r="797">
      <c r="A797" s="15"/>
      <c r="B797" s="15"/>
      <c r="G797" s="69"/>
    </row>
    <row r="798">
      <c r="A798" s="15"/>
      <c r="B798" s="15"/>
      <c r="G798" s="69"/>
    </row>
    <row r="799">
      <c r="A799" s="15"/>
      <c r="B799" s="15"/>
      <c r="G799" s="69"/>
    </row>
    <row r="800">
      <c r="A800" s="15"/>
      <c r="B800" s="15"/>
      <c r="G800" s="69"/>
    </row>
    <row r="801">
      <c r="A801" s="15"/>
      <c r="B801" s="15"/>
      <c r="G801" s="69"/>
    </row>
    <row r="802">
      <c r="A802" s="15"/>
      <c r="B802" s="15"/>
      <c r="G802" s="69"/>
    </row>
    <row r="803">
      <c r="A803" s="15"/>
      <c r="B803" s="15"/>
      <c r="G803" s="69"/>
    </row>
    <row r="804">
      <c r="A804" s="15"/>
      <c r="B804" s="15"/>
      <c r="G804" s="69"/>
    </row>
    <row r="805">
      <c r="A805" s="15"/>
      <c r="B805" s="15"/>
      <c r="G805" s="69"/>
    </row>
    <row r="806">
      <c r="A806" s="15"/>
      <c r="B806" s="15"/>
      <c r="G806" s="69"/>
    </row>
    <row r="807">
      <c r="A807" s="15"/>
      <c r="B807" s="15"/>
      <c r="G807" s="69"/>
    </row>
    <row r="808">
      <c r="A808" s="15"/>
      <c r="B808" s="15"/>
      <c r="G808" s="69"/>
    </row>
    <row r="809">
      <c r="A809" s="15"/>
      <c r="B809" s="15"/>
      <c r="G809" s="69"/>
    </row>
    <row r="810">
      <c r="A810" s="15"/>
      <c r="B810" s="15"/>
      <c r="G810" s="69"/>
    </row>
    <row r="811">
      <c r="A811" s="15"/>
      <c r="B811" s="15"/>
      <c r="G811" s="69"/>
    </row>
    <row r="812">
      <c r="A812" s="15"/>
      <c r="B812" s="15"/>
      <c r="G812" s="69"/>
    </row>
    <row r="813">
      <c r="A813" s="15"/>
      <c r="B813" s="15"/>
      <c r="G813" s="69"/>
    </row>
    <row r="814">
      <c r="A814" s="15"/>
      <c r="B814" s="15"/>
      <c r="G814" s="69"/>
    </row>
    <row r="815">
      <c r="A815" s="15"/>
      <c r="B815" s="15"/>
      <c r="G815" s="69"/>
    </row>
    <row r="816">
      <c r="A816" s="15"/>
      <c r="B816" s="15"/>
      <c r="G816" s="69"/>
    </row>
    <row r="817">
      <c r="A817" s="15"/>
      <c r="B817" s="15"/>
      <c r="G817" s="69"/>
    </row>
    <row r="818">
      <c r="A818" s="15"/>
      <c r="B818" s="15"/>
      <c r="G818" s="69"/>
    </row>
    <row r="819">
      <c r="A819" s="15"/>
      <c r="B819" s="15"/>
      <c r="G819" s="69"/>
    </row>
    <row r="820">
      <c r="A820" s="15"/>
      <c r="B820" s="15"/>
      <c r="G820" s="69"/>
    </row>
    <row r="821">
      <c r="A821" s="15"/>
      <c r="B821" s="15"/>
      <c r="G821" s="69"/>
    </row>
    <row r="822">
      <c r="A822" s="15"/>
      <c r="B822" s="15"/>
      <c r="G822" s="69"/>
    </row>
    <row r="823">
      <c r="A823" s="15"/>
      <c r="B823" s="15"/>
      <c r="G823" s="69"/>
    </row>
    <row r="824">
      <c r="A824" s="15"/>
      <c r="B824" s="15"/>
      <c r="G824" s="69"/>
    </row>
    <row r="825">
      <c r="A825" s="15"/>
      <c r="B825" s="15"/>
      <c r="G825" s="69"/>
    </row>
    <row r="826">
      <c r="A826" s="15"/>
      <c r="B826" s="15"/>
      <c r="G826" s="69"/>
    </row>
    <row r="827">
      <c r="A827" s="15"/>
      <c r="B827" s="15"/>
      <c r="G827" s="69"/>
    </row>
    <row r="828">
      <c r="A828" s="15"/>
      <c r="B828" s="15"/>
      <c r="G828" s="69"/>
    </row>
    <row r="829">
      <c r="A829" s="15"/>
      <c r="B829" s="15"/>
      <c r="G829" s="69"/>
    </row>
    <row r="830">
      <c r="A830" s="15"/>
      <c r="B830" s="15"/>
      <c r="G830" s="69"/>
    </row>
    <row r="831">
      <c r="A831" s="15"/>
      <c r="B831" s="15"/>
      <c r="G831" s="69"/>
    </row>
    <row r="832">
      <c r="A832" s="15"/>
      <c r="B832" s="15"/>
      <c r="G832" s="69"/>
    </row>
    <row r="833">
      <c r="A833" s="15"/>
      <c r="B833" s="15"/>
      <c r="G833" s="69"/>
    </row>
    <row r="834">
      <c r="A834" s="15"/>
      <c r="B834" s="15"/>
      <c r="G834" s="69"/>
    </row>
    <row r="835">
      <c r="A835" s="15"/>
      <c r="B835" s="15"/>
      <c r="G835" s="69"/>
    </row>
    <row r="836">
      <c r="A836" s="15"/>
      <c r="B836" s="15"/>
      <c r="G836" s="69"/>
    </row>
    <row r="837">
      <c r="A837" s="15"/>
      <c r="B837" s="15"/>
      <c r="G837" s="69"/>
    </row>
    <row r="838">
      <c r="A838" s="15"/>
      <c r="B838" s="15"/>
      <c r="G838" s="69"/>
    </row>
    <row r="839">
      <c r="A839" s="15"/>
      <c r="B839" s="15"/>
      <c r="G839" s="69"/>
    </row>
    <row r="840">
      <c r="A840" s="15"/>
      <c r="B840" s="15"/>
      <c r="G840" s="69"/>
    </row>
    <row r="841">
      <c r="A841" s="15"/>
      <c r="B841" s="15"/>
      <c r="G841" s="69"/>
    </row>
    <row r="842">
      <c r="A842" s="15"/>
      <c r="B842" s="15"/>
      <c r="G842" s="69"/>
    </row>
    <row r="843">
      <c r="A843" s="15"/>
      <c r="B843" s="15"/>
      <c r="G843" s="69"/>
    </row>
    <row r="844">
      <c r="A844" s="15"/>
      <c r="B844" s="15"/>
      <c r="G844" s="69"/>
    </row>
    <row r="845">
      <c r="A845" s="15"/>
      <c r="B845" s="15"/>
      <c r="G845" s="69"/>
    </row>
    <row r="846">
      <c r="A846" s="15"/>
      <c r="B846" s="15"/>
      <c r="G846" s="69"/>
    </row>
    <row r="847">
      <c r="A847" s="15"/>
      <c r="B847" s="15"/>
      <c r="G847" s="69"/>
    </row>
    <row r="848">
      <c r="A848" s="15"/>
      <c r="B848" s="15"/>
      <c r="G848" s="69"/>
    </row>
    <row r="849">
      <c r="A849" s="15"/>
      <c r="B849" s="15"/>
      <c r="G849" s="69"/>
    </row>
    <row r="850">
      <c r="A850" s="15"/>
      <c r="B850" s="15"/>
      <c r="G850" s="69"/>
    </row>
    <row r="851">
      <c r="A851" s="15"/>
      <c r="B851" s="15"/>
      <c r="G851" s="69"/>
    </row>
    <row r="852">
      <c r="A852" s="15"/>
      <c r="B852" s="15"/>
      <c r="G852" s="69"/>
    </row>
    <row r="853">
      <c r="A853" s="15"/>
      <c r="B853" s="15"/>
      <c r="G853" s="69"/>
    </row>
    <row r="854">
      <c r="A854" s="15"/>
      <c r="B854" s="15"/>
      <c r="G854" s="69"/>
    </row>
    <row r="855">
      <c r="A855" s="15"/>
      <c r="B855" s="15"/>
      <c r="G855" s="69"/>
    </row>
    <row r="856">
      <c r="A856" s="15"/>
      <c r="B856" s="15"/>
      <c r="G856" s="69"/>
    </row>
    <row r="857">
      <c r="A857" s="15"/>
      <c r="B857" s="15"/>
      <c r="G857" s="69"/>
    </row>
    <row r="858">
      <c r="A858" s="15"/>
      <c r="B858" s="15"/>
      <c r="G858" s="69"/>
    </row>
    <row r="859">
      <c r="A859" s="15"/>
      <c r="B859" s="15"/>
      <c r="G859" s="69"/>
    </row>
    <row r="860">
      <c r="A860" s="15"/>
      <c r="B860" s="15"/>
      <c r="G860" s="69"/>
    </row>
    <row r="861">
      <c r="A861" s="15"/>
      <c r="B861" s="15"/>
      <c r="G861" s="69"/>
    </row>
    <row r="862">
      <c r="A862" s="15"/>
      <c r="B862" s="15"/>
      <c r="G862" s="69"/>
    </row>
    <row r="863">
      <c r="A863" s="15"/>
      <c r="B863" s="15"/>
      <c r="G863" s="69"/>
    </row>
    <row r="864">
      <c r="A864" s="15"/>
      <c r="B864" s="15"/>
      <c r="G864" s="69"/>
    </row>
    <row r="865">
      <c r="A865" s="15"/>
      <c r="B865" s="15"/>
      <c r="G865" s="69"/>
    </row>
    <row r="866">
      <c r="A866" s="15"/>
      <c r="B866" s="15"/>
      <c r="G866" s="69"/>
    </row>
    <row r="867">
      <c r="A867" s="15"/>
      <c r="B867" s="15"/>
      <c r="G867" s="69"/>
    </row>
    <row r="868">
      <c r="A868" s="15"/>
      <c r="B868" s="15"/>
      <c r="G868" s="69"/>
    </row>
    <row r="869">
      <c r="A869" s="15"/>
      <c r="B869" s="15"/>
      <c r="G869" s="69"/>
    </row>
    <row r="870">
      <c r="A870" s="15"/>
      <c r="B870" s="15"/>
      <c r="G870" s="69"/>
    </row>
    <row r="871">
      <c r="A871" s="15"/>
      <c r="B871" s="15"/>
      <c r="G871" s="69"/>
    </row>
    <row r="872">
      <c r="A872" s="15"/>
      <c r="B872" s="15"/>
      <c r="G872" s="69"/>
    </row>
    <row r="873">
      <c r="A873" s="15"/>
      <c r="B873" s="15"/>
      <c r="G873" s="69"/>
    </row>
    <row r="874">
      <c r="A874" s="15"/>
      <c r="B874" s="15"/>
      <c r="G874" s="69"/>
    </row>
    <row r="875">
      <c r="A875" s="15"/>
      <c r="B875" s="15"/>
      <c r="G875" s="69"/>
    </row>
    <row r="876">
      <c r="A876" s="15"/>
      <c r="B876" s="15"/>
      <c r="G876" s="69"/>
    </row>
    <row r="877">
      <c r="A877" s="15"/>
      <c r="B877" s="15"/>
      <c r="G877" s="69"/>
    </row>
    <row r="878">
      <c r="A878" s="15"/>
      <c r="B878" s="15"/>
      <c r="G878" s="69"/>
    </row>
    <row r="879">
      <c r="A879" s="15"/>
      <c r="B879" s="15"/>
      <c r="G879" s="69"/>
    </row>
    <row r="880">
      <c r="A880" s="15"/>
      <c r="B880" s="15"/>
      <c r="G880" s="69"/>
    </row>
    <row r="881">
      <c r="A881" s="15"/>
      <c r="B881" s="15"/>
      <c r="G881" s="69"/>
    </row>
    <row r="882">
      <c r="A882" s="15"/>
      <c r="B882" s="15"/>
      <c r="G882" s="69"/>
    </row>
    <row r="883">
      <c r="A883" s="15"/>
      <c r="B883" s="15"/>
      <c r="G883" s="69"/>
    </row>
    <row r="884">
      <c r="A884" s="15"/>
      <c r="B884" s="15"/>
      <c r="G884" s="69"/>
    </row>
    <row r="885">
      <c r="A885" s="15"/>
      <c r="B885" s="15"/>
      <c r="G885" s="69"/>
    </row>
    <row r="886">
      <c r="A886" s="15"/>
      <c r="B886" s="15"/>
      <c r="G886" s="69"/>
    </row>
    <row r="887">
      <c r="A887" s="15"/>
      <c r="B887" s="15"/>
      <c r="G887" s="69"/>
    </row>
    <row r="888">
      <c r="A888" s="15"/>
      <c r="B888" s="15"/>
      <c r="G888" s="69"/>
    </row>
    <row r="889">
      <c r="A889" s="15"/>
      <c r="B889" s="15"/>
      <c r="G889" s="69"/>
    </row>
    <row r="890">
      <c r="A890" s="15"/>
      <c r="B890" s="15"/>
      <c r="G890" s="69"/>
    </row>
    <row r="891">
      <c r="A891" s="15"/>
      <c r="B891" s="15"/>
      <c r="G891" s="69"/>
    </row>
    <row r="892">
      <c r="A892" s="15"/>
      <c r="B892" s="15"/>
      <c r="G892" s="69"/>
    </row>
    <row r="893">
      <c r="A893" s="15"/>
      <c r="B893" s="15"/>
      <c r="G893" s="69"/>
    </row>
    <row r="894">
      <c r="A894" s="15"/>
      <c r="B894" s="15"/>
      <c r="G894" s="69"/>
    </row>
    <row r="895">
      <c r="A895" s="15"/>
      <c r="B895" s="15"/>
      <c r="G895" s="69"/>
    </row>
    <row r="896">
      <c r="A896" s="15"/>
      <c r="B896" s="15"/>
      <c r="G896" s="69"/>
    </row>
    <row r="897">
      <c r="A897" s="15"/>
      <c r="B897" s="15"/>
      <c r="G897" s="69"/>
    </row>
    <row r="898">
      <c r="A898" s="15"/>
      <c r="B898" s="15"/>
      <c r="G898" s="69"/>
    </row>
    <row r="899">
      <c r="A899" s="15"/>
      <c r="B899" s="15"/>
      <c r="G899" s="69"/>
    </row>
    <row r="900">
      <c r="A900" s="15"/>
      <c r="B900" s="15"/>
      <c r="G900" s="69"/>
    </row>
    <row r="901">
      <c r="A901" s="15"/>
      <c r="B901" s="15"/>
      <c r="G901" s="69"/>
    </row>
    <row r="902">
      <c r="A902" s="15"/>
      <c r="B902" s="15"/>
      <c r="G902" s="69"/>
    </row>
    <row r="903">
      <c r="A903" s="15"/>
      <c r="B903" s="15"/>
      <c r="G903" s="69"/>
    </row>
    <row r="904">
      <c r="A904" s="15"/>
      <c r="B904" s="15"/>
      <c r="G904" s="69"/>
    </row>
    <row r="905">
      <c r="A905" s="15"/>
      <c r="B905" s="15"/>
      <c r="G905" s="69"/>
    </row>
    <row r="906">
      <c r="A906" s="15"/>
      <c r="B906" s="15"/>
      <c r="G906" s="69"/>
    </row>
    <row r="907">
      <c r="A907" s="15"/>
      <c r="B907" s="15"/>
      <c r="G907" s="69"/>
    </row>
    <row r="908">
      <c r="A908" s="15"/>
      <c r="B908" s="15"/>
      <c r="G908" s="69"/>
    </row>
    <row r="909">
      <c r="A909" s="15"/>
      <c r="B909" s="15"/>
      <c r="G909" s="69"/>
    </row>
    <row r="910">
      <c r="A910" s="15"/>
      <c r="B910" s="15"/>
      <c r="G910" s="69"/>
    </row>
    <row r="911">
      <c r="A911" s="15"/>
      <c r="B911" s="15"/>
      <c r="G911" s="69"/>
    </row>
    <row r="912">
      <c r="A912" s="15"/>
      <c r="B912" s="15"/>
      <c r="G912" s="69"/>
    </row>
    <row r="913">
      <c r="A913" s="15"/>
      <c r="B913" s="15"/>
      <c r="G913" s="69"/>
    </row>
    <row r="914">
      <c r="A914" s="15"/>
      <c r="B914" s="15"/>
      <c r="G914" s="69"/>
    </row>
    <row r="915">
      <c r="A915" s="15"/>
      <c r="B915" s="15"/>
      <c r="G915" s="69"/>
    </row>
    <row r="916">
      <c r="A916" s="15"/>
      <c r="B916" s="15"/>
      <c r="G916" s="69"/>
    </row>
    <row r="917">
      <c r="A917" s="15"/>
      <c r="B917" s="15"/>
      <c r="G917" s="69"/>
    </row>
    <row r="918">
      <c r="A918" s="15"/>
      <c r="B918" s="15"/>
      <c r="G918" s="69"/>
    </row>
    <row r="919">
      <c r="A919" s="15"/>
      <c r="B919" s="15"/>
      <c r="G919" s="69"/>
    </row>
    <row r="920">
      <c r="A920" s="15"/>
      <c r="B920" s="15"/>
      <c r="G920" s="69"/>
    </row>
    <row r="921">
      <c r="A921" s="15"/>
      <c r="B921" s="15"/>
      <c r="G921" s="69"/>
    </row>
    <row r="922">
      <c r="A922" s="15"/>
      <c r="B922" s="15"/>
      <c r="G922" s="69"/>
    </row>
    <row r="923">
      <c r="A923" s="15"/>
      <c r="B923" s="15"/>
      <c r="G923" s="69"/>
    </row>
    <row r="924">
      <c r="A924" s="15"/>
      <c r="B924" s="15"/>
      <c r="G924" s="69"/>
    </row>
    <row r="925">
      <c r="A925" s="15"/>
      <c r="B925" s="15"/>
      <c r="G925" s="69"/>
    </row>
    <row r="926">
      <c r="A926" s="15"/>
      <c r="B926" s="15"/>
      <c r="G926" s="69"/>
    </row>
    <row r="927">
      <c r="A927" s="15"/>
      <c r="B927" s="15"/>
      <c r="G927" s="69"/>
    </row>
    <row r="928">
      <c r="A928" s="15"/>
      <c r="B928" s="15"/>
      <c r="G928" s="69"/>
    </row>
    <row r="929">
      <c r="A929" s="15"/>
      <c r="B929" s="15"/>
      <c r="G929" s="69"/>
    </row>
    <row r="930">
      <c r="A930" s="15"/>
      <c r="B930" s="15"/>
      <c r="G930" s="69"/>
    </row>
    <row r="931">
      <c r="A931" s="15"/>
      <c r="B931" s="15"/>
      <c r="G931" s="69"/>
    </row>
    <row r="932">
      <c r="A932" s="15"/>
      <c r="B932" s="15"/>
      <c r="G932" s="69"/>
    </row>
    <row r="933">
      <c r="A933" s="15"/>
      <c r="B933" s="15"/>
      <c r="G933" s="69"/>
    </row>
    <row r="934">
      <c r="A934" s="15"/>
      <c r="B934" s="15"/>
      <c r="G934" s="69"/>
    </row>
    <row r="935">
      <c r="A935" s="15"/>
      <c r="B935" s="15"/>
      <c r="G935" s="69"/>
    </row>
    <row r="936">
      <c r="A936" s="15"/>
      <c r="B936" s="15"/>
      <c r="G936" s="69"/>
    </row>
    <row r="937">
      <c r="A937" s="15"/>
      <c r="B937" s="15"/>
      <c r="G937" s="69"/>
    </row>
    <row r="938">
      <c r="A938" s="15"/>
      <c r="B938" s="15"/>
      <c r="G938" s="69"/>
    </row>
    <row r="939">
      <c r="A939" s="15"/>
      <c r="B939" s="15"/>
      <c r="G939" s="69"/>
    </row>
    <row r="940">
      <c r="A940" s="15"/>
      <c r="B940" s="15"/>
      <c r="G940" s="69"/>
    </row>
    <row r="941">
      <c r="A941" s="15"/>
      <c r="B941" s="15"/>
      <c r="G941" s="69"/>
    </row>
    <row r="942">
      <c r="A942" s="15"/>
      <c r="B942" s="15"/>
      <c r="G942" s="69"/>
    </row>
    <row r="943">
      <c r="A943" s="15"/>
      <c r="B943" s="15"/>
      <c r="G943" s="69"/>
    </row>
    <row r="944">
      <c r="A944" s="15"/>
      <c r="B944" s="15"/>
      <c r="G944" s="69"/>
    </row>
    <row r="945">
      <c r="A945" s="15"/>
      <c r="B945" s="15"/>
      <c r="G945" s="69"/>
    </row>
    <row r="946">
      <c r="A946" s="15"/>
      <c r="B946" s="15"/>
      <c r="G946" s="69"/>
    </row>
    <row r="947">
      <c r="A947" s="15"/>
      <c r="B947" s="15"/>
      <c r="G947" s="69"/>
    </row>
    <row r="948">
      <c r="A948" s="15"/>
      <c r="B948" s="15"/>
      <c r="G948" s="69"/>
    </row>
    <row r="949">
      <c r="A949" s="15"/>
      <c r="B949" s="15"/>
      <c r="G949" s="69"/>
    </row>
    <row r="950">
      <c r="A950" s="15"/>
      <c r="B950" s="15"/>
      <c r="G950" s="69"/>
    </row>
    <row r="951">
      <c r="A951" s="15"/>
      <c r="B951" s="15"/>
      <c r="G951" s="69"/>
    </row>
    <row r="952">
      <c r="A952" s="15"/>
      <c r="B952" s="15"/>
      <c r="G952" s="69"/>
    </row>
    <row r="953">
      <c r="A953" s="15"/>
      <c r="B953" s="15"/>
      <c r="G953" s="69"/>
    </row>
    <row r="954">
      <c r="A954" s="15"/>
      <c r="B954" s="15"/>
      <c r="G954" s="69"/>
    </row>
    <row r="955">
      <c r="A955" s="15"/>
      <c r="B955" s="15"/>
      <c r="G955" s="69"/>
    </row>
    <row r="956">
      <c r="A956" s="15"/>
      <c r="B956" s="15"/>
      <c r="G956" s="69"/>
    </row>
    <row r="957">
      <c r="A957" s="15"/>
      <c r="B957" s="15"/>
      <c r="G957" s="69"/>
    </row>
    <row r="958">
      <c r="A958" s="15"/>
      <c r="B958" s="15"/>
      <c r="G958" s="69"/>
    </row>
    <row r="959">
      <c r="A959" s="15"/>
      <c r="B959" s="15"/>
      <c r="G959" s="69"/>
    </row>
    <row r="960">
      <c r="A960" s="15"/>
      <c r="B960" s="15"/>
      <c r="G960" s="69"/>
    </row>
    <row r="961">
      <c r="A961" s="15"/>
      <c r="B961" s="15"/>
      <c r="G961" s="69"/>
    </row>
    <row r="962">
      <c r="A962" s="15"/>
      <c r="B962" s="15"/>
      <c r="G962" s="69"/>
    </row>
    <row r="963">
      <c r="A963" s="15"/>
      <c r="B963" s="15"/>
      <c r="G963" s="69"/>
    </row>
    <row r="964">
      <c r="A964" s="15"/>
      <c r="B964" s="15"/>
      <c r="G964" s="69"/>
    </row>
    <row r="965">
      <c r="A965" s="15"/>
      <c r="B965" s="15"/>
      <c r="G965" s="69"/>
    </row>
    <row r="966">
      <c r="A966" s="15"/>
      <c r="B966" s="15"/>
      <c r="G966" s="69"/>
    </row>
    <row r="967">
      <c r="A967" s="15"/>
      <c r="B967" s="15"/>
      <c r="G967" s="69"/>
    </row>
    <row r="968">
      <c r="A968" s="15"/>
      <c r="B968" s="15"/>
      <c r="G968" s="69"/>
    </row>
    <row r="969">
      <c r="A969" s="15"/>
      <c r="B969" s="15"/>
      <c r="G969" s="69"/>
    </row>
    <row r="970">
      <c r="A970" s="15"/>
      <c r="B970" s="15"/>
      <c r="G970" s="69"/>
    </row>
    <row r="971">
      <c r="A971" s="15"/>
      <c r="B971" s="15"/>
      <c r="G971" s="69"/>
    </row>
    <row r="972">
      <c r="A972" s="15"/>
      <c r="B972" s="15"/>
      <c r="G972" s="69"/>
    </row>
    <row r="973">
      <c r="A973" s="15"/>
      <c r="B973" s="15"/>
      <c r="G973" s="69"/>
    </row>
    <row r="974">
      <c r="A974" s="15"/>
      <c r="B974" s="15"/>
      <c r="G974" s="69"/>
    </row>
    <row r="975">
      <c r="A975" s="15"/>
      <c r="B975" s="15"/>
      <c r="G975" s="69"/>
    </row>
    <row r="976">
      <c r="A976" s="15"/>
      <c r="B976" s="15"/>
      <c r="G976" s="69"/>
    </row>
    <row r="977">
      <c r="A977" s="15"/>
      <c r="B977" s="15"/>
      <c r="G977" s="69"/>
    </row>
    <row r="978">
      <c r="A978" s="15"/>
      <c r="B978" s="15"/>
      <c r="G978" s="69"/>
    </row>
    <row r="979">
      <c r="A979" s="15"/>
      <c r="B979" s="15"/>
      <c r="G979" s="69"/>
    </row>
    <row r="980">
      <c r="A980" s="15"/>
      <c r="B980" s="15"/>
      <c r="G980" s="69"/>
    </row>
    <row r="981">
      <c r="A981" s="15"/>
      <c r="B981" s="15"/>
      <c r="G981" s="69"/>
    </row>
    <row r="982">
      <c r="A982" s="15"/>
      <c r="B982" s="15"/>
      <c r="G982" s="69"/>
    </row>
    <row r="983">
      <c r="A983" s="15"/>
      <c r="B983" s="15"/>
      <c r="G983" s="69"/>
    </row>
    <row r="984">
      <c r="A984" s="15"/>
      <c r="B984" s="15"/>
      <c r="G984" s="69"/>
    </row>
    <row r="985">
      <c r="A985" s="15"/>
      <c r="B985" s="15"/>
      <c r="G985" s="69"/>
    </row>
    <row r="986">
      <c r="A986" s="15"/>
      <c r="B986" s="15"/>
      <c r="G986" s="69"/>
    </row>
    <row r="987">
      <c r="A987" s="15"/>
      <c r="B987" s="15"/>
      <c r="G987" s="69"/>
    </row>
    <row r="988">
      <c r="A988" s="15"/>
      <c r="B988" s="15"/>
      <c r="G988" s="69"/>
    </row>
    <row r="989">
      <c r="A989" s="15"/>
      <c r="B989" s="15"/>
      <c r="G989" s="69"/>
    </row>
    <row r="990">
      <c r="A990" s="15"/>
      <c r="B990" s="15"/>
      <c r="G990" s="69"/>
    </row>
    <row r="991">
      <c r="A991" s="15"/>
      <c r="B991" s="15"/>
      <c r="G991" s="69"/>
    </row>
    <row r="992">
      <c r="A992" s="15"/>
      <c r="B992" s="15"/>
      <c r="G992" s="69"/>
    </row>
    <row r="993">
      <c r="A993" s="15"/>
      <c r="B993" s="15"/>
      <c r="G993" s="69"/>
    </row>
    <row r="994">
      <c r="A994" s="15"/>
      <c r="B994" s="15"/>
      <c r="G994" s="69"/>
    </row>
    <row r="995">
      <c r="A995" s="15"/>
      <c r="B995" s="15"/>
      <c r="G995" s="69"/>
    </row>
    <row r="996">
      <c r="A996" s="15"/>
      <c r="B996" s="15"/>
      <c r="G996" s="69"/>
    </row>
    <row r="997">
      <c r="A997" s="15"/>
      <c r="B997" s="15"/>
      <c r="G997" s="69"/>
    </row>
    <row r="998">
      <c r="A998" s="15"/>
      <c r="B998" s="15"/>
      <c r="G998" s="69"/>
    </row>
    <row r="999">
      <c r="A999" s="15"/>
      <c r="B999" s="15"/>
      <c r="G999" s="69"/>
    </row>
    <row r="1000">
      <c r="A1000" s="15"/>
      <c r="B1000" s="15"/>
      <c r="G1000" s="69"/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3" width="10.57"/>
    <col customWidth="1" min="6" max="6" width="10.0"/>
  </cols>
  <sheetData>
    <row r="1">
      <c r="A1" s="112" t="s">
        <v>659</v>
      </c>
      <c r="B1" s="112" t="s">
        <v>0</v>
      </c>
      <c r="C1" s="115" t="s">
        <v>661</v>
      </c>
      <c r="D1" s="113" t="s">
        <v>891</v>
      </c>
      <c r="E1" s="113" t="s">
        <v>894</v>
      </c>
      <c r="F1" s="112" t="s">
        <v>895</v>
      </c>
      <c r="G1" s="113" t="s">
        <v>896</v>
      </c>
      <c r="H1" s="113" t="s">
        <v>3</v>
      </c>
      <c r="I1" s="113" t="s">
        <v>4</v>
      </c>
      <c r="J1" s="113" t="s">
        <v>674</v>
      </c>
      <c r="K1" s="113" t="s">
        <v>897</v>
      </c>
      <c r="L1" s="119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</row>
    <row r="2">
      <c r="A2" s="53"/>
      <c r="B2" s="53"/>
      <c r="C2" s="53"/>
      <c r="D2" s="49"/>
      <c r="F2" s="53"/>
      <c r="K2" s="108"/>
    </row>
    <row r="3">
      <c r="A3" s="15"/>
      <c r="B3" s="120"/>
      <c r="C3" s="15"/>
      <c r="F3" s="15"/>
    </row>
    <row r="4">
      <c r="A4" s="15"/>
      <c r="B4" s="53"/>
      <c r="C4" s="15"/>
      <c r="F4" s="15"/>
    </row>
    <row r="5">
      <c r="A5" s="15"/>
      <c r="B5" s="53"/>
      <c r="C5" s="15"/>
      <c r="F5" s="15"/>
    </row>
    <row r="6">
      <c r="A6" s="15"/>
      <c r="B6" s="53"/>
      <c r="C6" s="15"/>
      <c r="F6" s="15"/>
    </row>
    <row r="7">
      <c r="A7" s="15"/>
      <c r="B7" s="53"/>
      <c r="C7" s="15"/>
      <c r="F7" s="15"/>
    </row>
    <row r="8">
      <c r="A8" s="15"/>
      <c r="B8" s="53"/>
      <c r="C8" s="15"/>
      <c r="F8" s="15"/>
    </row>
    <row r="9">
      <c r="A9" s="15"/>
      <c r="B9" s="53"/>
      <c r="C9" s="15"/>
      <c r="F9" s="15"/>
    </row>
    <row r="10">
      <c r="A10" s="15"/>
      <c r="B10" s="53"/>
      <c r="C10" s="15"/>
      <c r="F10" s="15"/>
    </row>
    <row r="11">
      <c r="A11" s="15"/>
      <c r="B11" s="53"/>
      <c r="C11" s="15"/>
      <c r="F11" s="15"/>
    </row>
    <row r="12">
      <c r="A12" s="15"/>
      <c r="B12" s="15"/>
      <c r="C12" s="15"/>
      <c r="F12" s="15"/>
    </row>
    <row r="13">
      <c r="A13" s="15"/>
      <c r="B13" s="15"/>
      <c r="C13" s="15"/>
      <c r="F13" s="15"/>
    </row>
    <row r="14">
      <c r="A14" s="15"/>
      <c r="B14" s="15"/>
      <c r="C14" s="15"/>
      <c r="F14" s="15"/>
    </row>
    <row r="15">
      <c r="A15" s="15"/>
      <c r="B15" s="15"/>
      <c r="C15" s="15"/>
      <c r="F15" s="15"/>
    </row>
    <row r="16">
      <c r="A16" s="15"/>
      <c r="B16" s="15"/>
      <c r="C16" s="15"/>
      <c r="F16" s="15"/>
    </row>
    <row r="17">
      <c r="A17" s="15"/>
      <c r="B17" s="15"/>
      <c r="C17" s="15"/>
      <c r="F17" s="15"/>
    </row>
    <row r="18">
      <c r="A18" s="15"/>
      <c r="B18" s="15"/>
      <c r="C18" s="15"/>
      <c r="F18" s="15"/>
    </row>
    <row r="19">
      <c r="A19" s="15"/>
      <c r="B19" s="15"/>
      <c r="C19" s="15"/>
      <c r="F19" s="15"/>
    </row>
    <row r="20">
      <c r="A20" s="15"/>
      <c r="B20" s="15"/>
      <c r="C20" s="15"/>
      <c r="F20" s="15"/>
    </row>
    <row r="21">
      <c r="A21" s="15"/>
      <c r="B21" s="15"/>
      <c r="C21" s="15"/>
      <c r="F21" s="15"/>
    </row>
    <row r="22">
      <c r="A22" s="15"/>
      <c r="B22" s="15"/>
      <c r="C22" s="15"/>
      <c r="F22" s="15"/>
    </row>
    <row r="23">
      <c r="A23" s="15"/>
      <c r="B23" s="15"/>
      <c r="C23" s="15"/>
      <c r="F23" s="15"/>
    </row>
    <row r="24">
      <c r="A24" s="15"/>
      <c r="B24" s="15"/>
      <c r="C24" s="15"/>
      <c r="F24" s="15"/>
    </row>
    <row r="25">
      <c r="A25" s="15"/>
      <c r="B25" s="15"/>
      <c r="C25" s="15"/>
      <c r="F25" s="15"/>
    </row>
    <row r="26">
      <c r="A26" s="15"/>
      <c r="B26" s="15"/>
      <c r="C26" s="15"/>
      <c r="F26" s="15"/>
    </row>
    <row r="27">
      <c r="A27" s="15"/>
      <c r="B27" s="15"/>
      <c r="C27" s="15"/>
      <c r="F27" s="15"/>
    </row>
    <row r="28">
      <c r="A28" s="15"/>
      <c r="B28" s="15"/>
      <c r="C28" s="15"/>
      <c r="F28" s="15"/>
    </row>
    <row r="29">
      <c r="A29" s="15"/>
      <c r="B29" s="15"/>
      <c r="C29" s="15"/>
      <c r="F29" s="15"/>
    </row>
    <row r="30">
      <c r="A30" s="15"/>
      <c r="B30" s="15"/>
      <c r="C30" s="15"/>
      <c r="F30" s="15"/>
    </row>
    <row r="31">
      <c r="A31" s="15"/>
      <c r="B31" s="15"/>
      <c r="C31" s="15"/>
      <c r="F31" s="15"/>
    </row>
    <row r="32">
      <c r="A32" s="15"/>
      <c r="B32" s="15"/>
      <c r="C32" s="15"/>
      <c r="F32" s="15"/>
    </row>
    <row r="33">
      <c r="A33" s="15"/>
      <c r="B33" s="15"/>
      <c r="C33" s="15"/>
      <c r="F33" s="15"/>
    </row>
    <row r="34">
      <c r="A34" s="15"/>
      <c r="B34" s="15"/>
      <c r="C34" s="15"/>
      <c r="F34" s="15"/>
    </row>
    <row r="35">
      <c r="A35" s="15"/>
      <c r="B35" s="15"/>
      <c r="C35" s="15"/>
      <c r="F35" s="15"/>
    </row>
    <row r="36">
      <c r="A36" s="15"/>
      <c r="B36" s="15"/>
      <c r="C36" s="15"/>
      <c r="F36" s="15"/>
    </row>
    <row r="37">
      <c r="A37" s="15"/>
      <c r="B37" s="15"/>
      <c r="C37" s="15"/>
      <c r="F37" s="15"/>
    </row>
    <row r="38">
      <c r="A38" s="15"/>
      <c r="B38" s="15"/>
      <c r="C38" s="15"/>
      <c r="F38" s="15"/>
    </row>
    <row r="39">
      <c r="A39" s="15"/>
      <c r="B39" s="15"/>
      <c r="C39" s="15"/>
      <c r="F39" s="15"/>
    </row>
    <row r="40">
      <c r="A40" s="15"/>
      <c r="B40" s="15"/>
      <c r="C40" s="15"/>
      <c r="F40" s="15"/>
    </row>
    <row r="41">
      <c r="A41" s="15"/>
      <c r="B41" s="15"/>
      <c r="C41" s="15"/>
      <c r="F41" s="15"/>
    </row>
    <row r="42">
      <c r="A42" s="15"/>
      <c r="B42" s="15"/>
      <c r="C42" s="15"/>
      <c r="F42" s="15"/>
    </row>
    <row r="43">
      <c r="A43" s="15"/>
      <c r="B43" s="15"/>
      <c r="C43" s="15"/>
      <c r="F43" s="15"/>
    </row>
    <row r="44">
      <c r="A44" s="15"/>
      <c r="B44" s="15"/>
      <c r="C44" s="15"/>
      <c r="F44" s="15"/>
    </row>
    <row r="45">
      <c r="A45" s="15"/>
      <c r="B45" s="15"/>
      <c r="C45" s="15"/>
      <c r="F45" s="15"/>
    </row>
    <row r="46">
      <c r="A46" s="15"/>
      <c r="B46" s="15"/>
      <c r="C46" s="15"/>
      <c r="F46" s="15"/>
    </row>
    <row r="47">
      <c r="A47" s="15"/>
      <c r="B47" s="15"/>
      <c r="C47" s="15"/>
      <c r="F47" s="15"/>
    </row>
    <row r="48">
      <c r="A48" s="15"/>
      <c r="B48" s="15"/>
      <c r="C48" s="15"/>
      <c r="F48" s="15"/>
    </row>
    <row r="49">
      <c r="A49" s="15"/>
      <c r="B49" s="15"/>
      <c r="C49" s="15"/>
      <c r="F49" s="15"/>
    </row>
    <row r="50">
      <c r="A50" s="15"/>
      <c r="B50" s="15"/>
      <c r="C50" s="15"/>
      <c r="F50" s="15"/>
    </row>
    <row r="51">
      <c r="A51" s="15"/>
      <c r="B51" s="15"/>
      <c r="C51" s="15"/>
      <c r="F51" s="15"/>
    </row>
    <row r="52">
      <c r="A52" s="15"/>
      <c r="B52" s="15"/>
      <c r="C52" s="15"/>
      <c r="F52" s="15"/>
    </row>
    <row r="53">
      <c r="A53" s="15"/>
      <c r="B53" s="15"/>
      <c r="C53" s="15"/>
      <c r="F53" s="15"/>
    </row>
    <row r="54">
      <c r="A54" s="15"/>
      <c r="B54" s="15"/>
      <c r="C54" s="15"/>
      <c r="F54" s="15"/>
    </row>
    <row r="55">
      <c r="A55" s="15"/>
      <c r="B55" s="15"/>
      <c r="C55" s="15"/>
      <c r="F55" s="15"/>
    </row>
    <row r="56">
      <c r="A56" s="15"/>
      <c r="B56" s="15"/>
      <c r="C56" s="15"/>
      <c r="F56" s="15"/>
    </row>
    <row r="57">
      <c r="A57" s="15"/>
      <c r="B57" s="15"/>
      <c r="C57" s="15"/>
      <c r="F57" s="15"/>
    </row>
    <row r="58">
      <c r="A58" s="15"/>
      <c r="B58" s="15"/>
      <c r="C58" s="15"/>
      <c r="F58" s="15"/>
    </row>
    <row r="59">
      <c r="A59" s="15"/>
      <c r="B59" s="15"/>
      <c r="C59" s="15"/>
      <c r="F59" s="15"/>
    </row>
    <row r="60">
      <c r="A60" s="15"/>
      <c r="B60" s="15"/>
      <c r="C60" s="15"/>
      <c r="F60" s="15"/>
    </row>
    <row r="61">
      <c r="A61" s="15"/>
      <c r="B61" s="15"/>
      <c r="C61" s="15"/>
      <c r="F61" s="15"/>
    </row>
    <row r="62">
      <c r="A62" s="15"/>
      <c r="B62" s="15"/>
      <c r="C62" s="15"/>
      <c r="F62" s="15"/>
    </row>
    <row r="63">
      <c r="A63" s="15"/>
      <c r="B63" s="15"/>
      <c r="C63" s="15"/>
      <c r="F63" s="15"/>
    </row>
    <row r="64">
      <c r="A64" s="15"/>
      <c r="B64" s="15"/>
      <c r="C64" s="15"/>
      <c r="F64" s="15"/>
    </row>
    <row r="65">
      <c r="A65" s="15"/>
      <c r="B65" s="15"/>
      <c r="C65" s="15"/>
      <c r="F65" s="15"/>
    </row>
    <row r="66">
      <c r="A66" s="15"/>
      <c r="B66" s="15"/>
      <c r="C66" s="15"/>
      <c r="F66" s="15"/>
    </row>
    <row r="67">
      <c r="A67" s="15"/>
      <c r="B67" s="15"/>
      <c r="C67" s="15"/>
      <c r="F67" s="15"/>
    </row>
    <row r="68">
      <c r="A68" s="15"/>
      <c r="B68" s="15"/>
      <c r="C68" s="15"/>
      <c r="F68" s="15"/>
    </row>
    <row r="69">
      <c r="A69" s="15"/>
      <c r="B69" s="15"/>
      <c r="C69" s="15"/>
      <c r="F69" s="15"/>
    </row>
    <row r="70">
      <c r="A70" s="15"/>
      <c r="B70" s="15"/>
      <c r="C70" s="15"/>
      <c r="F70" s="15"/>
    </row>
    <row r="71">
      <c r="A71" s="15"/>
      <c r="B71" s="15"/>
      <c r="C71" s="15"/>
      <c r="F71" s="15"/>
    </row>
    <row r="72">
      <c r="A72" s="15"/>
      <c r="B72" s="15"/>
      <c r="C72" s="15"/>
      <c r="F72" s="15"/>
    </row>
    <row r="73">
      <c r="A73" s="15"/>
      <c r="B73" s="15"/>
      <c r="C73" s="15"/>
      <c r="F73" s="15"/>
    </row>
    <row r="74">
      <c r="A74" s="15"/>
      <c r="B74" s="15"/>
      <c r="C74" s="15"/>
      <c r="F74" s="15"/>
    </row>
    <row r="75">
      <c r="A75" s="15"/>
      <c r="B75" s="15"/>
      <c r="C75" s="15"/>
      <c r="F75" s="15"/>
    </row>
    <row r="76">
      <c r="A76" s="15"/>
      <c r="B76" s="15"/>
      <c r="C76" s="15"/>
      <c r="F76" s="15"/>
    </row>
    <row r="77">
      <c r="A77" s="15"/>
      <c r="B77" s="15"/>
      <c r="C77" s="15"/>
      <c r="F77" s="15"/>
    </row>
    <row r="78">
      <c r="A78" s="15"/>
      <c r="B78" s="15"/>
      <c r="C78" s="15"/>
      <c r="F78" s="15"/>
    </row>
    <row r="79">
      <c r="A79" s="15"/>
      <c r="B79" s="15"/>
      <c r="C79" s="15"/>
      <c r="F79" s="15"/>
    </row>
    <row r="80">
      <c r="A80" s="15"/>
      <c r="B80" s="15"/>
      <c r="C80" s="15"/>
      <c r="F80" s="15"/>
    </row>
    <row r="81">
      <c r="A81" s="15"/>
      <c r="B81" s="15"/>
      <c r="C81" s="15"/>
      <c r="F81" s="15"/>
    </row>
    <row r="82">
      <c r="A82" s="15"/>
      <c r="B82" s="15"/>
      <c r="C82" s="15"/>
      <c r="F82" s="15"/>
    </row>
    <row r="83">
      <c r="A83" s="15"/>
      <c r="B83" s="15"/>
      <c r="C83" s="15"/>
      <c r="F83" s="15"/>
    </row>
    <row r="84">
      <c r="A84" s="15"/>
      <c r="B84" s="15"/>
      <c r="C84" s="15"/>
      <c r="F84" s="15"/>
    </row>
    <row r="85">
      <c r="A85" s="15"/>
      <c r="B85" s="15"/>
      <c r="C85" s="15"/>
      <c r="F85" s="15"/>
    </row>
    <row r="86">
      <c r="A86" s="15"/>
      <c r="B86" s="15"/>
      <c r="C86" s="15"/>
      <c r="F86" s="15"/>
    </row>
    <row r="87">
      <c r="A87" s="15"/>
      <c r="B87" s="15"/>
      <c r="C87" s="15"/>
      <c r="F87" s="15"/>
    </row>
    <row r="88">
      <c r="A88" s="15"/>
      <c r="B88" s="15"/>
      <c r="C88" s="15"/>
      <c r="F88" s="15"/>
    </row>
    <row r="89">
      <c r="A89" s="15"/>
      <c r="B89" s="15"/>
      <c r="C89" s="15"/>
      <c r="F89" s="15"/>
    </row>
    <row r="90">
      <c r="A90" s="15"/>
      <c r="B90" s="15"/>
      <c r="C90" s="15"/>
      <c r="F90" s="15"/>
    </row>
    <row r="91">
      <c r="A91" s="15"/>
      <c r="B91" s="15"/>
      <c r="C91" s="15"/>
      <c r="F91" s="15"/>
    </row>
    <row r="92">
      <c r="A92" s="15"/>
      <c r="B92" s="15"/>
      <c r="C92" s="15"/>
      <c r="F92" s="15"/>
    </row>
    <row r="93">
      <c r="A93" s="15"/>
      <c r="B93" s="15"/>
      <c r="C93" s="15"/>
      <c r="F93" s="15"/>
    </row>
    <row r="94">
      <c r="A94" s="15"/>
      <c r="B94" s="15"/>
      <c r="C94" s="15"/>
      <c r="F94" s="15"/>
    </row>
    <row r="95">
      <c r="A95" s="15"/>
      <c r="B95" s="15"/>
      <c r="C95" s="15"/>
      <c r="F95" s="15"/>
    </row>
    <row r="96">
      <c r="A96" s="15"/>
      <c r="B96" s="15"/>
      <c r="C96" s="15"/>
      <c r="F96" s="15"/>
    </row>
    <row r="97">
      <c r="A97" s="15"/>
      <c r="B97" s="15"/>
      <c r="C97" s="15"/>
      <c r="F97" s="15"/>
    </row>
    <row r="98">
      <c r="A98" s="15"/>
      <c r="B98" s="15"/>
      <c r="C98" s="15"/>
      <c r="F98" s="15"/>
    </row>
    <row r="99">
      <c r="A99" s="15"/>
      <c r="B99" s="15"/>
      <c r="C99" s="15"/>
      <c r="F99" s="15"/>
    </row>
    <row r="100">
      <c r="A100" s="15"/>
      <c r="B100" s="15"/>
      <c r="C100" s="15"/>
      <c r="F100" s="15"/>
    </row>
    <row r="101">
      <c r="A101" s="15"/>
      <c r="B101" s="15"/>
      <c r="C101" s="15"/>
      <c r="F101" s="15"/>
    </row>
    <row r="102">
      <c r="A102" s="15"/>
      <c r="B102" s="15"/>
      <c r="C102" s="15"/>
      <c r="F102" s="15"/>
    </row>
    <row r="103">
      <c r="A103" s="15"/>
      <c r="B103" s="15"/>
      <c r="C103" s="15"/>
      <c r="F103" s="15"/>
    </row>
    <row r="104">
      <c r="A104" s="15"/>
      <c r="B104" s="15"/>
      <c r="C104" s="15"/>
      <c r="F104" s="15"/>
    </row>
    <row r="105">
      <c r="A105" s="15"/>
      <c r="B105" s="15"/>
      <c r="C105" s="15"/>
      <c r="F105" s="15"/>
    </row>
    <row r="106">
      <c r="A106" s="15"/>
      <c r="B106" s="15"/>
      <c r="C106" s="15"/>
      <c r="F106" s="15"/>
    </row>
    <row r="107">
      <c r="A107" s="15"/>
      <c r="B107" s="15"/>
      <c r="C107" s="15"/>
      <c r="F107" s="15"/>
    </row>
    <row r="108">
      <c r="A108" s="15"/>
      <c r="B108" s="15"/>
      <c r="C108" s="15"/>
      <c r="F108" s="15"/>
    </row>
    <row r="109">
      <c r="A109" s="15"/>
      <c r="B109" s="15"/>
      <c r="C109" s="15"/>
      <c r="F109" s="15"/>
    </row>
    <row r="110">
      <c r="A110" s="15"/>
      <c r="B110" s="15"/>
      <c r="C110" s="15"/>
      <c r="F110" s="15"/>
    </row>
    <row r="111">
      <c r="A111" s="15"/>
      <c r="B111" s="15"/>
      <c r="C111" s="15"/>
      <c r="F111" s="15"/>
    </row>
    <row r="112">
      <c r="A112" s="15"/>
      <c r="B112" s="15"/>
      <c r="C112" s="15"/>
      <c r="F112" s="15"/>
    </row>
    <row r="113">
      <c r="A113" s="15"/>
      <c r="B113" s="15"/>
      <c r="C113" s="15"/>
      <c r="F113" s="15"/>
    </row>
    <row r="114">
      <c r="A114" s="15"/>
      <c r="B114" s="15"/>
      <c r="C114" s="15"/>
      <c r="F114" s="15"/>
    </row>
    <row r="115">
      <c r="A115" s="15"/>
      <c r="B115" s="15"/>
      <c r="C115" s="15"/>
      <c r="F115" s="15"/>
    </row>
    <row r="116">
      <c r="A116" s="15"/>
      <c r="B116" s="15"/>
      <c r="C116" s="15"/>
      <c r="F116" s="15"/>
    </row>
    <row r="117">
      <c r="A117" s="15"/>
      <c r="B117" s="15"/>
      <c r="C117" s="15"/>
      <c r="F117" s="15"/>
    </row>
    <row r="118">
      <c r="A118" s="15"/>
      <c r="B118" s="15"/>
      <c r="C118" s="15"/>
      <c r="F118" s="15"/>
    </row>
    <row r="119">
      <c r="A119" s="15"/>
      <c r="B119" s="15"/>
      <c r="C119" s="15"/>
      <c r="F119" s="15"/>
    </row>
    <row r="120">
      <c r="A120" s="15"/>
      <c r="B120" s="15"/>
      <c r="C120" s="15"/>
      <c r="F120" s="15"/>
    </row>
    <row r="121">
      <c r="A121" s="15"/>
      <c r="B121" s="15"/>
      <c r="C121" s="15"/>
      <c r="F121" s="15"/>
    </row>
    <row r="122">
      <c r="A122" s="15"/>
      <c r="B122" s="15"/>
      <c r="C122" s="15"/>
      <c r="F122" s="15"/>
    </row>
    <row r="123">
      <c r="A123" s="15"/>
      <c r="B123" s="15"/>
      <c r="C123" s="15"/>
      <c r="F123" s="15"/>
    </row>
    <row r="124">
      <c r="A124" s="15"/>
      <c r="B124" s="15"/>
      <c r="C124" s="15"/>
      <c r="F124" s="15"/>
    </row>
    <row r="125">
      <c r="A125" s="15"/>
      <c r="B125" s="15"/>
      <c r="C125" s="15"/>
      <c r="F125" s="15"/>
    </row>
    <row r="126">
      <c r="A126" s="15"/>
      <c r="B126" s="15"/>
      <c r="C126" s="15"/>
      <c r="F126" s="15"/>
    </row>
    <row r="127">
      <c r="A127" s="15"/>
      <c r="B127" s="15"/>
      <c r="C127" s="15"/>
      <c r="F127" s="15"/>
    </row>
    <row r="128">
      <c r="A128" s="15"/>
      <c r="B128" s="15"/>
      <c r="C128" s="15"/>
      <c r="F128" s="15"/>
    </row>
    <row r="129">
      <c r="A129" s="15"/>
      <c r="B129" s="15"/>
      <c r="C129" s="15"/>
      <c r="F129" s="15"/>
    </row>
    <row r="130">
      <c r="A130" s="15"/>
      <c r="B130" s="15"/>
      <c r="C130" s="15"/>
      <c r="F130" s="15"/>
    </row>
    <row r="131">
      <c r="A131" s="15"/>
      <c r="B131" s="15"/>
      <c r="C131" s="15"/>
      <c r="F131" s="15"/>
    </row>
    <row r="132">
      <c r="A132" s="15"/>
      <c r="B132" s="15"/>
      <c r="C132" s="15"/>
      <c r="F132" s="15"/>
    </row>
    <row r="133">
      <c r="A133" s="15"/>
      <c r="B133" s="15"/>
      <c r="C133" s="15"/>
      <c r="F133" s="15"/>
    </row>
    <row r="134">
      <c r="A134" s="15"/>
      <c r="B134" s="15"/>
      <c r="C134" s="15"/>
      <c r="F134" s="15"/>
    </row>
    <row r="135">
      <c r="A135" s="15"/>
      <c r="B135" s="15"/>
      <c r="C135" s="15"/>
      <c r="F135" s="15"/>
    </row>
    <row r="136">
      <c r="A136" s="15"/>
      <c r="B136" s="15"/>
      <c r="C136" s="15"/>
      <c r="F136" s="15"/>
    </row>
    <row r="137">
      <c r="A137" s="15"/>
      <c r="B137" s="15"/>
      <c r="C137" s="15"/>
      <c r="F137" s="15"/>
    </row>
    <row r="138">
      <c r="A138" s="15"/>
      <c r="B138" s="15"/>
      <c r="C138" s="15"/>
      <c r="F138" s="15"/>
    </row>
    <row r="139">
      <c r="A139" s="15"/>
      <c r="B139" s="15"/>
      <c r="C139" s="15"/>
      <c r="F139" s="15"/>
    </row>
    <row r="140">
      <c r="A140" s="15"/>
      <c r="B140" s="15"/>
      <c r="C140" s="15"/>
      <c r="F140" s="15"/>
    </row>
    <row r="141">
      <c r="A141" s="15"/>
      <c r="B141" s="15"/>
      <c r="C141" s="15"/>
      <c r="F141" s="15"/>
    </row>
    <row r="142">
      <c r="A142" s="15"/>
      <c r="B142" s="15"/>
      <c r="C142" s="15"/>
      <c r="F142" s="15"/>
    </row>
    <row r="143">
      <c r="A143" s="15"/>
      <c r="B143" s="15"/>
      <c r="C143" s="15"/>
      <c r="F143" s="15"/>
    </row>
    <row r="144">
      <c r="A144" s="15"/>
      <c r="B144" s="15"/>
      <c r="C144" s="15"/>
      <c r="F144" s="15"/>
    </row>
    <row r="145">
      <c r="A145" s="15"/>
      <c r="B145" s="15"/>
      <c r="C145" s="15"/>
      <c r="F145" s="15"/>
    </row>
    <row r="146">
      <c r="A146" s="15"/>
      <c r="B146" s="15"/>
      <c r="C146" s="15"/>
      <c r="F146" s="15"/>
    </row>
    <row r="147">
      <c r="A147" s="15"/>
      <c r="B147" s="15"/>
      <c r="C147" s="15"/>
      <c r="F147" s="15"/>
    </row>
    <row r="148">
      <c r="A148" s="15"/>
      <c r="B148" s="15"/>
      <c r="C148" s="15"/>
      <c r="F148" s="15"/>
    </row>
    <row r="149">
      <c r="A149" s="15"/>
      <c r="B149" s="15"/>
      <c r="C149" s="15"/>
      <c r="F149" s="15"/>
    </row>
    <row r="150">
      <c r="A150" s="15"/>
      <c r="B150" s="15"/>
      <c r="C150" s="15"/>
      <c r="F150" s="15"/>
    </row>
    <row r="151">
      <c r="A151" s="15"/>
      <c r="B151" s="15"/>
      <c r="C151" s="15"/>
      <c r="F151" s="15"/>
    </row>
    <row r="152">
      <c r="A152" s="15"/>
      <c r="B152" s="15"/>
      <c r="C152" s="15"/>
      <c r="F152" s="15"/>
    </row>
    <row r="153">
      <c r="A153" s="15"/>
      <c r="B153" s="15"/>
      <c r="C153" s="15"/>
      <c r="F153" s="15"/>
    </row>
    <row r="154">
      <c r="A154" s="15"/>
      <c r="B154" s="15"/>
      <c r="C154" s="15"/>
      <c r="F154" s="15"/>
    </row>
    <row r="155">
      <c r="A155" s="15"/>
      <c r="B155" s="15"/>
      <c r="C155" s="15"/>
      <c r="F155" s="15"/>
    </row>
    <row r="156">
      <c r="A156" s="15"/>
      <c r="B156" s="15"/>
      <c r="C156" s="15"/>
      <c r="F156" s="15"/>
    </row>
    <row r="157">
      <c r="A157" s="15"/>
      <c r="B157" s="15"/>
      <c r="C157" s="15"/>
      <c r="F157" s="15"/>
    </row>
    <row r="158">
      <c r="A158" s="15"/>
      <c r="B158" s="15"/>
      <c r="C158" s="15"/>
      <c r="F158" s="15"/>
    </row>
    <row r="159">
      <c r="A159" s="15"/>
      <c r="B159" s="15"/>
      <c r="C159" s="15"/>
      <c r="F159" s="15"/>
    </row>
    <row r="160">
      <c r="A160" s="15"/>
      <c r="B160" s="15"/>
      <c r="C160" s="15"/>
      <c r="F160" s="15"/>
    </row>
    <row r="161">
      <c r="A161" s="15"/>
      <c r="B161" s="15"/>
      <c r="C161" s="15"/>
      <c r="F161" s="15"/>
    </row>
    <row r="162">
      <c r="A162" s="15"/>
      <c r="B162" s="15"/>
      <c r="C162" s="15"/>
      <c r="F162" s="15"/>
    </row>
    <row r="163">
      <c r="A163" s="15"/>
      <c r="B163" s="15"/>
      <c r="C163" s="15"/>
      <c r="F163" s="15"/>
    </row>
    <row r="164">
      <c r="A164" s="15"/>
      <c r="B164" s="15"/>
      <c r="C164" s="15"/>
      <c r="F164" s="15"/>
    </row>
    <row r="165">
      <c r="A165" s="15"/>
      <c r="B165" s="15"/>
      <c r="C165" s="15"/>
      <c r="F165" s="15"/>
    </row>
    <row r="166">
      <c r="A166" s="15"/>
      <c r="B166" s="15"/>
      <c r="C166" s="15"/>
      <c r="F166" s="15"/>
    </row>
    <row r="167">
      <c r="A167" s="15"/>
      <c r="B167" s="15"/>
      <c r="C167" s="15"/>
      <c r="F167" s="15"/>
    </row>
    <row r="168">
      <c r="A168" s="15"/>
      <c r="B168" s="15"/>
      <c r="C168" s="15"/>
      <c r="F168" s="15"/>
    </row>
    <row r="169">
      <c r="A169" s="15"/>
      <c r="B169" s="15"/>
      <c r="C169" s="15"/>
      <c r="F169" s="15"/>
    </row>
    <row r="170">
      <c r="A170" s="15"/>
      <c r="B170" s="15"/>
      <c r="C170" s="15"/>
      <c r="F170" s="15"/>
    </row>
    <row r="171">
      <c r="A171" s="15"/>
      <c r="B171" s="15"/>
      <c r="C171" s="15"/>
      <c r="F171" s="15"/>
    </row>
    <row r="172">
      <c r="A172" s="15"/>
      <c r="B172" s="15"/>
      <c r="C172" s="15"/>
      <c r="F172" s="15"/>
    </row>
    <row r="173">
      <c r="A173" s="15"/>
      <c r="B173" s="15"/>
      <c r="C173" s="15"/>
      <c r="F173" s="15"/>
    </row>
    <row r="174">
      <c r="A174" s="15"/>
      <c r="B174" s="15"/>
      <c r="C174" s="15"/>
      <c r="F174" s="15"/>
    </row>
    <row r="175">
      <c r="A175" s="15"/>
      <c r="B175" s="15"/>
      <c r="C175" s="15"/>
      <c r="F175" s="15"/>
    </row>
    <row r="176">
      <c r="A176" s="15"/>
      <c r="B176" s="15"/>
      <c r="C176" s="15"/>
      <c r="F176" s="15"/>
    </row>
    <row r="177">
      <c r="A177" s="15"/>
      <c r="B177" s="15"/>
      <c r="C177" s="15"/>
      <c r="F177" s="15"/>
    </row>
    <row r="178">
      <c r="A178" s="15"/>
      <c r="B178" s="15"/>
      <c r="C178" s="15"/>
      <c r="F178" s="15"/>
    </row>
    <row r="179">
      <c r="A179" s="15"/>
      <c r="B179" s="15"/>
      <c r="C179" s="15"/>
      <c r="F179" s="15"/>
    </row>
    <row r="180">
      <c r="A180" s="15"/>
      <c r="B180" s="15"/>
      <c r="C180" s="15"/>
      <c r="F180" s="15"/>
    </row>
    <row r="181">
      <c r="A181" s="15"/>
      <c r="B181" s="15"/>
      <c r="C181" s="15"/>
      <c r="F181" s="15"/>
    </row>
    <row r="182">
      <c r="A182" s="15"/>
      <c r="B182" s="15"/>
      <c r="C182" s="15"/>
      <c r="F182" s="15"/>
    </row>
    <row r="183">
      <c r="A183" s="15"/>
      <c r="B183" s="15"/>
      <c r="C183" s="15"/>
      <c r="F183" s="15"/>
    </row>
    <row r="184">
      <c r="A184" s="15"/>
      <c r="B184" s="15"/>
      <c r="C184" s="15"/>
      <c r="F184" s="15"/>
    </row>
    <row r="185">
      <c r="A185" s="15"/>
      <c r="B185" s="15"/>
      <c r="C185" s="15"/>
      <c r="F185" s="15"/>
    </row>
    <row r="186">
      <c r="A186" s="15"/>
      <c r="B186" s="15"/>
      <c r="C186" s="15"/>
      <c r="F186" s="15"/>
    </row>
    <row r="187">
      <c r="A187" s="15"/>
      <c r="B187" s="15"/>
      <c r="C187" s="15"/>
      <c r="F187" s="15"/>
    </row>
    <row r="188">
      <c r="A188" s="15"/>
      <c r="B188" s="15"/>
      <c r="C188" s="15"/>
      <c r="F188" s="15"/>
    </row>
    <row r="189">
      <c r="A189" s="15"/>
      <c r="B189" s="15"/>
      <c r="C189" s="15"/>
      <c r="F189" s="15"/>
    </row>
    <row r="190">
      <c r="A190" s="15"/>
      <c r="B190" s="15"/>
      <c r="C190" s="15"/>
      <c r="F190" s="15"/>
    </row>
    <row r="191">
      <c r="A191" s="15"/>
      <c r="B191" s="15"/>
      <c r="C191" s="15"/>
      <c r="F191" s="15"/>
    </row>
    <row r="192">
      <c r="A192" s="15"/>
      <c r="B192" s="15"/>
      <c r="C192" s="15"/>
      <c r="F192" s="15"/>
    </row>
    <row r="193">
      <c r="A193" s="15"/>
      <c r="B193" s="15"/>
      <c r="C193" s="15"/>
      <c r="F193" s="15"/>
    </row>
    <row r="194">
      <c r="A194" s="15"/>
      <c r="B194" s="15"/>
      <c r="C194" s="15"/>
      <c r="F194" s="15"/>
    </row>
    <row r="195">
      <c r="A195" s="15"/>
      <c r="B195" s="15"/>
      <c r="C195" s="15"/>
      <c r="F195" s="15"/>
    </row>
    <row r="196">
      <c r="A196" s="15"/>
      <c r="B196" s="15"/>
      <c r="C196" s="15"/>
      <c r="F196" s="15"/>
    </row>
    <row r="197">
      <c r="A197" s="15"/>
      <c r="B197" s="15"/>
      <c r="C197" s="15"/>
      <c r="F197" s="15"/>
    </row>
    <row r="198">
      <c r="A198" s="15"/>
      <c r="B198" s="15"/>
      <c r="C198" s="15"/>
      <c r="F198" s="15"/>
    </row>
    <row r="199">
      <c r="A199" s="15"/>
      <c r="B199" s="15"/>
      <c r="C199" s="15"/>
      <c r="F199" s="15"/>
    </row>
    <row r="200">
      <c r="A200" s="15"/>
      <c r="B200" s="15"/>
      <c r="C200" s="15"/>
      <c r="F200" s="15"/>
    </row>
    <row r="201">
      <c r="A201" s="15"/>
      <c r="B201" s="15"/>
      <c r="C201" s="15"/>
      <c r="F201" s="15"/>
    </row>
    <row r="202">
      <c r="A202" s="15"/>
      <c r="B202" s="15"/>
      <c r="C202" s="15"/>
      <c r="F202" s="15"/>
    </row>
    <row r="203">
      <c r="A203" s="15"/>
      <c r="B203" s="15"/>
      <c r="C203" s="15"/>
      <c r="F203" s="15"/>
    </row>
    <row r="204">
      <c r="A204" s="15"/>
      <c r="B204" s="15"/>
      <c r="C204" s="15"/>
      <c r="F204" s="15"/>
    </row>
    <row r="205">
      <c r="A205" s="15"/>
      <c r="B205" s="15"/>
      <c r="C205" s="15"/>
      <c r="F205" s="15"/>
    </row>
    <row r="206">
      <c r="A206" s="15"/>
      <c r="B206" s="15"/>
      <c r="C206" s="15"/>
      <c r="F206" s="15"/>
    </row>
    <row r="207">
      <c r="A207" s="15"/>
      <c r="B207" s="15"/>
      <c r="C207" s="15"/>
      <c r="F207" s="15"/>
    </row>
    <row r="208">
      <c r="A208" s="15"/>
      <c r="B208" s="15"/>
      <c r="C208" s="15"/>
      <c r="F208" s="15"/>
    </row>
    <row r="209">
      <c r="A209" s="15"/>
      <c r="B209" s="15"/>
      <c r="C209" s="15"/>
      <c r="F209" s="15"/>
    </row>
    <row r="210">
      <c r="A210" s="15"/>
      <c r="B210" s="15"/>
      <c r="C210" s="15"/>
      <c r="F210" s="15"/>
    </row>
    <row r="211">
      <c r="A211" s="15"/>
      <c r="B211" s="15"/>
      <c r="C211" s="15"/>
      <c r="F211" s="15"/>
    </row>
    <row r="212">
      <c r="A212" s="15"/>
      <c r="B212" s="15"/>
      <c r="C212" s="15"/>
      <c r="F212" s="15"/>
    </row>
    <row r="213">
      <c r="A213" s="15"/>
      <c r="B213" s="15"/>
      <c r="C213" s="15"/>
      <c r="F213" s="15"/>
    </row>
    <row r="214">
      <c r="A214" s="15"/>
      <c r="B214" s="15"/>
      <c r="C214" s="15"/>
      <c r="F214" s="15"/>
    </row>
    <row r="215">
      <c r="A215" s="15"/>
      <c r="B215" s="15"/>
      <c r="C215" s="15"/>
      <c r="F215" s="15"/>
    </row>
    <row r="216">
      <c r="A216" s="15"/>
      <c r="B216" s="15"/>
      <c r="C216" s="15"/>
      <c r="F216" s="15"/>
    </row>
    <row r="217">
      <c r="A217" s="15"/>
      <c r="B217" s="15"/>
      <c r="C217" s="15"/>
      <c r="F217" s="15"/>
    </row>
    <row r="218">
      <c r="A218" s="15"/>
      <c r="B218" s="15"/>
      <c r="C218" s="15"/>
      <c r="F218" s="15"/>
    </row>
    <row r="219">
      <c r="A219" s="15"/>
      <c r="B219" s="15"/>
      <c r="C219" s="15"/>
      <c r="F219" s="15"/>
    </row>
    <row r="220">
      <c r="A220" s="15"/>
      <c r="B220" s="15"/>
      <c r="C220" s="15"/>
      <c r="F220" s="15"/>
    </row>
    <row r="221">
      <c r="A221" s="15"/>
      <c r="B221" s="15"/>
      <c r="C221" s="15"/>
      <c r="F221" s="15"/>
    </row>
    <row r="222">
      <c r="A222" s="15"/>
      <c r="B222" s="15"/>
      <c r="C222" s="15"/>
      <c r="F222" s="15"/>
    </row>
    <row r="223">
      <c r="A223" s="15"/>
      <c r="B223" s="15"/>
      <c r="C223" s="15"/>
      <c r="F223" s="15"/>
    </row>
    <row r="224">
      <c r="A224" s="15"/>
      <c r="B224" s="15"/>
      <c r="C224" s="15"/>
      <c r="F224" s="15"/>
    </row>
    <row r="225">
      <c r="A225" s="15"/>
      <c r="B225" s="15"/>
      <c r="C225" s="15"/>
      <c r="F225" s="15"/>
    </row>
    <row r="226">
      <c r="A226" s="15"/>
      <c r="B226" s="15"/>
      <c r="C226" s="15"/>
      <c r="F226" s="15"/>
    </row>
    <row r="227">
      <c r="A227" s="15"/>
      <c r="B227" s="15"/>
      <c r="C227" s="15"/>
      <c r="F227" s="15"/>
    </row>
    <row r="228">
      <c r="A228" s="15"/>
      <c r="B228" s="15"/>
      <c r="C228" s="15"/>
      <c r="F228" s="15"/>
    </row>
    <row r="229">
      <c r="A229" s="15"/>
      <c r="B229" s="15"/>
      <c r="C229" s="15"/>
      <c r="F229" s="15"/>
    </row>
    <row r="230">
      <c r="A230" s="15"/>
      <c r="B230" s="15"/>
      <c r="C230" s="15"/>
      <c r="F230" s="15"/>
    </row>
    <row r="231">
      <c r="A231" s="15"/>
      <c r="B231" s="15"/>
      <c r="C231" s="15"/>
      <c r="F231" s="15"/>
    </row>
    <row r="232">
      <c r="A232" s="15"/>
      <c r="B232" s="15"/>
      <c r="C232" s="15"/>
      <c r="F232" s="15"/>
    </row>
    <row r="233">
      <c r="A233" s="15"/>
      <c r="B233" s="15"/>
      <c r="C233" s="15"/>
      <c r="F233" s="15"/>
    </row>
    <row r="234">
      <c r="A234" s="15"/>
      <c r="B234" s="15"/>
      <c r="C234" s="15"/>
      <c r="F234" s="15"/>
    </row>
    <row r="235">
      <c r="A235" s="15"/>
      <c r="B235" s="15"/>
      <c r="C235" s="15"/>
      <c r="F235" s="15"/>
    </row>
    <row r="236">
      <c r="A236" s="15"/>
      <c r="B236" s="15"/>
      <c r="C236" s="15"/>
      <c r="F236" s="15"/>
    </row>
    <row r="237">
      <c r="A237" s="15"/>
      <c r="B237" s="15"/>
      <c r="C237" s="15"/>
      <c r="F237" s="15"/>
    </row>
    <row r="238">
      <c r="A238" s="15"/>
      <c r="B238" s="15"/>
      <c r="C238" s="15"/>
      <c r="F238" s="15"/>
    </row>
    <row r="239">
      <c r="A239" s="15"/>
      <c r="B239" s="15"/>
      <c r="C239" s="15"/>
      <c r="F239" s="15"/>
    </row>
    <row r="240">
      <c r="A240" s="15"/>
      <c r="B240" s="15"/>
      <c r="C240" s="15"/>
      <c r="F240" s="15"/>
    </row>
    <row r="241">
      <c r="A241" s="15"/>
      <c r="B241" s="15"/>
      <c r="C241" s="15"/>
      <c r="F241" s="15"/>
    </row>
    <row r="242">
      <c r="A242" s="15"/>
      <c r="B242" s="15"/>
      <c r="C242" s="15"/>
      <c r="F242" s="15"/>
    </row>
    <row r="243">
      <c r="A243" s="15"/>
      <c r="B243" s="15"/>
      <c r="C243" s="15"/>
      <c r="F243" s="15"/>
    </row>
    <row r="244">
      <c r="A244" s="15"/>
      <c r="B244" s="15"/>
      <c r="C244" s="15"/>
      <c r="F244" s="15"/>
    </row>
    <row r="245">
      <c r="A245" s="15"/>
      <c r="B245" s="15"/>
      <c r="C245" s="15"/>
      <c r="F245" s="15"/>
    </row>
    <row r="246">
      <c r="A246" s="15"/>
      <c r="B246" s="15"/>
      <c r="C246" s="15"/>
      <c r="F246" s="15"/>
    </row>
    <row r="247">
      <c r="A247" s="15"/>
      <c r="B247" s="15"/>
      <c r="C247" s="15"/>
      <c r="F247" s="15"/>
    </row>
    <row r="248">
      <c r="A248" s="15"/>
      <c r="B248" s="15"/>
      <c r="C248" s="15"/>
      <c r="F248" s="15"/>
    </row>
    <row r="249">
      <c r="A249" s="15"/>
      <c r="B249" s="15"/>
      <c r="C249" s="15"/>
      <c r="F249" s="15"/>
    </row>
    <row r="250">
      <c r="A250" s="15"/>
      <c r="B250" s="15"/>
      <c r="C250" s="15"/>
      <c r="F250" s="15"/>
    </row>
    <row r="251">
      <c r="A251" s="15"/>
      <c r="B251" s="15"/>
      <c r="C251" s="15"/>
      <c r="F251" s="15"/>
    </row>
    <row r="252">
      <c r="A252" s="15"/>
      <c r="B252" s="15"/>
      <c r="C252" s="15"/>
      <c r="F252" s="15"/>
    </row>
    <row r="253">
      <c r="A253" s="15"/>
      <c r="B253" s="15"/>
      <c r="C253" s="15"/>
      <c r="F253" s="15"/>
    </row>
    <row r="254">
      <c r="A254" s="15"/>
      <c r="B254" s="15"/>
      <c r="C254" s="15"/>
      <c r="F254" s="15"/>
    </row>
    <row r="255">
      <c r="A255" s="15"/>
      <c r="B255" s="15"/>
      <c r="C255" s="15"/>
      <c r="F255" s="15"/>
    </row>
    <row r="256">
      <c r="A256" s="15"/>
      <c r="B256" s="15"/>
      <c r="C256" s="15"/>
      <c r="F256" s="15"/>
    </row>
    <row r="257">
      <c r="A257" s="15"/>
      <c r="B257" s="15"/>
      <c r="C257" s="15"/>
      <c r="F257" s="15"/>
    </row>
    <row r="258">
      <c r="A258" s="15"/>
      <c r="B258" s="15"/>
      <c r="C258" s="15"/>
      <c r="F258" s="15"/>
    </row>
    <row r="259">
      <c r="A259" s="15"/>
      <c r="B259" s="15"/>
      <c r="C259" s="15"/>
      <c r="F259" s="15"/>
    </row>
    <row r="260">
      <c r="A260" s="15"/>
      <c r="B260" s="15"/>
      <c r="C260" s="15"/>
      <c r="F260" s="15"/>
    </row>
    <row r="261">
      <c r="A261" s="15"/>
      <c r="B261" s="15"/>
      <c r="C261" s="15"/>
      <c r="F261" s="15"/>
    </row>
    <row r="262">
      <c r="A262" s="15"/>
      <c r="B262" s="15"/>
      <c r="C262" s="15"/>
      <c r="F262" s="15"/>
    </row>
    <row r="263">
      <c r="A263" s="15"/>
      <c r="B263" s="15"/>
      <c r="C263" s="15"/>
      <c r="F263" s="15"/>
    </row>
    <row r="264">
      <c r="A264" s="15"/>
      <c r="B264" s="15"/>
      <c r="C264" s="15"/>
      <c r="F264" s="15"/>
    </row>
    <row r="265">
      <c r="A265" s="15"/>
      <c r="B265" s="15"/>
      <c r="C265" s="15"/>
      <c r="F265" s="15"/>
    </row>
    <row r="266">
      <c r="A266" s="15"/>
      <c r="B266" s="15"/>
      <c r="C266" s="15"/>
      <c r="F266" s="15"/>
    </row>
    <row r="267">
      <c r="A267" s="15"/>
      <c r="B267" s="15"/>
      <c r="C267" s="15"/>
      <c r="F267" s="15"/>
    </row>
    <row r="268">
      <c r="A268" s="15"/>
      <c r="B268" s="15"/>
      <c r="C268" s="15"/>
      <c r="F268" s="15"/>
    </row>
    <row r="269">
      <c r="A269" s="15"/>
      <c r="B269" s="15"/>
      <c r="C269" s="15"/>
      <c r="F269" s="15"/>
    </row>
    <row r="270">
      <c r="A270" s="15"/>
      <c r="B270" s="15"/>
      <c r="C270" s="15"/>
      <c r="F270" s="15"/>
    </row>
    <row r="271">
      <c r="A271" s="15"/>
      <c r="B271" s="15"/>
      <c r="C271" s="15"/>
      <c r="F271" s="15"/>
    </row>
    <row r="272">
      <c r="A272" s="15"/>
      <c r="B272" s="15"/>
      <c r="C272" s="15"/>
      <c r="F272" s="15"/>
    </row>
    <row r="273">
      <c r="A273" s="15"/>
      <c r="B273" s="15"/>
      <c r="C273" s="15"/>
      <c r="F273" s="15"/>
    </row>
    <row r="274">
      <c r="A274" s="15"/>
      <c r="B274" s="15"/>
      <c r="C274" s="15"/>
      <c r="F274" s="15"/>
    </row>
    <row r="275">
      <c r="A275" s="15"/>
      <c r="B275" s="15"/>
      <c r="C275" s="15"/>
      <c r="F275" s="15"/>
    </row>
    <row r="276">
      <c r="A276" s="15"/>
      <c r="B276" s="15"/>
      <c r="C276" s="15"/>
      <c r="F276" s="15"/>
    </row>
    <row r="277">
      <c r="A277" s="15"/>
      <c r="B277" s="15"/>
      <c r="C277" s="15"/>
      <c r="F277" s="15"/>
    </row>
    <row r="278">
      <c r="A278" s="15"/>
      <c r="B278" s="15"/>
      <c r="C278" s="15"/>
      <c r="F278" s="15"/>
    </row>
    <row r="279">
      <c r="A279" s="15"/>
      <c r="B279" s="15"/>
      <c r="C279" s="15"/>
      <c r="F279" s="15"/>
    </row>
    <row r="280">
      <c r="A280" s="15"/>
      <c r="B280" s="15"/>
      <c r="C280" s="15"/>
      <c r="F280" s="15"/>
    </row>
    <row r="281">
      <c r="A281" s="15"/>
      <c r="B281" s="15"/>
      <c r="C281" s="15"/>
      <c r="F281" s="15"/>
    </row>
    <row r="282">
      <c r="A282" s="15"/>
      <c r="B282" s="15"/>
      <c r="C282" s="15"/>
      <c r="F282" s="15"/>
    </row>
    <row r="283">
      <c r="A283" s="15"/>
      <c r="B283" s="15"/>
      <c r="C283" s="15"/>
      <c r="F283" s="15"/>
    </row>
    <row r="284">
      <c r="A284" s="15"/>
      <c r="B284" s="15"/>
      <c r="C284" s="15"/>
      <c r="F284" s="15"/>
    </row>
    <row r="285">
      <c r="A285" s="15"/>
      <c r="B285" s="15"/>
      <c r="C285" s="15"/>
      <c r="F285" s="15"/>
    </row>
    <row r="286">
      <c r="A286" s="15"/>
      <c r="B286" s="15"/>
      <c r="C286" s="15"/>
      <c r="F286" s="15"/>
    </row>
    <row r="287">
      <c r="A287" s="15"/>
      <c r="B287" s="15"/>
      <c r="C287" s="15"/>
      <c r="F287" s="15"/>
    </row>
    <row r="288">
      <c r="A288" s="15"/>
      <c r="B288" s="15"/>
      <c r="C288" s="15"/>
      <c r="F288" s="15"/>
    </row>
    <row r="289">
      <c r="A289" s="15"/>
      <c r="B289" s="15"/>
      <c r="C289" s="15"/>
      <c r="F289" s="15"/>
    </row>
    <row r="290">
      <c r="A290" s="15"/>
      <c r="B290" s="15"/>
      <c r="C290" s="15"/>
      <c r="F290" s="15"/>
    </row>
    <row r="291">
      <c r="A291" s="15"/>
      <c r="B291" s="15"/>
      <c r="C291" s="15"/>
      <c r="F291" s="15"/>
    </row>
    <row r="292">
      <c r="A292" s="15"/>
      <c r="B292" s="15"/>
      <c r="C292" s="15"/>
      <c r="F292" s="15"/>
    </row>
    <row r="293">
      <c r="A293" s="15"/>
      <c r="B293" s="15"/>
      <c r="C293" s="15"/>
      <c r="F293" s="15"/>
    </row>
    <row r="294">
      <c r="A294" s="15"/>
      <c r="B294" s="15"/>
      <c r="C294" s="15"/>
      <c r="F294" s="15"/>
    </row>
    <row r="295">
      <c r="A295" s="15"/>
      <c r="B295" s="15"/>
      <c r="C295" s="15"/>
      <c r="F295" s="15"/>
    </row>
    <row r="296">
      <c r="A296" s="15"/>
      <c r="B296" s="15"/>
      <c r="C296" s="15"/>
      <c r="F296" s="15"/>
    </row>
    <row r="297">
      <c r="A297" s="15"/>
      <c r="B297" s="15"/>
      <c r="C297" s="15"/>
      <c r="F297" s="15"/>
    </row>
    <row r="298">
      <c r="A298" s="15"/>
      <c r="B298" s="15"/>
      <c r="C298" s="15"/>
      <c r="F298" s="15"/>
    </row>
    <row r="299">
      <c r="A299" s="15"/>
      <c r="B299" s="15"/>
      <c r="C299" s="15"/>
      <c r="F299" s="15"/>
    </row>
    <row r="300">
      <c r="A300" s="15"/>
      <c r="B300" s="15"/>
      <c r="C300" s="15"/>
      <c r="F300" s="15"/>
    </row>
    <row r="301">
      <c r="A301" s="15"/>
      <c r="B301" s="15"/>
      <c r="C301" s="15"/>
      <c r="F301" s="15"/>
    </row>
    <row r="302">
      <c r="A302" s="15"/>
      <c r="B302" s="15"/>
      <c r="C302" s="15"/>
      <c r="F302" s="15"/>
    </row>
    <row r="303">
      <c r="A303" s="15"/>
      <c r="B303" s="15"/>
      <c r="C303" s="15"/>
      <c r="F303" s="15"/>
    </row>
    <row r="304">
      <c r="A304" s="15"/>
      <c r="B304" s="15"/>
      <c r="C304" s="15"/>
      <c r="F304" s="15"/>
    </row>
    <row r="305">
      <c r="A305" s="15"/>
      <c r="B305" s="15"/>
      <c r="C305" s="15"/>
      <c r="F305" s="15"/>
    </row>
    <row r="306">
      <c r="A306" s="15"/>
      <c r="B306" s="15"/>
      <c r="C306" s="15"/>
      <c r="F306" s="15"/>
    </row>
    <row r="307">
      <c r="A307" s="15"/>
      <c r="B307" s="15"/>
      <c r="C307" s="15"/>
      <c r="F307" s="15"/>
    </row>
    <row r="308">
      <c r="A308" s="15"/>
      <c r="B308" s="15"/>
      <c r="C308" s="15"/>
      <c r="F308" s="15"/>
    </row>
    <row r="309">
      <c r="A309" s="15"/>
      <c r="B309" s="15"/>
      <c r="C309" s="15"/>
      <c r="F309" s="15"/>
    </row>
    <row r="310">
      <c r="A310" s="15"/>
      <c r="B310" s="15"/>
      <c r="C310" s="15"/>
      <c r="F310" s="15"/>
    </row>
    <row r="311">
      <c r="A311" s="15"/>
      <c r="B311" s="15"/>
      <c r="C311" s="15"/>
      <c r="F311" s="15"/>
    </row>
    <row r="312">
      <c r="A312" s="15"/>
      <c r="B312" s="15"/>
      <c r="C312" s="15"/>
      <c r="F312" s="15"/>
    </row>
    <row r="313">
      <c r="A313" s="15"/>
      <c r="B313" s="15"/>
      <c r="C313" s="15"/>
      <c r="F313" s="15"/>
    </row>
    <row r="314">
      <c r="A314" s="15"/>
      <c r="B314" s="15"/>
      <c r="C314" s="15"/>
      <c r="F314" s="15"/>
    </row>
    <row r="315">
      <c r="A315" s="15"/>
      <c r="B315" s="15"/>
      <c r="C315" s="15"/>
      <c r="F315" s="15"/>
    </row>
    <row r="316">
      <c r="A316" s="15"/>
      <c r="B316" s="15"/>
      <c r="C316" s="15"/>
      <c r="F316" s="15"/>
    </row>
    <row r="317">
      <c r="A317" s="15"/>
      <c r="B317" s="15"/>
      <c r="C317" s="15"/>
      <c r="F317" s="15"/>
    </row>
    <row r="318">
      <c r="A318" s="15"/>
      <c r="B318" s="15"/>
      <c r="C318" s="15"/>
      <c r="F318" s="15"/>
    </row>
    <row r="319">
      <c r="A319" s="15"/>
      <c r="B319" s="15"/>
      <c r="C319" s="15"/>
      <c r="F319" s="15"/>
    </row>
    <row r="320">
      <c r="A320" s="15"/>
      <c r="B320" s="15"/>
      <c r="C320" s="15"/>
      <c r="F320" s="15"/>
    </row>
    <row r="321">
      <c r="A321" s="15"/>
      <c r="B321" s="15"/>
      <c r="C321" s="15"/>
      <c r="F321" s="15"/>
    </row>
    <row r="322">
      <c r="A322" s="15"/>
      <c r="B322" s="15"/>
      <c r="C322" s="15"/>
      <c r="F322" s="15"/>
    </row>
    <row r="323">
      <c r="A323" s="15"/>
      <c r="B323" s="15"/>
      <c r="C323" s="15"/>
      <c r="F323" s="15"/>
    </row>
    <row r="324">
      <c r="A324" s="15"/>
      <c r="B324" s="15"/>
      <c r="C324" s="15"/>
      <c r="F324" s="15"/>
    </row>
    <row r="325">
      <c r="A325" s="15"/>
      <c r="B325" s="15"/>
      <c r="C325" s="15"/>
      <c r="F325" s="15"/>
    </row>
    <row r="326">
      <c r="A326" s="15"/>
      <c r="B326" s="15"/>
      <c r="C326" s="15"/>
      <c r="F326" s="15"/>
    </row>
    <row r="327">
      <c r="A327" s="15"/>
      <c r="B327" s="15"/>
      <c r="C327" s="15"/>
      <c r="F327" s="15"/>
    </row>
    <row r="328">
      <c r="A328" s="15"/>
      <c r="B328" s="15"/>
      <c r="C328" s="15"/>
      <c r="F328" s="15"/>
    </row>
    <row r="329">
      <c r="A329" s="15"/>
      <c r="B329" s="15"/>
      <c r="C329" s="15"/>
      <c r="F329" s="15"/>
    </row>
    <row r="330">
      <c r="A330" s="15"/>
      <c r="B330" s="15"/>
      <c r="C330" s="15"/>
      <c r="F330" s="15"/>
    </row>
    <row r="331">
      <c r="A331" s="15"/>
      <c r="B331" s="15"/>
      <c r="C331" s="15"/>
      <c r="F331" s="15"/>
    </row>
    <row r="332">
      <c r="A332" s="15"/>
      <c r="B332" s="15"/>
      <c r="C332" s="15"/>
      <c r="F332" s="15"/>
    </row>
    <row r="333">
      <c r="A333" s="15"/>
      <c r="B333" s="15"/>
      <c r="C333" s="15"/>
      <c r="F333" s="15"/>
    </row>
    <row r="334">
      <c r="A334" s="15"/>
      <c r="B334" s="15"/>
      <c r="C334" s="15"/>
      <c r="F334" s="15"/>
    </row>
    <row r="335">
      <c r="A335" s="15"/>
      <c r="B335" s="15"/>
      <c r="C335" s="15"/>
      <c r="F335" s="15"/>
    </row>
    <row r="336">
      <c r="A336" s="15"/>
      <c r="B336" s="15"/>
      <c r="C336" s="15"/>
      <c r="F336" s="15"/>
    </row>
    <row r="337">
      <c r="A337" s="15"/>
      <c r="B337" s="15"/>
      <c r="C337" s="15"/>
      <c r="F337" s="15"/>
    </row>
    <row r="338">
      <c r="A338" s="15"/>
      <c r="B338" s="15"/>
      <c r="C338" s="15"/>
      <c r="F338" s="15"/>
    </row>
    <row r="339">
      <c r="A339" s="15"/>
      <c r="B339" s="15"/>
      <c r="C339" s="15"/>
      <c r="F339" s="15"/>
    </row>
    <row r="340">
      <c r="A340" s="15"/>
      <c r="B340" s="15"/>
      <c r="C340" s="15"/>
      <c r="F340" s="15"/>
    </row>
    <row r="341">
      <c r="A341" s="15"/>
      <c r="B341" s="15"/>
      <c r="C341" s="15"/>
      <c r="F341" s="15"/>
    </row>
    <row r="342">
      <c r="A342" s="15"/>
      <c r="B342" s="15"/>
      <c r="C342" s="15"/>
      <c r="F342" s="15"/>
    </row>
    <row r="343">
      <c r="A343" s="15"/>
      <c r="B343" s="15"/>
      <c r="C343" s="15"/>
      <c r="F343" s="15"/>
    </row>
    <row r="344">
      <c r="A344" s="15"/>
      <c r="B344" s="15"/>
      <c r="C344" s="15"/>
      <c r="F344" s="15"/>
    </row>
    <row r="345">
      <c r="A345" s="15"/>
      <c r="B345" s="15"/>
      <c r="C345" s="15"/>
      <c r="F345" s="15"/>
    </row>
    <row r="346">
      <c r="A346" s="15"/>
      <c r="B346" s="15"/>
      <c r="C346" s="15"/>
      <c r="F346" s="15"/>
    </row>
    <row r="347">
      <c r="A347" s="15"/>
      <c r="B347" s="15"/>
      <c r="C347" s="15"/>
      <c r="F347" s="15"/>
    </row>
    <row r="348">
      <c r="A348" s="15"/>
      <c r="B348" s="15"/>
      <c r="C348" s="15"/>
      <c r="F348" s="15"/>
    </row>
    <row r="349">
      <c r="A349" s="15"/>
      <c r="B349" s="15"/>
      <c r="C349" s="15"/>
      <c r="F349" s="15"/>
    </row>
    <row r="350">
      <c r="A350" s="15"/>
      <c r="B350" s="15"/>
      <c r="C350" s="15"/>
      <c r="F350" s="15"/>
    </row>
    <row r="351">
      <c r="A351" s="15"/>
      <c r="B351" s="15"/>
      <c r="C351" s="15"/>
      <c r="F351" s="15"/>
    </row>
    <row r="352">
      <c r="A352" s="15"/>
      <c r="B352" s="15"/>
      <c r="C352" s="15"/>
      <c r="F352" s="15"/>
    </row>
    <row r="353">
      <c r="A353" s="15"/>
      <c r="B353" s="15"/>
      <c r="C353" s="15"/>
      <c r="F353" s="15"/>
    </row>
    <row r="354">
      <c r="A354" s="15"/>
      <c r="B354" s="15"/>
      <c r="C354" s="15"/>
      <c r="F354" s="15"/>
    </row>
    <row r="355">
      <c r="A355" s="15"/>
      <c r="B355" s="15"/>
      <c r="C355" s="15"/>
      <c r="F355" s="15"/>
    </row>
    <row r="356">
      <c r="A356" s="15"/>
      <c r="B356" s="15"/>
      <c r="C356" s="15"/>
      <c r="F356" s="15"/>
    </row>
    <row r="357">
      <c r="A357" s="15"/>
      <c r="B357" s="15"/>
      <c r="C357" s="15"/>
      <c r="F357" s="15"/>
    </row>
    <row r="358">
      <c r="A358" s="15"/>
      <c r="B358" s="15"/>
      <c r="C358" s="15"/>
      <c r="F358" s="15"/>
    </row>
    <row r="359">
      <c r="A359" s="15"/>
      <c r="B359" s="15"/>
      <c r="C359" s="15"/>
      <c r="F359" s="15"/>
    </row>
    <row r="360">
      <c r="A360" s="15"/>
      <c r="B360" s="15"/>
      <c r="C360" s="15"/>
      <c r="F360" s="15"/>
    </row>
    <row r="361">
      <c r="A361" s="15"/>
      <c r="B361" s="15"/>
      <c r="C361" s="15"/>
      <c r="F361" s="15"/>
    </row>
    <row r="362">
      <c r="A362" s="15"/>
      <c r="B362" s="15"/>
      <c r="C362" s="15"/>
      <c r="F362" s="15"/>
    </row>
    <row r="363">
      <c r="A363" s="15"/>
      <c r="B363" s="15"/>
      <c r="C363" s="15"/>
      <c r="F363" s="15"/>
    </row>
    <row r="364">
      <c r="A364" s="15"/>
      <c r="B364" s="15"/>
      <c r="C364" s="15"/>
      <c r="F364" s="15"/>
    </row>
    <row r="365">
      <c r="A365" s="15"/>
      <c r="B365" s="15"/>
      <c r="C365" s="15"/>
      <c r="F365" s="15"/>
    </row>
    <row r="366">
      <c r="A366" s="15"/>
      <c r="B366" s="15"/>
      <c r="C366" s="15"/>
      <c r="F366" s="15"/>
    </row>
    <row r="367">
      <c r="A367" s="15"/>
      <c r="B367" s="15"/>
      <c r="C367" s="15"/>
      <c r="F367" s="15"/>
    </row>
    <row r="368">
      <c r="A368" s="15"/>
      <c r="B368" s="15"/>
      <c r="C368" s="15"/>
      <c r="F368" s="15"/>
    </row>
    <row r="369">
      <c r="A369" s="15"/>
      <c r="B369" s="15"/>
      <c r="C369" s="15"/>
      <c r="F369" s="15"/>
    </row>
    <row r="370">
      <c r="A370" s="15"/>
      <c r="B370" s="15"/>
      <c r="C370" s="15"/>
      <c r="F370" s="15"/>
    </row>
    <row r="371">
      <c r="A371" s="15"/>
      <c r="B371" s="15"/>
      <c r="C371" s="15"/>
      <c r="F371" s="15"/>
    </row>
    <row r="372">
      <c r="A372" s="15"/>
      <c r="B372" s="15"/>
      <c r="C372" s="15"/>
      <c r="F372" s="15"/>
    </row>
    <row r="373">
      <c r="A373" s="15"/>
      <c r="B373" s="15"/>
      <c r="C373" s="15"/>
      <c r="F373" s="15"/>
    </row>
    <row r="374">
      <c r="A374" s="15"/>
      <c r="B374" s="15"/>
      <c r="C374" s="15"/>
      <c r="F374" s="15"/>
    </row>
    <row r="375">
      <c r="A375" s="15"/>
      <c r="B375" s="15"/>
      <c r="C375" s="15"/>
      <c r="F375" s="15"/>
    </row>
    <row r="376">
      <c r="A376" s="15"/>
      <c r="B376" s="15"/>
      <c r="C376" s="15"/>
      <c r="F376" s="15"/>
    </row>
    <row r="377">
      <c r="A377" s="15"/>
      <c r="B377" s="15"/>
      <c r="C377" s="15"/>
      <c r="F377" s="15"/>
    </row>
    <row r="378">
      <c r="A378" s="15"/>
      <c r="B378" s="15"/>
      <c r="C378" s="15"/>
      <c r="F378" s="15"/>
    </row>
    <row r="379">
      <c r="A379" s="15"/>
      <c r="B379" s="15"/>
      <c r="C379" s="15"/>
      <c r="F379" s="15"/>
    </row>
    <row r="380">
      <c r="A380" s="15"/>
      <c r="B380" s="15"/>
      <c r="C380" s="15"/>
      <c r="F380" s="15"/>
    </row>
    <row r="381">
      <c r="A381" s="15"/>
      <c r="B381" s="15"/>
      <c r="C381" s="15"/>
      <c r="F381" s="15"/>
    </row>
    <row r="382">
      <c r="A382" s="15"/>
      <c r="B382" s="15"/>
      <c r="C382" s="15"/>
      <c r="F382" s="15"/>
    </row>
    <row r="383">
      <c r="A383" s="15"/>
      <c r="B383" s="15"/>
      <c r="C383" s="15"/>
      <c r="F383" s="15"/>
    </row>
    <row r="384">
      <c r="A384" s="15"/>
      <c r="B384" s="15"/>
      <c r="C384" s="15"/>
      <c r="F384" s="15"/>
    </row>
    <row r="385">
      <c r="A385" s="15"/>
      <c r="B385" s="15"/>
      <c r="C385" s="15"/>
      <c r="F385" s="15"/>
    </row>
    <row r="386">
      <c r="A386" s="15"/>
      <c r="B386" s="15"/>
      <c r="C386" s="15"/>
      <c r="F386" s="15"/>
    </row>
    <row r="387">
      <c r="A387" s="15"/>
      <c r="B387" s="15"/>
      <c r="C387" s="15"/>
      <c r="F387" s="15"/>
    </row>
    <row r="388">
      <c r="A388" s="15"/>
      <c r="B388" s="15"/>
      <c r="C388" s="15"/>
      <c r="F388" s="15"/>
    </row>
    <row r="389">
      <c r="A389" s="15"/>
      <c r="B389" s="15"/>
      <c r="C389" s="15"/>
      <c r="F389" s="15"/>
    </row>
    <row r="390">
      <c r="A390" s="15"/>
      <c r="B390" s="15"/>
      <c r="C390" s="15"/>
      <c r="F390" s="15"/>
    </row>
    <row r="391">
      <c r="A391" s="15"/>
      <c r="B391" s="15"/>
      <c r="C391" s="15"/>
      <c r="F391" s="15"/>
    </row>
    <row r="392">
      <c r="A392" s="15"/>
      <c r="B392" s="15"/>
      <c r="C392" s="15"/>
      <c r="F392" s="15"/>
    </row>
    <row r="393">
      <c r="A393" s="15"/>
      <c r="B393" s="15"/>
      <c r="C393" s="15"/>
      <c r="F393" s="15"/>
    </row>
    <row r="394">
      <c r="A394" s="15"/>
      <c r="B394" s="15"/>
      <c r="C394" s="15"/>
      <c r="F394" s="15"/>
    </row>
    <row r="395">
      <c r="A395" s="15"/>
      <c r="B395" s="15"/>
      <c r="C395" s="15"/>
      <c r="F395" s="15"/>
    </row>
    <row r="396">
      <c r="A396" s="15"/>
      <c r="B396" s="15"/>
      <c r="C396" s="15"/>
      <c r="F396" s="15"/>
    </row>
    <row r="397">
      <c r="A397" s="15"/>
      <c r="B397" s="15"/>
      <c r="C397" s="15"/>
      <c r="F397" s="15"/>
    </row>
    <row r="398">
      <c r="A398" s="15"/>
      <c r="B398" s="15"/>
      <c r="C398" s="15"/>
      <c r="F398" s="15"/>
    </row>
    <row r="399">
      <c r="A399" s="15"/>
      <c r="B399" s="15"/>
      <c r="C399" s="15"/>
      <c r="F399" s="15"/>
    </row>
    <row r="400">
      <c r="A400" s="15"/>
      <c r="B400" s="15"/>
      <c r="C400" s="15"/>
      <c r="F400" s="15"/>
    </row>
    <row r="401">
      <c r="A401" s="15"/>
      <c r="B401" s="15"/>
      <c r="C401" s="15"/>
      <c r="F401" s="15"/>
    </row>
    <row r="402">
      <c r="A402" s="15"/>
      <c r="B402" s="15"/>
      <c r="C402" s="15"/>
      <c r="F402" s="15"/>
    </row>
    <row r="403">
      <c r="A403" s="15"/>
      <c r="B403" s="15"/>
      <c r="C403" s="15"/>
      <c r="F403" s="15"/>
    </row>
    <row r="404">
      <c r="A404" s="15"/>
      <c r="B404" s="15"/>
      <c r="C404" s="15"/>
      <c r="F404" s="15"/>
    </row>
    <row r="405">
      <c r="A405" s="15"/>
      <c r="B405" s="15"/>
      <c r="C405" s="15"/>
      <c r="F405" s="15"/>
    </row>
    <row r="406">
      <c r="A406" s="15"/>
      <c r="B406" s="15"/>
      <c r="C406" s="15"/>
      <c r="F406" s="15"/>
    </row>
    <row r="407">
      <c r="A407" s="15"/>
      <c r="B407" s="15"/>
      <c r="C407" s="15"/>
      <c r="F407" s="15"/>
    </row>
    <row r="408">
      <c r="A408" s="15"/>
      <c r="B408" s="15"/>
      <c r="C408" s="15"/>
      <c r="F408" s="15"/>
    </row>
    <row r="409">
      <c r="A409" s="15"/>
      <c r="B409" s="15"/>
      <c r="C409" s="15"/>
      <c r="F409" s="15"/>
    </row>
    <row r="410">
      <c r="A410" s="15"/>
      <c r="B410" s="15"/>
      <c r="C410" s="15"/>
      <c r="F410" s="15"/>
    </row>
    <row r="411">
      <c r="A411" s="15"/>
      <c r="B411" s="15"/>
      <c r="C411" s="15"/>
      <c r="F411" s="15"/>
    </row>
    <row r="412">
      <c r="A412" s="15"/>
      <c r="B412" s="15"/>
      <c r="C412" s="15"/>
      <c r="F412" s="15"/>
    </row>
    <row r="413">
      <c r="A413" s="15"/>
      <c r="B413" s="15"/>
      <c r="C413" s="15"/>
      <c r="F413" s="15"/>
    </row>
    <row r="414">
      <c r="A414" s="15"/>
      <c r="B414" s="15"/>
      <c r="C414" s="15"/>
      <c r="F414" s="15"/>
    </row>
    <row r="415">
      <c r="A415" s="15"/>
      <c r="B415" s="15"/>
      <c r="C415" s="15"/>
      <c r="F415" s="15"/>
    </row>
    <row r="416">
      <c r="A416" s="15"/>
      <c r="B416" s="15"/>
      <c r="C416" s="15"/>
      <c r="F416" s="15"/>
    </row>
    <row r="417">
      <c r="A417" s="15"/>
      <c r="B417" s="15"/>
      <c r="C417" s="15"/>
      <c r="F417" s="15"/>
    </row>
    <row r="418">
      <c r="A418" s="15"/>
      <c r="B418" s="15"/>
      <c r="C418" s="15"/>
      <c r="F418" s="15"/>
    </row>
    <row r="419">
      <c r="A419" s="15"/>
      <c r="B419" s="15"/>
      <c r="C419" s="15"/>
      <c r="F419" s="15"/>
    </row>
    <row r="420">
      <c r="A420" s="15"/>
      <c r="B420" s="15"/>
      <c r="C420" s="15"/>
      <c r="F420" s="15"/>
    </row>
    <row r="421">
      <c r="A421" s="15"/>
      <c r="B421" s="15"/>
      <c r="C421" s="15"/>
      <c r="F421" s="15"/>
    </row>
    <row r="422">
      <c r="A422" s="15"/>
      <c r="B422" s="15"/>
      <c r="C422" s="15"/>
      <c r="F422" s="15"/>
    </row>
    <row r="423">
      <c r="A423" s="15"/>
      <c r="B423" s="15"/>
      <c r="C423" s="15"/>
      <c r="F423" s="15"/>
    </row>
    <row r="424">
      <c r="A424" s="15"/>
      <c r="B424" s="15"/>
      <c r="C424" s="15"/>
      <c r="F424" s="15"/>
    </row>
    <row r="425">
      <c r="A425" s="15"/>
      <c r="B425" s="15"/>
      <c r="C425" s="15"/>
      <c r="F425" s="15"/>
    </row>
    <row r="426">
      <c r="A426" s="15"/>
      <c r="B426" s="15"/>
      <c r="C426" s="15"/>
      <c r="F426" s="15"/>
    </row>
    <row r="427">
      <c r="A427" s="15"/>
      <c r="B427" s="15"/>
      <c r="C427" s="15"/>
      <c r="F427" s="15"/>
    </row>
    <row r="428">
      <c r="A428" s="15"/>
      <c r="B428" s="15"/>
      <c r="C428" s="15"/>
      <c r="F428" s="15"/>
    </row>
    <row r="429">
      <c r="A429" s="15"/>
      <c r="B429" s="15"/>
      <c r="C429" s="15"/>
      <c r="F429" s="15"/>
    </row>
    <row r="430">
      <c r="A430" s="15"/>
      <c r="B430" s="15"/>
      <c r="C430" s="15"/>
      <c r="F430" s="15"/>
    </row>
    <row r="431">
      <c r="A431" s="15"/>
      <c r="B431" s="15"/>
      <c r="C431" s="15"/>
      <c r="F431" s="15"/>
    </row>
    <row r="432">
      <c r="A432" s="15"/>
      <c r="B432" s="15"/>
      <c r="C432" s="15"/>
      <c r="F432" s="15"/>
    </row>
    <row r="433">
      <c r="A433" s="15"/>
      <c r="B433" s="15"/>
      <c r="C433" s="15"/>
      <c r="F433" s="15"/>
    </row>
    <row r="434">
      <c r="A434" s="15"/>
      <c r="B434" s="15"/>
      <c r="C434" s="15"/>
      <c r="F434" s="15"/>
    </row>
    <row r="435">
      <c r="A435" s="15"/>
      <c r="B435" s="15"/>
      <c r="C435" s="15"/>
      <c r="F435" s="15"/>
    </row>
    <row r="436">
      <c r="A436" s="15"/>
      <c r="B436" s="15"/>
      <c r="C436" s="15"/>
      <c r="F436" s="15"/>
    </row>
    <row r="437">
      <c r="A437" s="15"/>
      <c r="B437" s="15"/>
      <c r="C437" s="15"/>
      <c r="F437" s="15"/>
    </row>
    <row r="438">
      <c r="A438" s="15"/>
      <c r="B438" s="15"/>
      <c r="C438" s="15"/>
      <c r="F438" s="15"/>
    </row>
    <row r="439">
      <c r="A439" s="15"/>
      <c r="B439" s="15"/>
      <c r="C439" s="15"/>
      <c r="F439" s="15"/>
    </row>
    <row r="440">
      <c r="A440" s="15"/>
      <c r="B440" s="15"/>
      <c r="C440" s="15"/>
      <c r="F440" s="15"/>
    </row>
    <row r="441">
      <c r="A441" s="15"/>
      <c r="B441" s="15"/>
      <c r="C441" s="15"/>
      <c r="F441" s="15"/>
    </row>
    <row r="442">
      <c r="A442" s="15"/>
      <c r="B442" s="15"/>
      <c r="C442" s="15"/>
      <c r="F442" s="15"/>
    </row>
    <row r="443">
      <c r="A443" s="15"/>
      <c r="B443" s="15"/>
      <c r="C443" s="15"/>
      <c r="F443" s="15"/>
    </row>
    <row r="444">
      <c r="A444" s="15"/>
      <c r="B444" s="15"/>
      <c r="C444" s="15"/>
      <c r="F444" s="15"/>
    </row>
    <row r="445">
      <c r="A445" s="15"/>
      <c r="B445" s="15"/>
      <c r="C445" s="15"/>
      <c r="F445" s="15"/>
    </row>
    <row r="446">
      <c r="A446" s="15"/>
      <c r="B446" s="15"/>
      <c r="C446" s="15"/>
      <c r="F446" s="15"/>
    </row>
    <row r="447">
      <c r="A447" s="15"/>
      <c r="B447" s="15"/>
      <c r="C447" s="15"/>
      <c r="F447" s="15"/>
    </row>
    <row r="448">
      <c r="A448" s="15"/>
      <c r="B448" s="15"/>
      <c r="C448" s="15"/>
      <c r="F448" s="15"/>
    </row>
    <row r="449">
      <c r="A449" s="15"/>
      <c r="B449" s="15"/>
      <c r="C449" s="15"/>
      <c r="F449" s="15"/>
    </row>
    <row r="450">
      <c r="A450" s="15"/>
      <c r="B450" s="15"/>
      <c r="C450" s="15"/>
      <c r="F450" s="15"/>
    </row>
    <row r="451">
      <c r="A451" s="15"/>
      <c r="B451" s="15"/>
      <c r="C451" s="15"/>
      <c r="F451" s="15"/>
    </row>
    <row r="452">
      <c r="A452" s="15"/>
      <c r="B452" s="15"/>
      <c r="C452" s="15"/>
      <c r="F452" s="15"/>
    </row>
    <row r="453">
      <c r="A453" s="15"/>
      <c r="B453" s="15"/>
      <c r="C453" s="15"/>
      <c r="F453" s="15"/>
    </row>
    <row r="454">
      <c r="A454" s="15"/>
      <c r="B454" s="15"/>
      <c r="C454" s="15"/>
      <c r="F454" s="15"/>
    </row>
    <row r="455">
      <c r="A455" s="15"/>
      <c r="B455" s="15"/>
      <c r="C455" s="15"/>
      <c r="F455" s="15"/>
    </row>
    <row r="456">
      <c r="A456" s="15"/>
      <c r="B456" s="15"/>
      <c r="C456" s="15"/>
      <c r="F456" s="15"/>
    </row>
    <row r="457">
      <c r="A457" s="15"/>
      <c r="B457" s="15"/>
      <c r="C457" s="15"/>
      <c r="F457" s="15"/>
    </row>
    <row r="458">
      <c r="A458" s="15"/>
      <c r="B458" s="15"/>
      <c r="C458" s="15"/>
      <c r="F458" s="15"/>
    </row>
    <row r="459">
      <c r="A459" s="15"/>
      <c r="B459" s="15"/>
      <c r="C459" s="15"/>
      <c r="F459" s="15"/>
    </row>
    <row r="460">
      <c r="A460" s="15"/>
      <c r="B460" s="15"/>
      <c r="C460" s="15"/>
      <c r="F460" s="15"/>
    </row>
    <row r="461">
      <c r="A461" s="15"/>
      <c r="B461" s="15"/>
      <c r="C461" s="15"/>
      <c r="F461" s="15"/>
    </row>
    <row r="462">
      <c r="A462" s="15"/>
      <c r="B462" s="15"/>
      <c r="C462" s="15"/>
      <c r="F462" s="15"/>
    </row>
    <row r="463">
      <c r="A463" s="15"/>
      <c r="B463" s="15"/>
      <c r="C463" s="15"/>
      <c r="F463" s="15"/>
    </row>
    <row r="464">
      <c r="A464" s="15"/>
      <c r="B464" s="15"/>
      <c r="C464" s="15"/>
      <c r="F464" s="15"/>
    </row>
    <row r="465">
      <c r="A465" s="15"/>
      <c r="B465" s="15"/>
      <c r="C465" s="15"/>
      <c r="F465" s="15"/>
    </row>
    <row r="466">
      <c r="A466" s="15"/>
      <c r="B466" s="15"/>
      <c r="C466" s="15"/>
      <c r="F466" s="15"/>
    </row>
    <row r="467">
      <c r="A467" s="15"/>
      <c r="B467" s="15"/>
      <c r="C467" s="15"/>
      <c r="F467" s="15"/>
    </row>
    <row r="468">
      <c r="A468" s="15"/>
      <c r="B468" s="15"/>
      <c r="C468" s="15"/>
      <c r="F468" s="15"/>
    </row>
    <row r="469">
      <c r="A469" s="15"/>
      <c r="B469" s="15"/>
      <c r="C469" s="15"/>
      <c r="F469" s="15"/>
    </row>
    <row r="470">
      <c r="A470" s="15"/>
      <c r="B470" s="15"/>
      <c r="C470" s="15"/>
      <c r="F470" s="15"/>
    </row>
    <row r="471">
      <c r="A471" s="15"/>
      <c r="B471" s="15"/>
      <c r="C471" s="15"/>
      <c r="F471" s="15"/>
    </row>
    <row r="472">
      <c r="A472" s="15"/>
      <c r="B472" s="15"/>
      <c r="C472" s="15"/>
      <c r="F472" s="15"/>
    </row>
    <row r="473">
      <c r="A473" s="15"/>
      <c r="B473" s="15"/>
      <c r="C473" s="15"/>
      <c r="F473" s="15"/>
    </row>
    <row r="474">
      <c r="A474" s="15"/>
      <c r="B474" s="15"/>
      <c r="C474" s="15"/>
      <c r="F474" s="15"/>
    </row>
    <row r="475">
      <c r="A475" s="15"/>
      <c r="B475" s="15"/>
      <c r="C475" s="15"/>
      <c r="F475" s="15"/>
    </row>
    <row r="476">
      <c r="A476" s="15"/>
      <c r="B476" s="15"/>
      <c r="C476" s="15"/>
      <c r="F476" s="15"/>
    </row>
    <row r="477">
      <c r="A477" s="15"/>
      <c r="B477" s="15"/>
      <c r="C477" s="15"/>
      <c r="F477" s="15"/>
    </row>
    <row r="478">
      <c r="A478" s="15"/>
      <c r="B478" s="15"/>
      <c r="C478" s="15"/>
      <c r="F478" s="15"/>
    </row>
    <row r="479">
      <c r="A479" s="15"/>
      <c r="B479" s="15"/>
      <c r="C479" s="15"/>
      <c r="F479" s="15"/>
    </row>
    <row r="480">
      <c r="A480" s="15"/>
      <c r="B480" s="15"/>
      <c r="C480" s="15"/>
      <c r="F480" s="15"/>
    </row>
    <row r="481">
      <c r="A481" s="15"/>
      <c r="B481" s="15"/>
      <c r="C481" s="15"/>
      <c r="F481" s="15"/>
    </row>
    <row r="482">
      <c r="A482" s="15"/>
      <c r="B482" s="15"/>
      <c r="C482" s="15"/>
      <c r="F482" s="15"/>
    </row>
    <row r="483">
      <c r="A483" s="15"/>
      <c r="B483" s="15"/>
      <c r="C483" s="15"/>
      <c r="F483" s="15"/>
    </row>
    <row r="484">
      <c r="A484" s="15"/>
      <c r="B484" s="15"/>
      <c r="C484" s="15"/>
      <c r="F484" s="15"/>
    </row>
    <row r="485">
      <c r="A485" s="15"/>
      <c r="B485" s="15"/>
      <c r="C485" s="15"/>
      <c r="F485" s="15"/>
    </row>
    <row r="486">
      <c r="A486" s="15"/>
      <c r="B486" s="15"/>
      <c r="C486" s="15"/>
      <c r="F486" s="15"/>
    </row>
    <row r="487">
      <c r="A487" s="15"/>
      <c r="B487" s="15"/>
      <c r="C487" s="15"/>
      <c r="F487" s="15"/>
    </row>
    <row r="488">
      <c r="A488" s="15"/>
      <c r="B488" s="15"/>
      <c r="C488" s="15"/>
      <c r="F488" s="15"/>
    </row>
    <row r="489">
      <c r="A489" s="15"/>
      <c r="B489" s="15"/>
      <c r="C489" s="15"/>
      <c r="F489" s="15"/>
    </row>
    <row r="490">
      <c r="A490" s="15"/>
      <c r="B490" s="15"/>
      <c r="C490" s="15"/>
      <c r="F490" s="15"/>
    </row>
    <row r="491">
      <c r="A491" s="15"/>
      <c r="B491" s="15"/>
      <c r="C491" s="15"/>
      <c r="F491" s="15"/>
    </row>
    <row r="492">
      <c r="A492" s="15"/>
      <c r="B492" s="15"/>
      <c r="C492" s="15"/>
      <c r="F492" s="15"/>
    </row>
    <row r="493">
      <c r="A493" s="15"/>
      <c r="B493" s="15"/>
      <c r="C493" s="15"/>
      <c r="F493" s="15"/>
    </row>
    <row r="494">
      <c r="A494" s="15"/>
      <c r="B494" s="15"/>
      <c r="C494" s="15"/>
      <c r="F494" s="15"/>
    </row>
    <row r="495">
      <c r="A495" s="15"/>
      <c r="B495" s="15"/>
      <c r="C495" s="15"/>
      <c r="F495" s="15"/>
    </row>
    <row r="496">
      <c r="A496" s="15"/>
      <c r="B496" s="15"/>
      <c r="C496" s="15"/>
      <c r="F496" s="15"/>
    </row>
    <row r="497">
      <c r="A497" s="15"/>
      <c r="B497" s="15"/>
      <c r="C497" s="15"/>
      <c r="F497" s="15"/>
    </row>
    <row r="498">
      <c r="A498" s="15"/>
      <c r="B498" s="15"/>
      <c r="C498" s="15"/>
      <c r="F498" s="15"/>
    </row>
    <row r="499">
      <c r="A499" s="15"/>
      <c r="B499" s="15"/>
      <c r="C499" s="15"/>
      <c r="F499" s="15"/>
    </row>
    <row r="500">
      <c r="A500" s="15"/>
      <c r="B500" s="15"/>
      <c r="C500" s="15"/>
      <c r="F500" s="15"/>
    </row>
    <row r="501">
      <c r="A501" s="15"/>
      <c r="B501" s="15"/>
      <c r="C501" s="15"/>
      <c r="F501" s="15"/>
    </row>
    <row r="502">
      <c r="A502" s="15"/>
      <c r="B502" s="15"/>
      <c r="C502" s="15"/>
      <c r="F502" s="15"/>
    </row>
    <row r="503">
      <c r="A503" s="15"/>
      <c r="B503" s="15"/>
      <c r="C503" s="15"/>
      <c r="F503" s="15"/>
    </row>
    <row r="504">
      <c r="A504" s="15"/>
      <c r="B504" s="15"/>
      <c r="C504" s="15"/>
      <c r="F504" s="15"/>
    </row>
    <row r="505">
      <c r="A505" s="15"/>
      <c r="B505" s="15"/>
      <c r="C505" s="15"/>
      <c r="F505" s="15"/>
    </row>
    <row r="506">
      <c r="A506" s="15"/>
      <c r="B506" s="15"/>
      <c r="C506" s="15"/>
      <c r="F506" s="15"/>
    </row>
    <row r="507">
      <c r="A507" s="15"/>
      <c r="B507" s="15"/>
      <c r="C507" s="15"/>
      <c r="F507" s="15"/>
    </row>
    <row r="508">
      <c r="A508" s="15"/>
      <c r="B508" s="15"/>
      <c r="C508" s="15"/>
      <c r="F508" s="15"/>
    </row>
    <row r="509">
      <c r="A509" s="15"/>
      <c r="B509" s="15"/>
      <c r="C509" s="15"/>
      <c r="F509" s="15"/>
    </row>
    <row r="510">
      <c r="A510" s="15"/>
      <c r="B510" s="15"/>
      <c r="C510" s="15"/>
      <c r="F510" s="15"/>
    </row>
    <row r="511">
      <c r="A511" s="15"/>
      <c r="B511" s="15"/>
      <c r="C511" s="15"/>
      <c r="F511" s="15"/>
    </row>
    <row r="512">
      <c r="A512" s="15"/>
      <c r="B512" s="15"/>
      <c r="C512" s="15"/>
      <c r="F512" s="15"/>
    </row>
    <row r="513">
      <c r="A513" s="15"/>
      <c r="B513" s="15"/>
      <c r="C513" s="15"/>
      <c r="F513" s="15"/>
    </row>
    <row r="514">
      <c r="A514" s="15"/>
      <c r="B514" s="15"/>
      <c r="C514" s="15"/>
      <c r="F514" s="15"/>
    </row>
    <row r="515">
      <c r="A515" s="15"/>
      <c r="B515" s="15"/>
      <c r="C515" s="15"/>
      <c r="F515" s="15"/>
    </row>
    <row r="516">
      <c r="A516" s="15"/>
      <c r="B516" s="15"/>
      <c r="C516" s="15"/>
      <c r="F516" s="15"/>
    </row>
    <row r="517">
      <c r="A517" s="15"/>
      <c r="B517" s="15"/>
      <c r="C517" s="15"/>
      <c r="F517" s="15"/>
    </row>
    <row r="518">
      <c r="A518" s="15"/>
      <c r="B518" s="15"/>
      <c r="C518" s="15"/>
      <c r="F518" s="15"/>
    </row>
    <row r="519">
      <c r="A519" s="15"/>
      <c r="B519" s="15"/>
      <c r="C519" s="15"/>
      <c r="F519" s="15"/>
    </row>
    <row r="520">
      <c r="A520" s="15"/>
      <c r="B520" s="15"/>
      <c r="C520" s="15"/>
      <c r="F520" s="15"/>
    </row>
    <row r="521">
      <c r="A521" s="15"/>
      <c r="B521" s="15"/>
      <c r="C521" s="15"/>
      <c r="F521" s="15"/>
    </row>
    <row r="522">
      <c r="A522" s="15"/>
      <c r="B522" s="15"/>
      <c r="C522" s="15"/>
      <c r="F522" s="15"/>
    </row>
    <row r="523">
      <c r="A523" s="15"/>
      <c r="B523" s="15"/>
      <c r="C523" s="15"/>
      <c r="F523" s="15"/>
    </row>
    <row r="524">
      <c r="A524" s="15"/>
      <c r="B524" s="15"/>
      <c r="C524" s="15"/>
      <c r="F524" s="15"/>
    </row>
    <row r="525">
      <c r="A525" s="15"/>
      <c r="B525" s="15"/>
      <c r="C525" s="15"/>
      <c r="F525" s="15"/>
    </row>
    <row r="526">
      <c r="A526" s="15"/>
      <c r="B526" s="15"/>
      <c r="C526" s="15"/>
      <c r="F526" s="15"/>
    </row>
    <row r="527">
      <c r="A527" s="15"/>
      <c r="B527" s="15"/>
      <c r="C527" s="15"/>
      <c r="F527" s="15"/>
    </row>
    <row r="528">
      <c r="A528" s="15"/>
      <c r="B528" s="15"/>
      <c r="C528" s="15"/>
      <c r="F528" s="15"/>
    </row>
    <row r="529">
      <c r="A529" s="15"/>
      <c r="B529" s="15"/>
      <c r="C529" s="15"/>
      <c r="F529" s="15"/>
    </row>
    <row r="530">
      <c r="A530" s="15"/>
      <c r="B530" s="15"/>
      <c r="C530" s="15"/>
      <c r="F530" s="15"/>
    </row>
    <row r="531">
      <c r="A531" s="15"/>
      <c r="B531" s="15"/>
      <c r="C531" s="15"/>
      <c r="F531" s="15"/>
    </row>
    <row r="532">
      <c r="A532" s="15"/>
      <c r="B532" s="15"/>
      <c r="C532" s="15"/>
      <c r="F532" s="15"/>
    </row>
    <row r="533">
      <c r="A533" s="15"/>
      <c r="B533" s="15"/>
      <c r="C533" s="15"/>
      <c r="F533" s="15"/>
    </row>
    <row r="534">
      <c r="A534" s="15"/>
      <c r="B534" s="15"/>
      <c r="C534" s="15"/>
      <c r="F534" s="15"/>
    </row>
    <row r="535">
      <c r="A535" s="15"/>
      <c r="B535" s="15"/>
      <c r="C535" s="15"/>
      <c r="F535" s="15"/>
    </row>
    <row r="536">
      <c r="A536" s="15"/>
      <c r="B536" s="15"/>
      <c r="C536" s="15"/>
      <c r="F536" s="15"/>
    </row>
    <row r="537">
      <c r="A537" s="15"/>
      <c r="B537" s="15"/>
      <c r="C537" s="15"/>
      <c r="F537" s="15"/>
    </row>
    <row r="538">
      <c r="A538" s="15"/>
      <c r="B538" s="15"/>
      <c r="C538" s="15"/>
      <c r="F538" s="15"/>
    </row>
    <row r="539">
      <c r="A539" s="15"/>
      <c r="B539" s="15"/>
      <c r="C539" s="15"/>
      <c r="F539" s="15"/>
    </row>
    <row r="540">
      <c r="A540" s="15"/>
      <c r="B540" s="15"/>
      <c r="C540" s="15"/>
      <c r="F540" s="15"/>
    </row>
    <row r="541">
      <c r="A541" s="15"/>
      <c r="B541" s="15"/>
      <c r="C541" s="15"/>
      <c r="F541" s="15"/>
    </row>
    <row r="542">
      <c r="A542" s="15"/>
      <c r="B542" s="15"/>
      <c r="C542" s="15"/>
      <c r="F542" s="15"/>
    </row>
    <row r="543">
      <c r="A543" s="15"/>
      <c r="B543" s="15"/>
      <c r="C543" s="15"/>
      <c r="F543" s="15"/>
    </row>
    <row r="544">
      <c r="A544" s="15"/>
      <c r="B544" s="15"/>
      <c r="C544" s="15"/>
      <c r="F544" s="15"/>
    </row>
    <row r="545">
      <c r="A545" s="15"/>
      <c r="B545" s="15"/>
      <c r="C545" s="15"/>
      <c r="F545" s="15"/>
    </row>
    <row r="546">
      <c r="A546" s="15"/>
      <c r="B546" s="15"/>
      <c r="C546" s="15"/>
      <c r="F546" s="15"/>
    </row>
    <row r="547">
      <c r="A547" s="15"/>
      <c r="B547" s="15"/>
      <c r="C547" s="15"/>
      <c r="F547" s="15"/>
    </row>
    <row r="548">
      <c r="A548" s="15"/>
      <c r="B548" s="15"/>
      <c r="C548" s="15"/>
      <c r="F548" s="15"/>
    </row>
    <row r="549">
      <c r="A549" s="15"/>
      <c r="B549" s="15"/>
      <c r="C549" s="15"/>
      <c r="F549" s="15"/>
    </row>
    <row r="550">
      <c r="A550" s="15"/>
      <c r="B550" s="15"/>
      <c r="C550" s="15"/>
      <c r="F550" s="15"/>
    </row>
    <row r="551">
      <c r="A551" s="15"/>
      <c r="B551" s="15"/>
      <c r="C551" s="15"/>
      <c r="F551" s="15"/>
    </row>
    <row r="552">
      <c r="A552" s="15"/>
      <c r="B552" s="15"/>
      <c r="C552" s="15"/>
      <c r="F552" s="15"/>
    </row>
    <row r="553">
      <c r="A553" s="15"/>
      <c r="B553" s="15"/>
      <c r="C553" s="15"/>
      <c r="F553" s="15"/>
    </row>
    <row r="554">
      <c r="A554" s="15"/>
      <c r="B554" s="15"/>
      <c r="C554" s="15"/>
      <c r="F554" s="15"/>
    </row>
    <row r="555">
      <c r="A555" s="15"/>
      <c r="B555" s="15"/>
      <c r="C555" s="15"/>
      <c r="F555" s="15"/>
    </row>
    <row r="556">
      <c r="A556" s="15"/>
      <c r="B556" s="15"/>
      <c r="C556" s="15"/>
      <c r="F556" s="15"/>
    </row>
    <row r="557">
      <c r="A557" s="15"/>
      <c r="B557" s="15"/>
      <c r="C557" s="15"/>
      <c r="F557" s="15"/>
    </row>
    <row r="558">
      <c r="A558" s="15"/>
      <c r="B558" s="15"/>
      <c r="C558" s="15"/>
      <c r="F558" s="15"/>
    </row>
    <row r="559">
      <c r="A559" s="15"/>
      <c r="B559" s="15"/>
      <c r="C559" s="15"/>
      <c r="F559" s="15"/>
    </row>
    <row r="560">
      <c r="A560" s="15"/>
      <c r="B560" s="15"/>
      <c r="C560" s="15"/>
      <c r="F560" s="15"/>
    </row>
    <row r="561">
      <c r="A561" s="15"/>
      <c r="B561" s="15"/>
      <c r="C561" s="15"/>
      <c r="F561" s="15"/>
    </row>
    <row r="562">
      <c r="A562" s="15"/>
      <c r="B562" s="15"/>
      <c r="C562" s="15"/>
      <c r="F562" s="15"/>
    </row>
    <row r="563">
      <c r="A563" s="15"/>
      <c r="B563" s="15"/>
      <c r="C563" s="15"/>
      <c r="F563" s="15"/>
    </row>
    <row r="564">
      <c r="A564" s="15"/>
      <c r="B564" s="15"/>
      <c r="C564" s="15"/>
      <c r="F564" s="15"/>
    </row>
    <row r="565">
      <c r="A565" s="15"/>
      <c r="B565" s="15"/>
      <c r="C565" s="15"/>
      <c r="F565" s="15"/>
    </row>
    <row r="566">
      <c r="A566" s="15"/>
      <c r="B566" s="15"/>
      <c r="C566" s="15"/>
      <c r="F566" s="15"/>
    </row>
    <row r="567">
      <c r="A567" s="15"/>
      <c r="B567" s="15"/>
      <c r="C567" s="15"/>
      <c r="F567" s="15"/>
    </row>
    <row r="568">
      <c r="A568" s="15"/>
      <c r="B568" s="15"/>
      <c r="C568" s="15"/>
      <c r="F568" s="15"/>
    </row>
    <row r="569">
      <c r="A569" s="15"/>
      <c r="B569" s="15"/>
      <c r="C569" s="15"/>
      <c r="F569" s="15"/>
    </row>
    <row r="570">
      <c r="A570" s="15"/>
      <c r="B570" s="15"/>
      <c r="C570" s="15"/>
      <c r="F570" s="15"/>
    </row>
    <row r="571">
      <c r="A571" s="15"/>
      <c r="B571" s="15"/>
      <c r="C571" s="15"/>
      <c r="F571" s="15"/>
    </row>
    <row r="572">
      <c r="A572" s="15"/>
      <c r="B572" s="15"/>
      <c r="C572" s="15"/>
      <c r="F572" s="15"/>
    </row>
    <row r="573">
      <c r="A573" s="15"/>
      <c r="B573" s="15"/>
      <c r="C573" s="15"/>
      <c r="F573" s="15"/>
    </row>
    <row r="574">
      <c r="A574" s="15"/>
      <c r="B574" s="15"/>
      <c r="C574" s="15"/>
      <c r="F574" s="15"/>
    </row>
    <row r="575">
      <c r="A575" s="15"/>
      <c r="B575" s="15"/>
      <c r="C575" s="15"/>
      <c r="F575" s="15"/>
    </row>
    <row r="576">
      <c r="A576" s="15"/>
      <c r="B576" s="15"/>
      <c r="C576" s="15"/>
      <c r="F576" s="15"/>
    </row>
    <row r="577">
      <c r="A577" s="15"/>
      <c r="B577" s="15"/>
      <c r="C577" s="15"/>
      <c r="F577" s="15"/>
    </row>
    <row r="578">
      <c r="A578" s="15"/>
      <c r="B578" s="15"/>
      <c r="C578" s="15"/>
      <c r="F578" s="15"/>
    </row>
    <row r="579">
      <c r="A579" s="15"/>
      <c r="B579" s="15"/>
      <c r="C579" s="15"/>
      <c r="F579" s="15"/>
    </row>
    <row r="580">
      <c r="A580" s="15"/>
      <c r="B580" s="15"/>
      <c r="C580" s="15"/>
      <c r="F580" s="15"/>
    </row>
    <row r="581">
      <c r="A581" s="15"/>
      <c r="B581" s="15"/>
      <c r="C581" s="15"/>
      <c r="F581" s="15"/>
    </row>
    <row r="582">
      <c r="A582" s="15"/>
      <c r="B582" s="15"/>
      <c r="C582" s="15"/>
      <c r="F582" s="15"/>
    </row>
    <row r="583">
      <c r="A583" s="15"/>
      <c r="B583" s="15"/>
      <c r="C583" s="15"/>
      <c r="F583" s="15"/>
    </row>
    <row r="584">
      <c r="A584" s="15"/>
      <c r="B584" s="15"/>
      <c r="C584" s="15"/>
      <c r="F584" s="15"/>
    </row>
    <row r="585">
      <c r="A585" s="15"/>
      <c r="B585" s="15"/>
      <c r="C585" s="15"/>
      <c r="F585" s="15"/>
    </row>
    <row r="586">
      <c r="A586" s="15"/>
      <c r="B586" s="15"/>
      <c r="C586" s="15"/>
      <c r="F586" s="15"/>
    </row>
    <row r="587">
      <c r="A587" s="15"/>
      <c r="B587" s="15"/>
      <c r="C587" s="15"/>
      <c r="F587" s="15"/>
    </row>
    <row r="588">
      <c r="A588" s="15"/>
      <c r="B588" s="15"/>
      <c r="C588" s="15"/>
      <c r="F588" s="15"/>
    </row>
    <row r="589">
      <c r="A589" s="15"/>
      <c r="B589" s="15"/>
      <c r="C589" s="15"/>
      <c r="F589" s="15"/>
    </row>
    <row r="590">
      <c r="A590" s="15"/>
      <c r="B590" s="15"/>
      <c r="C590" s="15"/>
      <c r="F590" s="15"/>
    </row>
    <row r="591">
      <c r="A591" s="15"/>
      <c r="B591" s="15"/>
      <c r="C591" s="15"/>
      <c r="F591" s="15"/>
    </row>
    <row r="592">
      <c r="A592" s="15"/>
      <c r="B592" s="15"/>
      <c r="C592" s="15"/>
      <c r="F592" s="15"/>
    </row>
    <row r="593">
      <c r="A593" s="15"/>
      <c r="B593" s="15"/>
      <c r="C593" s="15"/>
      <c r="F593" s="15"/>
    </row>
    <row r="594">
      <c r="A594" s="15"/>
      <c r="B594" s="15"/>
      <c r="C594" s="15"/>
      <c r="F594" s="15"/>
    </row>
    <row r="595">
      <c r="A595" s="15"/>
      <c r="B595" s="15"/>
      <c r="C595" s="15"/>
      <c r="F595" s="15"/>
    </row>
    <row r="596">
      <c r="A596" s="15"/>
      <c r="B596" s="15"/>
      <c r="C596" s="15"/>
      <c r="F596" s="15"/>
    </row>
    <row r="597">
      <c r="A597" s="15"/>
      <c r="B597" s="15"/>
      <c r="C597" s="15"/>
      <c r="F597" s="15"/>
    </row>
    <row r="598">
      <c r="A598" s="15"/>
      <c r="B598" s="15"/>
      <c r="C598" s="15"/>
      <c r="F598" s="15"/>
    </row>
    <row r="599">
      <c r="A599" s="15"/>
      <c r="B599" s="15"/>
      <c r="C599" s="15"/>
      <c r="F599" s="15"/>
    </row>
    <row r="600">
      <c r="A600" s="15"/>
      <c r="B600" s="15"/>
      <c r="C600" s="15"/>
      <c r="F600" s="15"/>
    </row>
    <row r="601">
      <c r="A601" s="15"/>
      <c r="B601" s="15"/>
      <c r="C601" s="15"/>
      <c r="F601" s="15"/>
    </row>
    <row r="602">
      <c r="A602" s="15"/>
      <c r="B602" s="15"/>
      <c r="C602" s="15"/>
      <c r="F602" s="15"/>
    </row>
    <row r="603">
      <c r="A603" s="15"/>
      <c r="B603" s="15"/>
      <c r="C603" s="15"/>
      <c r="F603" s="15"/>
    </row>
    <row r="604">
      <c r="A604" s="15"/>
      <c r="B604" s="15"/>
      <c r="C604" s="15"/>
      <c r="F604" s="15"/>
    </row>
    <row r="605">
      <c r="A605" s="15"/>
      <c r="B605" s="15"/>
      <c r="C605" s="15"/>
      <c r="F605" s="15"/>
    </row>
    <row r="606">
      <c r="A606" s="15"/>
      <c r="B606" s="15"/>
      <c r="C606" s="15"/>
      <c r="F606" s="15"/>
    </row>
    <row r="607">
      <c r="A607" s="15"/>
      <c r="B607" s="15"/>
      <c r="C607" s="15"/>
      <c r="F607" s="15"/>
    </row>
    <row r="608">
      <c r="A608" s="15"/>
      <c r="B608" s="15"/>
      <c r="C608" s="15"/>
      <c r="F608" s="15"/>
    </row>
    <row r="609">
      <c r="A609" s="15"/>
      <c r="B609" s="15"/>
      <c r="C609" s="15"/>
      <c r="F609" s="15"/>
    </row>
    <row r="610">
      <c r="A610" s="15"/>
      <c r="B610" s="15"/>
      <c r="C610" s="15"/>
      <c r="F610" s="15"/>
    </row>
    <row r="611">
      <c r="A611" s="15"/>
      <c r="B611" s="15"/>
      <c r="C611" s="15"/>
      <c r="F611" s="15"/>
    </row>
    <row r="612">
      <c r="A612" s="15"/>
      <c r="B612" s="15"/>
      <c r="C612" s="15"/>
      <c r="F612" s="15"/>
    </row>
    <row r="613">
      <c r="A613" s="15"/>
      <c r="B613" s="15"/>
      <c r="C613" s="15"/>
      <c r="F613" s="15"/>
    </row>
    <row r="614">
      <c r="A614" s="15"/>
      <c r="B614" s="15"/>
      <c r="C614" s="15"/>
      <c r="F614" s="15"/>
    </row>
    <row r="615">
      <c r="A615" s="15"/>
      <c r="B615" s="15"/>
      <c r="C615" s="15"/>
      <c r="F615" s="15"/>
    </row>
    <row r="616">
      <c r="A616" s="15"/>
      <c r="B616" s="15"/>
      <c r="C616" s="15"/>
      <c r="F616" s="15"/>
    </row>
    <row r="617">
      <c r="A617" s="15"/>
      <c r="B617" s="15"/>
      <c r="C617" s="15"/>
      <c r="F617" s="15"/>
    </row>
    <row r="618">
      <c r="A618" s="15"/>
      <c r="B618" s="15"/>
      <c r="C618" s="15"/>
      <c r="F618" s="15"/>
    </row>
    <row r="619">
      <c r="A619" s="15"/>
      <c r="B619" s="15"/>
      <c r="C619" s="15"/>
      <c r="F619" s="15"/>
    </row>
    <row r="620">
      <c r="A620" s="15"/>
      <c r="B620" s="15"/>
      <c r="C620" s="15"/>
      <c r="F620" s="15"/>
    </row>
    <row r="621">
      <c r="A621" s="15"/>
      <c r="B621" s="15"/>
      <c r="C621" s="15"/>
      <c r="F621" s="15"/>
    </row>
    <row r="622">
      <c r="A622" s="15"/>
      <c r="B622" s="15"/>
      <c r="C622" s="15"/>
      <c r="F622" s="15"/>
    </row>
    <row r="623">
      <c r="A623" s="15"/>
      <c r="B623" s="15"/>
      <c r="C623" s="15"/>
      <c r="F623" s="15"/>
    </row>
    <row r="624">
      <c r="A624" s="15"/>
      <c r="B624" s="15"/>
      <c r="C624" s="15"/>
      <c r="F624" s="15"/>
    </row>
    <row r="625">
      <c r="A625" s="15"/>
      <c r="B625" s="15"/>
      <c r="C625" s="15"/>
      <c r="F625" s="15"/>
    </row>
    <row r="626">
      <c r="A626" s="15"/>
      <c r="B626" s="15"/>
      <c r="C626" s="15"/>
      <c r="F626" s="15"/>
    </row>
    <row r="627">
      <c r="A627" s="15"/>
      <c r="B627" s="15"/>
      <c r="C627" s="15"/>
      <c r="F627" s="15"/>
    </row>
    <row r="628">
      <c r="A628" s="15"/>
      <c r="B628" s="15"/>
      <c r="C628" s="15"/>
      <c r="F628" s="15"/>
    </row>
    <row r="629">
      <c r="A629" s="15"/>
      <c r="B629" s="15"/>
      <c r="C629" s="15"/>
      <c r="F629" s="15"/>
    </row>
    <row r="630">
      <c r="A630" s="15"/>
      <c r="B630" s="15"/>
      <c r="C630" s="15"/>
      <c r="F630" s="15"/>
    </row>
    <row r="631">
      <c r="A631" s="15"/>
      <c r="B631" s="15"/>
      <c r="C631" s="15"/>
      <c r="F631" s="15"/>
    </row>
    <row r="632">
      <c r="A632" s="15"/>
      <c r="B632" s="15"/>
      <c r="C632" s="15"/>
      <c r="F632" s="15"/>
    </row>
    <row r="633">
      <c r="A633" s="15"/>
      <c r="B633" s="15"/>
      <c r="C633" s="15"/>
      <c r="F633" s="15"/>
    </row>
    <row r="634">
      <c r="A634" s="15"/>
      <c r="B634" s="15"/>
      <c r="C634" s="15"/>
      <c r="F634" s="15"/>
    </row>
    <row r="635">
      <c r="A635" s="15"/>
      <c r="B635" s="15"/>
      <c r="C635" s="15"/>
      <c r="F635" s="15"/>
    </row>
    <row r="636">
      <c r="A636" s="15"/>
      <c r="B636" s="15"/>
      <c r="C636" s="15"/>
      <c r="F636" s="15"/>
    </row>
    <row r="637">
      <c r="A637" s="15"/>
      <c r="B637" s="15"/>
      <c r="C637" s="15"/>
      <c r="F637" s="15"/>
    </row>
    <row r="638">
      <c r="A638" s="15"/>
      <c r="B638" s="15"/>
      <c r="C638" s="15"/>
      <c r="F638" s="15"/>
    </row>
    <row r="639">
      <c r="A639" s="15"/>
      <c r="B639" s="15"/>
      <c r="C639" s="15"/>
      <c r="F639" s="15"/>
    </row>
    <row r="640">
      <c r="A640" s="15"/>
      <c r="B640" s="15"/>
      <c r="C640" s="15"/>
      <c r="F640" s="15"/>
    </row>
    <row r="641">
      <c r="A641" s="15"/>
      <c r="B641" s="15"/>
      <c r="C641" s="15"/>
      <c r="F641" s="15"/>
    </row>
    <row r="642">
      <c r="A642" s="15"/>
      <c r="B642" s="15"/>
      <c r="C642" s="15"/>
      <c r="F642" s="15"/>
    </row>
    <row r="643">
      <c r="A643" s="15"/>
      <c r="B643" s="15"/>
      <c r="C643" s="15"/>
      <c r="F643" s="15"/>
    </row>
    <row r="644">
      <c r="A644" s="15"/>
      <c r="B644" s="15"/>
      <c r="C644" s="15"/>
      <c r="F644" s="15"/>
    </row>
    <row r="645">
      <c r="A645" s="15"/>
      <c r="B645" s="15"/>
      <c r="C645" s="15"/>
      <c r="F645" s="15"/>
    </row>
    <row r="646">
      <c r="A646" s="15"/>
      <c r="B646" s="15"/>
      <c r="C646" s="15"/>
      <c r="F646" s="15"/>
    </row>
    <row r="647">
      <c r="A647" s="15"/>
      <c r="B647" s="15"/>
      <c r="C647" s="15"/>
      <c r="F647" s="15"/>
    </row>
    <row r="648">
      <c r="A648" s="15"/>
      <c r="B648" s="15"/>
      <c r="C648" s="15"/>
      <c r="F648" s="15"/>
    </row>
    <row r="649">
      <c r="A649" s="15"/>
      <c r="B649" s="15"/>
      <c r="C649" s="15"/>
      <c r="F649" s="15"/>
    </row>
    <row r="650">
      <c r="A650" s="15"/>
      <c r="B650" s="15"/>
      <c r="C650" s="15"/>
      <c r="F650" s="15"/>
    </row>
    <row r="651">
      <c r="A651" s="15"/>
      <c r="B651" s="15"/>
      <c r="C651" s="15"/>
      <c r="F651" s="15"/>
    </row>
    <row r="652">
      <c r="A652" s="15"/>
      <c r="B652" s="15"/>
      <c r="C652" s="15"/>
      <c r="F652" s="15"/>
    </row>
    <row r="653">
      <c r="A653" s="15"/>
      <c r="B653" s="15"/>
      <c r="C653" s="15"/>
      <c r="F653" s="15"/>
    </row>
    <row r="654">
      <c r="A654" s="15"/>
      <c r="B654" s="15"/>
      <c r="C654" s="15"/>
      <c r="F654" s="15"/>
    </row>
    <row r="655">
      <c r="A655" s="15"/>
      <c r="B655" s="15"/>
      <c r="C655" s="15"/>
      <c r="F655" s="15"/>
    </row>
    <row r="656">
      <c r="A656" s="15"/>
      <c r="B656" s="15"/>
      <c r="C656" s="15"/>
      <c r="F656" s="15"/>
    </row>
    <row r="657">
      <c r="A657" s="15"/>
      <c r="B657" s="15"/>
      <c r="C657" s="15"/>
      <c r="F657" s="15"/>
    </row>
    <row r="658">
      <c r="A658" s="15"/>
      <c r="B658" s="15"/>
      <c r="C658" s="15"/>
      <c r="F658" s="15"/>
    </row>
    <row r="659">
      <c r="A659" s="15"/>
      <c r="B659" s="15"/>
      <c r="C659" s="15"/>
      <c r="F659" s="15"/>
    </row>
    <row r="660">
      <c r="A660" s="15"/>
      <c r="B660" s="15"/>
      <c r="C660" s="15"/>
      <c r="F660" s="15"/>
    </row>
    <row r="661">
      <c r="A661" s="15"/>
      <c r="B661" s="15"/>
      <c r="C661" s="15"/>
      <c r="F661" s="15"/>
    </row>
    <row r="662">
      <c r="A662" s="15"/>
      <c r="B662" s="15"/>
      <c r="C662" s="15"/>
      <c r="F662" s="15"/>
    </row>
    <row r="663">
      <c r="A663" s="15"/>
      <c r="B663" s="15"/>
      <c r="C663" s="15"/>
      <c r="F663" s="15"/>
    </row>
    <row r="664">
      <c r="A664" s="15"/>
      <c r="B664" s="15"/>
      <c r="C664" s="15"/>
      <c r="F664" s="15"/>
    </row>
    <row r="665">
      <c r="A665" s="15"/>
      <c r="B665" s="15"/>
      <c r="C665" s="15"/>
      <c r="F665" s="15"/>
    </row>
    <row r="666">
      <c r="A666" s="15"/>
      <c r="B666" s="15"/>
      <c r="C666" s="15"/>
      <c r="F666" s="15"/>
    </row>
    <row r="667">
      <c r="A667" s="15"/>
      <c r="B667" s="15"/>
      <c r="C667" s="15"/>
      <c r="F667" s="15"/>
    </row>
    <row r="668">
      <c r="A668" s="15"/>
      <c r="B668" s="15"/>
      <c r="C668" s="15"/>
      <c r="F668" s="15"/>
    </row>
    <row r="669">
      <c r="A669" s="15"/>
      <c r="B669" s="15"/>
      <c r="C669" s="15"/>
      <c r="F669" s="15"/>
    </row>
    <row r="670">
      <c r="A670" s="15"/>
      <c r="B670" s="15"/>
      <c r="C670" s="15"/>
      <c r="F670" s="15"/>
    </row>
    <row r="671">
      <c r="A671" s="15"/>
      <c r="B671" s="15"/>
      <c r="C671" s="15"/>
      <c r="F671" s="15"/>
    </row>
    <row r="672">
      <c r="A672" s="15"/>
      <c r="B672" s="15"/>
      <c r="C672" s="15"/>
      <c r="F672" s="15"/>
    </row>
    <row r="673">
      <c r="A673" s="15"/>
      <c r="B673" s="15"/>
      <c r="C673" s="15"/>
      <c r="F673" s="15"/>
    </row>
    <row r="674">
      <c r="A674" s="15"/>
      <c r="B674" s="15"/>
      <c r="C674" s="15"/>
      <c r="F674" s="15"/>
    </row>
    <row r="675">
      <c r="A675" s="15"/>
      <c r="B675" s="15"/>
      <c r="C675" s="15"/>
      <c r="F675" s="15"/>
    </row>
    <row r="676">
      <c r="A676" s="15"/>
      <c r="B676" s="15"/>
      <c r="C676" s="15"/>
      <c r="F676" s="15"/>
    </row>
    <row r="677">
      <c r="A677" s="15"/>
      <c r="B677" s="15"/>
      <c r="C677" s="15"/>
      <c r="F677" s="15"/>
    </row>
    <row r="678">
      <c r="A678" s="15"/>
      <c r="B678" s="15"/>
      <c r="C678" s="15"/>
      <c r="F678" s="15"/>
    </row>
    <row r="679">
      <c r="A679" s="15"/>
      <c r="B679" s="15"/>
      <c r="C679" s="15"/>
      <c r="F679" s="15"/>
    </row>
    <row r="680">
      <c r="A680" s="15"/>
      <c r="B680" s="15"/>
      <c r="C680" s="15"/>
      <c r="F680" s="15"/>
    </row>
    <row r="681">
      <c r="A681" s="15"/>
      <c r="B681" s="15"/>
      <c r="C681" s="15"/>
      <c r="F681" s="15"/>
    </row>
    <row r="682">
      <c r="A682" s="15"/>
      <c r="B682" s="15"/>
      <c r="C682" s="15"/>
      <c r="F682" s="15"/>
    </row>
    <row r="683">
      <c r="A683" s="15"/>
      <c r="B683" s="15"/>
      <c r="C683" s="15"/>
      <c r="F683" s="15"/>
    </row>
    <row r="684">
      <c r="A684" s="15"/>
      <c r="B684" s="15"/>
      <c r="C684" s="15"/>
      <c r="F684" s="15"/>
    </row>
    <row r="685">
      <c r="A685" s="15"/>
      <c r="B685" s="15"/>
      <c r="C685" s="15"/>
      <c r="F685" s="15"/>
    </row>
    <row r="686">
      <c r="A686" s="15"/>
      <c r="B686" s="15"/>
      <c r="C686" s="15"/>
      <c r="F686" s="15"/>
    </row>
    <row r="687">
      <c r="A687" s="15"/>
      <c r="B687" s="15"/>
      <c r="C687" s="15"/>
      <c r="F687" s="15"/>
    </row>
    <row r="688">
      <c r="A688" s="15"/>
      <c r="B688" s="15"/>
      <c r="C688" s="15"/>
      <c r="F688" s="15"/>
    </row>
    <row r="689">
      <c r="A689" s="15"/>
      <c r="B689" s="15"/>
      <c r="C689" s="15"/>
      <c r="F689" s="15"/>
    </row>
    <row r="690">
      <c r="A690" s="15"/>
      <c r="B690" s="15"/>
      <c r="C690" s="15"/>
      <c r="F690" s="15"/>
    </row>
    <row r="691">
      <c r="A691" s="15"/>
      <c r="B691" s="15"/>
      <c r="C691" s="15"/>
      <c r="F691" s="15"/>
    </row>
    <row r="692">
      <c r="A692" s="15"/>
      <c r="B692" s="15"/>
      <c r="C692" s="15"/>
      <c r="F692" s="15"/>
    </row>
    <row r="693">
      <c r="A693" s="15"/>
      <c r="B693" s="15"/>
      <c r="C693" s="15"/>
      <c r="F693" s="15"/>
    </row>
    <row r="694">
      <c r="A694" s="15"/>
      <c r="B694" s="15"/>
      <c r="C694" s="15"/>
      <c r="F694" s="15"/>
    </row>
    <row r="695">
      <c r="A695" s="15"/>
      <c r="B695" s="15"/>
      <c r="C695" s="15"/>
      <c r="F695" s="15"/>
    </row>
    <row r="696">
      <c r="A696" s="15"/>
      <c r="B696" s="15"/>
      <c r="C696" s="15"/>
      <c r="F696" s="15"/>
    </row>
    <row r="697">
      <c r="A697" s="15"/>
      <c r="B697" s="15"/>
      <c r="C697" s="15"/>
      <c r="F697" s="15"/>
    </row>
    <row r="698">
      <c r="A698" s="15"/>
      <c r="B698" s="15"/>
      <c r="C698" s="15"/>
      <c r="F698" s="15"/>
    </row>
    <row r="699">
      <c r="A699" s="15"/>
      <c r="B699" s="15"/>
      <c r="C699" s="15"/>
      <c r="F699" s="15"/>
    </row>
    <row r="700">
      <c r="A700" s="15"/>
      <c r="B700" s="15"/>
      <c r="C700" s="15"/>
      <c r="F700" s="15"/>
    </row>
    <row r="701">
      <c r="A701" s="15"/>
      <c r="B701" s="15"/>
      <c r="C701" s="15"/>
      <c r="F701" s="15"/>
    </row>
    <row r="702">
      <c r="A702" s="15"/>
      <c r="B702" s="15"/>
      <c r="C702" s="15"/>
      <c r="F702" s="15"/>
    </row>
    <row r="703">
      <c r="A703" s="15"/>
      <c r="B703" s="15"/>
      <c r="C703" s="15"/>
      <c r="F703" s="15"/>
    </row>
    <row r="704">
      <c r="A704" s="15"/>
      <c r="B704" s="15"/>
      <c r="C704" s="15"/>
      <c r="F704" s="15"/>
    </row>
    <row r="705">
      <c r="A705" s="15"/>
      <c r="B705" s="15"/>
      <c r="C705" s="15"/>
      <c r="F705" s="15"/>
    </row>
    <row r="706">
      <c r="A706" s="15"/>
      <c r="B706" s="15"/>
      <c r="C706" s="15"/>
      <c r="F706" s="15"/>
    </row>
    <row r="707">
      <c r="A707" s="15"/>
      <c r="B707" s="15"/>
      <c r="C707" s="15"/>
      <c r="F707" s="15"/>
    </row>
    <row r="708">
      <c r="A708" s="15"/>
      <c r="B708" s="15"/>
      <c r="C708" s="15"/>
      <c r="F708" s="15"/>
    </row>
    <row r="709">
      <c r="A709" s="15"/>
      <c r="B709" s="15"/>
      <c r="C709" s="15"/>
      <c r="F709" s="15"/>
    </row>
    <row r="710">
      <c r="A710" s="15"/>
      <c r="B710" s="15"/>
      <c r="C710" s="15"/>
      <c r="F710" s="15"/>
    </row>
    <row r="711">
      <c r="A711" s="15"/>
      <c r="B711" s="15"/>
      <c r="C711" s="15"/>
      <c r="F711" s="15"/>
    </row>
    <row r="712">
      <c r="A712" s="15"/>
      <c r="B712" s="15"/>
      <c r="C712" s="15"/>
      <c r="F712" s="15"/>
    </row>
    <row r="713">
      <c r="A713" s="15"/>
      <c r="B713" s="15"/>
      <c r="C713" s="15"/>
      <c r="F713" s="15"/>
    </row>
    <row r="714">
      <c r="A714" s="15"/>
      <c r="B714" s="15"/>
      <c r="C714" s="15"/>
      <c r="F714" s="15"/>
    </row>
    <row r="715">
      <c r="A715" s="15"/>
      <c r="B715" s="15"/>
      <c r="C715" s="15"/>
      <c r="F715" s="15"/>
    </row>
    <row r="716">
      <c r="A716" s="15"/>
      <c r="B716" s="15"/>
      <c r="C716" s="15"/>
      <c r="F716" s="15"/>
    </row>
    <row r="717">
      <c r="A717" s="15"/>
      <c r="B717" s="15"/>
      <c r="C717" s="15"/>
      <c r="F717" s="15"/>
    </row>
    <row r="718">
      <c r="A718" s="15"/>
      <c r="B718" s="15"/>
      <c r="C718" s="15"/>
      <c r="F718" s="15"/>
    </row>
    <row r="719">
      <c r="A719" s="15"/>
      <c r="B719" s="15"/>
      <c r="C719" s="15"/>
      <c r="F719" s="15"/>
    </row>
    <row r="720">
      <c r="A720" s="15"/>
      <c r="B720" s="15"/>
      <c r="C720" s="15"/>
      <c r="F720" s="15"/>
    </row>
    <row r="721">
      <c r="A721" s="15"/>
      <c r="B721" s="15"/>
      <c r="C721" s="15"/>
      <c r="F721" s="15"/>
    </row>
    <row r="722">
      <c r="A722" s="15"/>
      <c r="B722" s="15"/>
      <c r="C722" s="15"/>
      <c r="F722" s="15"/>
    </row>
    <row r="723">
      <c r="A723" s="15"/>
      <c r="B723" s="15"/>
      <c r="C723" s="15"/>
      <c r="F723" s="15"/>
    </row>
    <row r="724">
      <c r="A724" s="15"/>
      <c r="B724" s="15"/>
      <c r="C724" s="15"/>
      <c r="F724" s="15"/>
    </row>
    <row r="725">
      <c r="A725" s="15"/>
      <c r="B725" s="15"/>
      <c r="C725" s="15"/>
      <c r="F725" s="15"/>
    </row>
    <row r="726">
      <c r="A726" s="15"/>
      <c r="B726" s="15"/>
      <c r="C726" s="15"/>
      <c r="F726" s="15"/>
    </row>
    <row r="727">
      <c r="A727" s="15"/>
      <c r="B727" s="15"/>
      <c r="C727" s="15"/>
      <c r="F727" s="15"/>
    </row>
    <row r="728">
      <c r="A728" s="15"/>
      <c r="B728" s="15"/>
      <c r="C728" s="15"/>
      <c r="F728" s="15"/>
    </row>
    <row r="729">
      <c r="A729" s="15"/>
      <c r="B729" s="15"/>
      <c r="C729" s="15"/>
      <c r="F729" s="15"/>
    </row>
    <row r="730">
      <c r="A730" s="15"/>
      <c r="B730" s="15"/>
      <c r="C730" s="15"/>
      <c r="F730" s="15"/>
    </row>
    <row r="731">
      <c r="A731" s="15"/>
      <c r="B731" s="15"/>
      <c r="C731" s="15"/>
      <c r="F731" s="15"/>
    </row>
    <row r="732">
      <c r="A732" s="15"/>
      <c r="B732" s="15"/>
      <c r="C732" s="15"/>
      <c r="F732" s="15"/>
    </row>
    <row r="733">
      <c r="A733" s="15"/>
      <c r="B733" s="15"/>
      <c r="C733" s="15"/>
      <c r="F733" s="15"/>
    </row>
    <row r="734">
      <c r="A734" s="15"/>
      <c r="B734" s="15"/>
      <c r="C734" s="15"/>
      <c r="F734" s="15"/>
    </row>
    <row r="735">
      <c r="A735" s="15"/>
      <c r="B735" s="15"/>
      <c r="C735" s="15"/>
      <c r="F735" s="15"/>
    </row>
    <row r="736">
      <c r="A736" s="15"/>
      <c r="B736" s="15"/>
      <c r="C736" s="15"/>
      <c r="F736" s="15"/>
    </row>
    <row r="737">
      <c r="A737" s="15"/>
      <c r="B737" s="15"/>
      <c r="C737" s="15"/>
      <c r="F737" s="15"/>
    </row>
    <row r="738">
      <c r="A738" s="15"/>
      <c r="B738" s="15"/>
      <c r="C738" s="15"/>
      <c r="F738" s="15"/>
    </row>
    <row r="739">
      <c r="A739" s="15"/>
      <c r="B739" s="15"/>
      <c r="C739" s="15"/>
      <c r="F739" s="15"/>
    </row>
    <row r="740">
      <c r="A740" s="15"/>
      <c r="B740" s="15"/>
      <c r="C740" s="15"/>
      <c r="F740" s="15"/>
    </row>
    <row r="741">
      <c r="A741" s="15"/>
      <c r="B741" s="15"/>
      <c r="C741" s="15"/>
      <c r="F741" s="15"/>
    </row>
    <row r="742">
      <c r="A742" s="15"/>
      <c r="B742" s="15"/>
      <c r="C742" s="15"/>
      <c r="F742" s="15"/>
    </row>
    <row r="743">
      <c r="A743" s="15"/>
      <c r="B743" s="15"/>
      <c r="C743" s="15"/>
      <c r="F743" s="15"/>
    </row>
    <row r="744">
      <c r="A744" s="15"/>
      <c r="B744" s="15"/>
      <c r="C744" s="15"/>
      <c r="F744" s="15"/>
    </row>
    <row r="745">
      <c r="A745" s="15"/>
      <c r="B745" s="15"/>
      <c r="C745" s="15"/>
      <c r="F745" s="15"/>
    </row>
    <row r="746">
      <c r="A746" s="15"/>
      <c r="B746" s="15"/>
      <c r="C746" s="15"/>
      <c r="F746" s="15"/>
    </row>
    <row r="747">
      <c r="A747" s="15"/>
      <c r="B747" s="15"/>
      <c r="C747" s="15"/>
      <c r="F747" s="15"/>
    </row>
    <row r="748">
      <c r="A748" s="15"/>
      <c r="B748" s="15"/>
      <c r="C748" s="15"/>
      <c r="F748" s="15"/>
    </row>
    <row r="749">
      <c r="A749" s="15"/>
      <c r="B749" s="15"/>
      <c r="C749" s="15"/>
      <c r="F749" s="15"/>
    </row>
    <row r="750">
      <c r="A750" s="15"/>
      <c r="B750" s="15"/>
      <c r="C750" s="15"/>
      <c r="F750" s="15"/>
    </row>
    <row r="751">
      <c r="A751" s="15"/>
      <c r="B751" s="15"/>
      <c r="C751" s="15"/>
      <c r="F751" s="15"/>
    </row>
    <row r="752">
      <c r="A752" s="15"/>
      <c r="B752" s="15"/>
      <c r="C752" s="15"/>
      <c r="F752" s="15"/>
    </row>
    <row r="753">
      <c r="A753" s="15"/>
      <c r="B753" s="15"/>
      <c r="C753" s="15"/>
      <c r="F753" s="15"/>
    </row>
    <row r="754">
      <c r="A754" s="15"/>
      <c r="B754" s="15"/>
      <c r="C754" s="15"/>
      <c r="F754" s="15"/>
    </row>
    <row r="755">
      <c r="A755" s="15"/>
      <c r="B755" s="15"/>
      <c r="C755" s="15"/>
      <c r="F755" s="15"/>
    </row>
    <row r="756">
      <c r="A756" s="15"/>
      <c r="B756" s="15"/>
      <c r="C756" s="15"/>
      <c r="F756" s="15"/>
    </row>
    <row r="757">
      <c r="A757" s="15"/>
      <c r="B757" s="15"/>
      <c r="C757" s="15"/>
      <c r="F757" s="15"/>
    </row>
    <row r="758">
      <c r="A758" s="15"/>
      <c r="B758" s="15"/>
      <c r="C758" s="15"/>
      <c r="F758" s="15"/>
    </row>
    <row r="759">
      <c r="A759" s="15"/>
      <c r="B759" s="15"/>
      <c r="C759" s="15"/>
      <c r="F759" s="15"/>
    </row>
    <row r="760">
      <c r="A760" s="15"/>
      <c r="B760" s="15"/>
      <c r="C760" s="15"/>
      <c r="F760" s="15"/>
    </row>
    <row r="761">
      <c r="A761" s="15"/>
      <c r="B761" s="15"/>
      <c r="C761" s="15"/>
      <c r="F761" s="15"/>
    </row>
    <row r="762">
      <c r="A762" s="15"/>
      <c r="B762" s="15"/>
      <c r="C762" s="15"/>
      <c r="F762" s="15"/>
    </row>
    <row r="763">
      <c r="A763" s="15"/>
      <c r="B763" s="15"/>
      <c r="C763" s="15"/>
      <c r="F763" s="15"/>
    </row>
    <row r="764">
      <c r="A764" s="15"/>
      <c r="B764" s="15"/>
      <c r="C764" s="15"/>
      <c r="F764" s="15"/>
    </row>
    <row r="765">
      <c r="A765" s="15"/>
      <c r="B765" s="15"/>
      <c r="C765" s="15"/>
      <c r="F765" s="15"/>
    </row>
    <row r="766">
      <c r="A766" s="15"/>
      <c r="B766" s="15"/>
      <c r="C766" s="15"/>
      <c r="F766" s="15"/>
    </row>
    <row r="767">
      <c r="A767" s="15"/>
      <c r="B767" s="15"/>
      <c r="C767" s="15"/>
      <c r="F767" s="15"/>
    </row>
    <row r="768">
      <c r="A768" s="15"/>
      <c r="B768" s="15"/>
      <c r="C768" s="15"/>
      <c r="F768" s="15"/>
    </row>
    <row r="769">
      <c r="A769" s="15"/>
      <c r="B769" s="15"/>
      <c r="C769" s="15"/>
      <c r="F769" s="15"/>
    </row>
    <row r="770">
      <c r="A770" s="15"/>
      <c r="B770" s="15"/>
      <c r="C770" s="15"/>
      <c r="F770" s="15"/>
    </row>
    <row r="771">
      <c r="A771" s="15"/>
      <c r="B771" s="15"/>
      <c r="C771" s="15"/>
      <c r="F771" s="15"/>
    </row>
    <row r="772">
      <c r="A772" s="15"/>
      <c r="B772" s="15"/>
      <c r="C772" s="15"/>
      <c r="F772" s="15"/>
    </row>
    <row r="773">
      <c r="A773" s="15"/>
      <c r="B773" s="15"/>
      <c r="C773" s="15"/>
      <c r="F773" s="15"/>
    </row>
    <row r="774">
      <c r="A774" s="15"/>
      <c r="B774" s="15"/>
      <c r="C774" s="15"/>
      <c r="F774" s="15"/>
    </row>
    <row r="775">
      <c r="A775" s="15"/>
      <c r="B775" s="15"/>
      <c r="C775" s="15"/>
      <c r="F775" s="15"/>
    </row>
    <row r="776">
      <c r="A776" s="15"/>
      <c r="B776" s="15"/>
      <c r="C776" s="15"/>
      <c r="F776" s="15"/>
    </row>
    <row r="777">
      <c r="A777" s="15"/>
      <c r="B777" s="15"/>
      <c r="C777" s="15"/>
      <c r="F777" s="15"/>
    </row>
    <row r="778">
      <c r="A778" s="15"/>
      <c r="B778" s="15"/>
      <c r="C778" s="15"/>
      <c r="F778" s="15"/>
    </row>
    <row r="779">
      <c r="A779" s="15"/>
      <c r="B779" s="15"/>
      <c r="C779" s="15"/>
      <c r="F779" s="15"/>
    </row>
    <row r="780">
      <c r="A780" s="15"/>
      <c r="B780" s="15"/>
      <c r="C780" s="15"/>
      <c r="F780" s="15"/>
    </row>
    <row r="781">
      <c r="A781" s="15"/>
      <c r="B781" s="15"/>
      <c r="C781" s="15"/>
      <c r="F781" s="15"/>
    </row>
    <row r="782">
      <c r="A782" s="15"/>
      <c r="B782" s="15"/>
      <c r="C782" s="15"/>
      <c r="F782" s="15"/>
    </row>
    <row r="783">
      <c r="A783" s="15"/>
      <c r="B783" s="15"/>
      <c r="C783" s="15"/>
      <c r="F783" s="15"/>
    </row>
    <row r="784">
      <c r="A784" s="15"/>
      <c r="B784" s="15"/>
      <c r="C784" s="15"/>
      <c r="F784" s="15"/>
    </row>
    <row r="785">
      <c r="A785" s="15"/>
      <c r="B785" s="15"/>
      <c r="C785" s="15"/>
      <c r="F785" s="15"/>
    </row>
    <row r="786">
      <c r="A786" s="15"/>
      <c r="B786" s="15"/>
      <c r="C786" s="15"/>
      <c r="F786" s="15"/>
    </row>
    <row r="787">
      <c r="A787" s="15"/>
      <c r="B787" s="15"/>
      <c r="C787" s="15"/>
      <c r="F787" s="15"/>
    </row>
    <row r="788">
      <c r="A788" s="15"/>
      <c r="B788" s="15"/>
      <c r="C788" s="15"/>
      <c r="F788" s="15"/>
    </row>
    <row r="789">
      <c r="A789" s="15"/>
      <c r="B789" s="15"/>
      <c r="C789" s="15"/>
      <c r="F789" s="15"/>
    </row>
    <row r="790">
      <c r="A790" s="15"/>
      <c r="B790" s="15"/>
      <c r="C790" s="15"/>
      <c r="F790" s="15"/>
    </row>
    <row r="791">
      <c r="A791" s="15"/>
      <c r="B791" s="15"/>
      <c r="C791" s="15"/>
      <c r="F791" s="15"/>
    </row>
    <row r="792">
      <c r="A792" s="15"/>
      <c r="B792" s="15"/>
      <c r="C792" s="15"/>
      <c r="F792" s="15"/>
    </row>
    <row r="793">
      <c r="A793" s="15"/>
      <c r="B793" s="15"/>
      <c r="C793" s="15"/>
      <c r="F793" s="15"/>
    </row>
    <row r="794">
      <c r="A794" s="15"/>
      <c r="B794" s="15"/>
      <c r="C794" s="15"/>
      <c r="F794" s="15"/>
    </row>
    <row r="795">
      <c r="A795" s="15"/>
      <c r="B795" s="15"/>
      <c r="C795" s="15"/>
      <c r="F795" s="15"/>
    </row>
    <row r="796">
      <c r="A796" s="15"/>
      <c r="B796" s="15"/>
      <c r="C796" s="15"/>
      <c r="F796" s="15"/>
    </row>
    <row r="797">
      <c r="A797" s="15"/>
      <c r="B797" s="15"/>
      <c r="C797" s="15"/>
      <c r="F797" s="15"/>
    </row>
    <row r="798">
      <c r="A798" s="15"/>
      <c r="B798" s="15"/>
      <c r="C798" s="15"/>
      <c r="F798" s="15"/>
    </row>
    <row r="799">
      <c r="A799" s="15"/>
      <c r="B799" s="15"/>
      <c r="C799" s="15"/>
      <c r="F799" s="15"/>
    </row>
    <row r="800">
      <c r="A800" s="15"/>
      <c r="B800" s="15"/>
      <c r="C800" s="15"/>
      <c r="F800" s="15"/>
    </row>
    <row r="801">
      <c r="A801" s="15"/>
      <c r="B801" s="15"/>
      <c r="C801" s="15"/>
      <c r="F801" s="15"/>
    </row>
    <row r="802">
      <c r="A802" s="15"/>
      <c r="B802" s="15"/>
      <c r="C802" s="15"/>
      <c r="F802" s="15"/>
    </row>
    <row r="803">
      <c r="A803" s="15"/>
      <c r="B803" s="15"/>
      <c r="C803" s="15"/>
      <c r="F803" s="15"/>
    </row>
    <row r="804">
      <c r="A804" s="15"/>
      <c r="B804" s="15"/>
      <c r="C804" s="15"/>
      <c r="F804" s="15"/>
    </row>
    <row r="805">
      <c r="A805" s="15"/>
      <c r="B805" s="15"/>
      <c r="C805" s="15"/>
      <c r="F805" s="15"/>
    </row>
    <row r="806">
      <c r="A806" s="15"/>
      <c r="B806" s="15"/>
      <c r="C806" s="15"/>
      <c r="F806" s="15"/>
    </row>
    <row r="807">
      <c r="A807" s="15"/>
      <c r="B807" s="15"/>
      <c r="C807" s="15"/>
      <c r="F807" s="15"/>
    </row>
    <row r="808">
      <c r="A808" s="15"/>
      <c r="B808" s="15"/>
      <c r="C808" s="15"/>
      <c r="F808" s="15"/>
    </row>
    <row r="809">
      <c r="A809" s="15"/>
      <c r="B809" s="15"/>
      <c r="C809" s="15"/>
      <c r="F809" s="15"/>
    </row>
    <row r="810">
      <c r="A810" s="15"/>
      <c r="B810" s="15"/>
      <c r="C810" s="15"/>
      <c r="F810" s="15"/>
    </row>
    <row r="811">
      <c r="A811" s="15"/>
      <c r="B811" s="15"/>
      <c r="C811" s="15"/>
      <c r="F811" s="15"/>
    </row>
    <row r="812">
      <c r="A812" s="15"/>
      <c r="B812" s="15"/>
      <c r="C812" s="15"/>
      <c r="F812" s="15"/>
    </row>
    <row r="813">
      <c r="A813" s="15"/>
      <c r="B813" s="15"/>
      <c r="C813" s="15"/>
      <c r="F813" s="15"/>
    </row>
    <row r="814">
      <c r="A814" s="15"/>
      <c r="B814" s="15"/>
      <c r="C814" s="15"/>
      <c r="F814" s="15"/>
    </row>
    <row r="815">
      <c r="A815" s="15"/>
      <c r="B815" s="15"/>
      <c r="C815" s="15"/>
      <c r="F815" s="15"/>
    </row>
    <row r="816">
      <c r="A816" s="15"/>
      <c r="B816" s="15"/>
      <c r="C816" s="15"/>
      <c r="F816" s="15"/>
    </row>
    <row r="817">
      <c r="A817" s="15"/>
      <c r="B817" s="15"/>
      <c r="C817" s="15"/>
      <c r="F817" s="15"/>
    </row>
    <row r="818">
      <c r="A818" s="15"/>
      <c r="B818" s="15"/>
      <c r="C818" s="15"/>
      <c r="F818" s="15"/>
    </row>
    <row r="819">
      <c r="A819" s="15"/>
      <c r="B819" s="15"/>
      <c r="C819" s="15"/>
      <c r="F819" s="15"/>
    </row>
    <row r="820">
      <c r="A820" s="15"/>
      <c r="B820" s="15"/>
      <c r="C820" s="15"/>
      <c r="F820" s="15"/>
    </row>
    <row r="821">
      <c r="A821" s="15"/>
      <c r="B821" s="15"/>
      <c r="C821" s="15"/>
      <c r="F821" s="15"/>
    </row>
    <row r="822">
      <c r="A822" s="15"/>
      <c r="B822" s="15"/>
      <c r="C822" s="15"/>
      <c r="F822" s="15"/>
    </row>
    <row r="823">
      <c r="A823" s="15"/>
      <c r="B823" s="15"/>
      <c r="C823" s="15"/>
      <c r="F823" s="15"/>
    </row>
    <row r="824">
      <c r="A824" s="15"/>
      <c r="B824" s="15"/>
      <c r="C824" s="15"/>
      <c r="F824" s="15"/>
    </row>
    <row r="825">
      <c r="A825" s="15"/>
      <c r="B825" s="15"/>
      <c r="C825" s="15"/>
      <c r="F825" s="15"/>
    </row>
    <row r="826">
      <c r="A826" s="15"/>
      <c r="B826" s="15"/>
      <c r="C826" s="15"/>
      <c r="F826" s="15"/>
    </row>
    <row r="827">
      <c r="A827" s="15"/>
      <c r="B827" s="15"/>
      <c r="C827" s="15"/>
      <c r="F827" s="15"/>
    </row>
    <row r="828">
      <c r="A828" s="15"/>
      <c r="B828" s="15"/>
      <c r="C828" s="15"/>
      <c r="F828" s="15"/>
    </row>
    <row r="829">
      <c r="A829" s="15"/>
      <c r="B829" s="15"/>
      <c r="C829" s="15"/>
      <c r="F829" s="15"/>
    </row>
    <row r="830">
      <c r="A830" s="15"/>
      <c r="B830" s="15"/>
      <c r="C830" s="15"/>
      <c r="F830" s="15"/>
    </row>
    <row r="831">
      <c r="A831" s="15"/>
      <c r="B831" s="15"/>
      <c r="C831" s="15"/>
      <c r="F831" s="15"/>
    </row>
    <row r="832">
      <c r="A832" s="15"/>
      <c r="B832" s="15"/>
      <c r="C832" s="15"/>
      <c r="F832" s="15"/>
    </row>
    <row r="833">
      <c r="A833" s="15"/>
      <c r="B833" s="15"/>
      <c r="C833" s="15"/>
      <c r="F833" s="15"/>
    </row>
    <row r="834">
      <c r="A834" s="15"/>
      <c r="B834" s="15"/>
      <c r="C834" s="15"/>
      <c r="F834" s="15"/>
    </row>
    <row r="835">
      <c r="A835" s="15"/>
      <c r="B835" s="15"/>
      <c r="C835" s="15"/>
      <c r="F835" s="15"/>
    </row>
    <row r="836">
      <c r="A836" s="15"/>
      <c r="B836" s="15"/>
      <c r="C836" s="15"/>
      <c r="F836" s="15"/>
    </row>
    <row r="837">
      <c r="A837" s="15"/>
      <c r="B837" s="15"/>
      <c r="C837" s="15"/>
      <c r="F837" s="15"/>
    </row>
    <row r="838">
      <c r="A838" s="15"/>
      <c r="B838" s="15"/>
      <c r="C838" s="15"/>
      <c r="F838" s="15"/>
    </row>
    <row r="839">
      <c r="A839" s="15"/>
      <c r="B839" s="15"/>
      <c r="C839" s="15"/>
      <c r="F839" s="15"/>
    </row>
    <row r="840">
      <c r="A840" s="15"/>
      <c r="B840" s="15"/>
      <c r="C840" s="15"/>
      <c r="F840" s="15"/>
    </row>
    <row r="841">
      <c r="A841" s="15"/>
      <c r="B841" s="15"/>
      <c r="C841" s="15"/>
      <c r="F841" s="15"/>
    </row>
    <row r="842">
      <c r="A842" s="15"/>
      <c r="B842" s="15"/>
      <c r="C842" s="15"/>
      <c r="F842" s="15"/>
    </row>
    <row r="843">
      <c r="A843" s="15"/>
      <c r="B843" s="15"/>
      <c r="C843" s="15"/>
      <c r="F843" s="15"/>
    </row>
    <row r="844">
      <c r="A844" s="15"/>
      <c r="B844" s="15"/>
      <c r="C844" s="15"/>
      <c r="F844" s="15"/>
    </row>
    <row r="845">
      <c r="A845" s="15"/>
      <c r="B845" s="15"/>
      <c r="C845" s="15"/>
      <c r="F845" s="15"/>
    </row>
    <row r="846">
      <c r="A846" s="15"/>
      <c r="B846" s="15"/>
      <c r="C846" s="15"/>
      <c r="F846" s="15"/>
    </row>
    <row r="847">
      <c r="A847" s="15"/>
      <c r="B847" s="15"/>
      <c r="C847" s="15"/>
      <c r="F847" s="15"/>
    </row>
    <row r="848">
      <c r="A848" s="15"/>
      <c r="B848" s="15"/>
      <c r="C848" s="15"/>
      <c r="F848" s="15"/>
    </row>
    <row r="849">
      <c r="A849" s="15"/>
      <c r="B849" s="15"/>
      <c r="C849" s="15"/>
      <c r="F849" s="15"/>
    </row>
    <row r="850">
      <c r="A850" s="15"/>
      <c r="B850" s="15"/>
      <c r="C850" s="15"/>
      <c r="F850" s="15"/>
    </row>
    <row r="851">
      <c r="A851" s="15"/>
      <c r="B851" s="15"/>
      <c r="C851" s="15"/>
      <c r="F851" s="15"/>
    </row>
    <row r="852">
      <c r="A852" s="15"/>
      <c r="B852" s="15"/>
      <c r="C852" s="15"/>
      <c r="F852" s="15"/>
    </row>
    <row r="853">
      <c r="A853" s="15"/>
      <c r="B853" s="15"/>
      <c r="C853" s="15"/>
      <c r="F853" s="15"/>
    </row>
    <row r="854">
      <c r="A854" s="15"/>
      <c r="B854" s="15"/>
      <c r="C854" s="15"/>
      <c r="F854" s="15"/>
    </row>
    <row r="855">
      <c r="A855" s="15"/>
      <c r="B855" s="15"/>
      <c r="C855" s="15"/>
      <c r="F855" s="15"/>
    </row>
    <row r="856">
      <c r="A856" s="15"/>
      <c r="B856" s="15"/>
      <c r="C856" s="15"/>
      <c r="F856" s="15"/>
    </row>
    <row r="857">
      <c r="A857" s="15"/>
      <c r="B857" s="15"/>
      <c r="C857" s="15"/>
      <c r="F857" s="15"/>
    </row>
    <row r="858">
      <c r="A858" s="15"/>
      <c r="B858" s="15"/>
      <c r="C858" s="15"/>
      <c r="F858" s="15"/>
    </row>
    <row r="859">
      <c r="A859" s="15"/>
      <c r="B859" s="15"/>
      <c r="C859" s="15"/>
      <c r="F859" s="15"/>
    </row>
    <row r="860">
      <c r="A860" s="15"/>
      <c r="B860" s="15"/>
      <c r="C860" s="15"/>
      <c r="F860" s="15"/>
    </row>
    <row r="861">
      <c r="A861" s="15"/>
      <c r="B861" s="15"/>
      <c r="C861" s="15"/>
      <c r="F861" s="15"/>
    </row>
    <row r="862">
      <c r="A862" s="15"/>
      <c r="B862" s="15"/>
      <c r="C862" s="15"/>
      <c r="F862" s="15"/>
    </row>
    <row r="863">
      <c r="A863" s="15"/>
      <c r="B863" s="15"/>
      <c r="C863" s="15"/>
      <c r="F863" s="15"/>
    </row>
    <row r="864">
      <c r="A864" s="15"/>
      <c r="B864" s="15"/>
      <c r="C864" s="15"/>
      <c r="F864" s="15"/>
    </row>
    <row r="865">
      <c r="A865" s="15"/>
      <c r="B865" s="15"/>
      <c r="C865" s="15"/>
      <c r="F865" s="15"/>
    </row>
    <row r="866">
      <c r="A866" s="15"/>
      <c r="B866" s="15"/>
      <c r="C866" s="15"/>
      <c r="F866" s="15"/>
    </row>
    <row r="867">
      <c r="A867" s="15"/>
      <c r="B867" s="15"/>
      <c r="C867" s="15"/>
      <c r="F867" s="15"/>
    </row>
    <row r="868">
      <c r="A868" s="15"/>
      <c r="B868" s="15"/>
      <c r="C868" s="15"/>
      <c r="F868" s="15"/>
    </row>
    <row r="869">
      <c r="A869" s="15"/>
      <c r="B869" s="15"/>
      <c r="C869" s="15"/>
      <c r="F869" s="15"/>
    </row>
    <row r="870">
      <c r="A870" s="15"/>
      <c r="B870" s="15"/>
      <c r="C870" s="15"/>
      <c r="F870" s="15"/>
    </row>
    <row r="871">
      <c r="A871" s="15"/>
      <c r="B871" s="15"/>
      <c r="C871" s="15"/>
      <c r="F871" s="15"/>
    </row>
    <row r="872">
      <c r="A872" s="15"/>
      <c r="B872" s="15"/>
      <c r="C872" s="15"/>
      <c r="F872" s="15"/>
    </row>
    <row r="873">
      <c r="A873" s="15"/>
      <c r="B873" s="15"/>
      <c r="C873" s="15"/>
      <c r="F873" s="15"/>
    </row>
    <row r="874">
      <c r="A874" s="15"/>
      <c r="B874" s="15"/>
      <c r="C874" s="15"/>
      <c r="F874" s="15"/>
    </row>
    <row r="875">
      <c r="A875" s="15"/>
      <c r="B875" s="15"/>
      <c r="C875" s="15"/>
      <c r="F875" s="15"/>
    </row>
    <row r="876">
      <c r="A876" s="15"/>
      <c r="B876" s="15"/>
      <c r="C876" s="15"/>
      <c r="F876" s="15"/>
    </row>
    <row r="877">
      <c r="A877" s="15"/>
      <c r="B877" s="15"/>
      <c r="C877" s="15"/>
      <c r="F877" s="15"/>
    </row>
    <row r="878">
      <c r="A878" s="15"/>
      <c r="B878" s="15"/>
      <c r="C878" s="15"/>
      <c r="F878" s="15"/>
    </row>
    <row r="879">
      <c r="A879" s="15"/>
      <c r="B879" s="15"/>
      <c r="C879" s="15"/>
      <c r="F879" s="15"/>
    </row>
    <row r="880">
      <c r="A880" s="15"/>
      <c r="B880" s="15"/>
      <c r="C880" s="15"/>
      <c r="F880" s="15"/>
    </row>
    <row r="881">
      <c r="A881" s="15"/>
      <c r="B881" s="15"/>
      <c r="C881" s="15"/>
      <c r="F881" s="15"/>
    </row>
    <row r="882">
      <c r="A882" s="15"/>
      <c r="B882" s="15"/>
      <c r="C882" s="15"/>
      <c r="F882" s="15"/>
    </row>
    <row r="883">
      <c r="A883" s="15"/>
      <c r="B883" s="15"/>
      <c r="C883" s="15"/>
      <c r="F883" s="15"/>
    </row>
    <row r="884">
      <c r="A884" s="15"/>
      <c r="B884" s="15"/>
      <c r="C884" s="15"/>
      <c r="F884" s="15"/>
    </row>
    <row r="885">
      <c r="A885" s="15"/>
      <c r="B885" s="15"/>
      <c r="C885" s="15"/>
      <c r="F885" s="15"/>
    </row>
    <row r="886">
      <c r="A886" s="15"/>
      <c r="B886" s="15"/>
      <c r="C886" s="15"/>
      <c r="F886" s="15"/>
    </row>
    <row r="887">
      <c r="A887" s="15"/>
      <c r="B887" s="15"/>
      <c r="C887" s="15"/>
      <c r="F887" s="15"/>
    </row>
    <row r="888">
      <c r="A888" s="15"/>
      <c r="B888" s="15"/>
      <c r="C888" s="15"/>
      <c r="F888" s="15"/>
    </row>
    <row r="889">
      <c r="A889" s="15"/>
      <c r="B889" s="15"/>
      <c r="C889" s="15"/>
      <c r="F889" s="15"/>
    </row>
    <row r="890">
      <c r="A890" s="15"/>
      <c r="B890" s="15"/>
      <c r="C890" s="15"/>
      <c r="F890" s="15"/>
    </row>
    <row r="891">
      <c r="A891" s="15"/>
      <c r="B891" s="15"/>
      <c r="C891" s="15"/>
      <c r="F891" s="15"/>
    </row>
    <row r="892">
      <c r="A892" s="15"/>
      <c r="B892" s="15"/>
      <c r="C892" s="15"/>
      <c r="F892" s="15"/>
    </row>
    <row r="893">
      <c r="A893" s="15"/>
      <c r="B893" s="15"/>
      <c r="C893" s="15"/>
      <c r="F893" s="15"/>
    </row>
    <row r="894">
      <c r="A894" s="15"/>
      <c r="B894" s="15"/>
      <c r="C894" s="15"/>
      <c r="F894" s="15"/>
    </row>
    <row r="895">
      <c r="A895" s="15"/>
      <c r="B895" s="15"/>
      <c r="C895" s="15"/>
      <c r="F895" s="15"/>
    </row>
    <row r="896">
      <c r="A896" s="15"/>
      <c r="B896" s="15"/>
      <c r="C896" s="15"/>
      <c r="F896" s="15"/>
    </row>
    <row r="897">
      <c r="A897" s="15"/>
      <c r="B897" s="15"/>
      <c r="C897" s="15"/>
      <c r="F897" s="15"/>
    </row>
    <row r="898">
      <c r="A898" s="15"/>
      <c r="B898" s="15"/>
      <c r="C898" s="15"/>
      <c r="F898" s="15"/>
    </row>
    <row r="899">
      <c r="A899" s="15"/>
      <c r="B899" s="15"/>
      <c r="C899" s="15"/>
      <c r="F899" s="15"/>
    </row>
    <row r="900">
      <c r="A900" s="15"/>
      <c r="B900" s="15"/>
      <c r="C900" s="15"/>
      <c r="F900" s="15"/>
    </row>
    <row r="901">
      <c r="A901" s="15"/>
      <c r="B901" s="15"/>
      <c r="C901" s="15"/>
      <c r="F901" s="15"/>
    </row>
    <row r="902">
      <c r="A902" s="15"/>
      <c r="B902" s="15"/>
      <c r="C902" s="15"/>
      <c r="F902" s="15"/>
    </row>
    <row r="903">
      <c r="A903" s="15"/>
      <c r="B903" s="15"/>
      <c r="C903" s="15"/>
      <c r="F903" s="15"/>
    </row>
    <row r="904">
      <c r="A904" s="15"/>
      <c r="B904" s="15"/>
      <c r="C904" s="15"/>
      <c r="F904" s="15"/>
    </row>
    <row r="905">
      <c r="A905" s="15"/>
      <c r="B905" s="15"/>
      <c r="C905" s="15"/>
      <c r="F905" s="15"/>
    </row>
    <row r="906">
      <c r="A906" s="15"/>
      <c r="B906" s="15"/>
      <c r="C906" s="15"/>
      <c r="F906" s="15"/>
    </row>
    <row r="907">
      <c r="A907" s="15"/>
      <c r="B907" s="15"/>
      <c r="C907" s="15"/>
      <c r="F907" s="15"/>
    </row>
    <row r="908">
      <c r="A908" s="15"/>
      <c r="B908" s="15"/>
      <c r="C908" s="15"/>
      <c r="F908" s="15"/>
    </row>
    <row r="909">
      <c r="A909" s="15"/>
      <c r="B909" s="15"/>
      <c r="C909" s="15"/>
      <c r="F909" s="15"/>
    </row>
    <row r="910">
      <c r="A910" s="15"/>
      <c r="B910" s="15"/>
      <c r="C910" s="15"/>
      <c r="F910" s="15"/>
    </row>
    <row r="911">
      <c r="A911" s="15"/>
      <c r="B911" s="15"/>
      <c r="C911" s="15"/>
      <c r="F911" s="15"/>
    </row>
    <row r="912">
      <c r="A912" s="15"/>
      <c r="B912" s="15"/>
      <c r="C912" s="15"/>
      <c r="F912" s="15"/>
    </row>
    <row r="913">
      <c r="A913" s="15"/>
      <c r="B913" s="15"/>
      <c r="C913" s="15"/>
      <c r="F913" s="15"/>
    </row>
    <row r="914">
      <c r="A914" s="15"/>
      <c r="B914" s="15"/>
      <c r="C914" s="15"/>
      <c r="F914" s="15"/>
    </row>
    <row r="915">
      <c r="A915" s="15"/>
      <c r="B915" s="15"/>
      <c r="C915" s="15"/>
      <c r="F915" s="15"/>
    </row>
    <row r="916">
      <c r="A916" s="15"/>
      <c r="B916" s="15"/>
      <c r="C916" s="15"/>
      <c r="F916" s="15"/>
    </row>
    <row r="917">
      <c r="A917" s="15"/>
      <c r="B917" s="15"/>
      <c r="C917" s="15"/>
      <c r="F917" s="15"/>
    </row>
    <row r="918">
      <c r="A918" s="15"/>
      <c r="B918" s="15"/>
      <c r="C918" s="15"/>
      <c r="F918" s="15"/>
    </row>
    <row r="919">
      <c r="A919" s="15"/>
      <c r="B919" s="15"/>
      <c r="C919" s="15"/>
      <c r="F919" s="15"/>
    </row>
    <row r="920">
      <c r="A920" s="15"/>
      <c r="B920" s="15"/>
      <c r="C920" s="15"/>
      <c r="F920" s="15"/>
    </row>
    <row r="921">
      <c r="A921" s="15"/>
      <c r="B921" s="15"/>
      <c r="C921" s="15"/>
      <c r="F921" s="15"/>
    </row>
    <row r="922">
      <c r="A922" s="15"/>
      <c r="B922" s="15"/>
      <c r="C922" s="15"/>
      <c r="F922" s="15"/>
    </row>
    <row r="923">
      <c r="A923" s="15"/>
      <c r="B923" s="15"/>
      <c r="C923" s="15"/>
      <c r="F923" s="15"/>
    </row>
    <row r="924">
      <c r="A924" s="15"/>
      <c r="B924" s="15"/>
      <c r="C924" s="15"/>
      <c r="F924" s="15"/>
    </row>
    <row r="925">
      <c r="A925" s="15"/>
      <c r="B925" s="15"/>
      <c r="C925" s="15"/>
      <c r="F925" s="15"/>
    </row>
    <row r="926">
      <c r="A926" s="15"/>
      <c r="B926" s="15"/>
      <c r="C926" s="15"/>
      <c r="F926" s="15"/>
    </row>
    <row r="927">
      <c r="A927" s="15"/>
      <c r="B927" s="15"/>
      <c r="C927" s="15"/>
      <c r="F927" s="15"/>
    </row>
    <row r="928">
      <c r="A928" s="15"/>
      <c r="B928" s="15"/>
      <c r="C928" s="15"/>
      <c r="F928" s="15"/>
    </row>
    <row r="929">
      <c r="A929" s="15"/>
      <c r="B929" s="15"/>
      <c r="C929" s="15"/>
      <c r="F929" s="15"/>
    </row>
    <row r="930">
      <c r="A930" s="15"/>
      <c r="B930" s="15"/>
      <c r="C930" s="15"/>
      <c r="F930" s="15"/>
    </row>
    <row r="931">
      <c r="A931" s="15"/>
      <c r="B931" s="15"/>
      <c r="C931" s="15"/>
      <c r="F931" s="15"/>
    </row>
    <row r="932">
      <c r="A932" s="15"/>
      <c r="B932" s="15"/>
      <c r="C932" s="15"/>
      <c r="F932" s="15"/>
    </row>
    <row r="933">
      <c r="A933" s="15"/>
      <c r="B933" s="15"/>
      <c r="C933" s="15"/>
      <c r="F933" s="15"/>
    </row>
    <row r="934">
      <c r="A934" s="15"/>
      <c r="B934" s="15"/>
      <c r="C934" s="15"/>
      <c r="F934" s="15"/>
    </row>
    <row r="935">
      <c r="A935" s="15"/>
      <c r="B935" s="15"/>
      <c r="C935" s="15"/>
      <c r="F935" s="15"/>
    </row>
    <row r="936">
      <c r="A936" s="15"/>
      <c r="B936" s="15"/>
      <c r="C936" s="15"/>
      <c r="F936" s="15"/>
    </row>
    <row r="937">
      <c r="A937" s="15"/>
      <c r="B937" s="15"/>
      <c r="C937" s="15"/>
      <c r="F937" s="15"/>
    </row>
    <row r="938">
      <c r="A938" s="15"/>
      <c r="B938" s="15"/>
      <c r="C938" s="15"/>
      <c r="F938" s="15"/>
    </row>
    <row r="939">
      <c r="A939" s="15"/>
      <c r="B939" s="15"/>
      <c r="C939" s="15"/>
      <c r="F939" s="15"/>
    </row>
    <row r="940">
      <c r="A940" s="15"/>
      <c r="B940" s="15"/>
      <c r="C940" s="15"/>
      <c r="F940" s="15"/>
    </row>
    <row r="941">
      <c r="A941" s="15"/>
      <c r="B941" s="15"/>
      <c r="C941" s="15"/>
      <c r="F941" s="15"/>
    </row>
    <row r="942">
      <c r="A942" s="15"/>
      <c r="B942" s="15"/>
      <c r="C942" s="15"/>
      <c r="F942" s="15"/>
    </row>
    <row r="943">
      <c r="A943" s="15"/>
      <c r="B943" s="15"/>
      <c r="C943" s="15"/>
      <c r="F943" s="15"/>
    </row>
    <row r="944">
      <c r="A944" s="15"/>
      <c r="B944" s="15"/>
      <c r="C944" s="15"/>
      <c r="F944" s="15"/>
    </row>
    <row r="945">
      <c r="A945" s="15"/>
      <c r="B945" s="15"/>
      <c r="C945" s="15"/>
      <c r="F945" s="15"/>
    </row>
    <row r="946">
      <c r="A946" s="15"/>
      <c r="B946" s="15"/>
      <c r="C946" s="15"/>
      <c r="F946" s="15"/>
    </row>
    <row r="947">
      <c r="A947" s="15"/>
      <c r="B947" s="15"/>
      <c r="C947" s="15"/>
      <c r="F947" s="15"/>
    </row>
    <row r="948">
      <c r="A948" s="15"/>
      <c r="B948" s="15"/>
      <c r="C948" s="15"/>
      <c r="F948" s="15"/>
    </row>
    <row r="949">
      <c r="A949" s="15"/>
      <c r="B949" s="15"/>
      <c r="C949" s="15"/>
      <c r="F949" s="15"/>
    </row>
    <row r="950">
      <c r="A950" s="15"/>
      <c r="B950" s="15"/>
      <c r="C950" s="15"/>
      <c r="F950" s="15"/>
    </row>
    <row r="951">
      <c r="A951" s="15"/>
      <c r="B951" s="15"/>
      <c r="C951" s="15"/>
      <c r="F951" s="15"/>
    </row>
    <row r="952">
      <c r="A952" s="15"/>
      <c r="B952" s="15"/>
      <c r="C952" s="15"/>
      <c r="F952" s="15"/>
    </row>
    <row r="953">
      <c r="A953" s="15"/>
      <c r="B953" s="15"/>
      <c r="C953" s="15"/>
      <c r="F953" s="15"/>
    </row>
    <row r="954">
      <c r="A954" s="15"/>
      <c r="B954" s="15"/>
      <c r="C954" s="15"/>
      <c r="F954" s="15"/>
    </row>
    <row r="955">
      <c r="A955" s="15"/>
      <c r="B955" s="15"/>
      <c r="C955" s="15"/>
      <c r="F955" s="15"/>
    </row>
    <row r="956">
      <c r="A956" s="15"/>
      <c r="B956" s="15"/>
      <c r="C956" s="15"/>
      <c r="F956" s="15"/>
    </row>
    <row r="957">
      <c r="A957" s="15"/>
      <c r="B957" s="15"/>
      <c r="C957" s="15"/>
      <c r="F957" s="15"/>
    </row>
    <row r="958">
      <c r="A958" s="15"/>
      <c r="B958" s="15"/>
      <c r="C958" s="15"/>
      <c r="F958" s="15"/>
    </row>
    <row r="959">
      <c r="A959" s="15"/>
      <c r="B959" s="15"/>
      <c r="C959" s="15"/>
      <c r="F959" s="15"/>
    </row>
    <row r="960">
      <c r="A960" s="15"/>
      <c r="B960" s="15"/>
      <c r="C960" s="15"/>
      <c r="F960" s="15"/>
    </row>
    <row r="961">
      <c r="A961" s="15"/>
      <c r="B961" s="15"/>
      <c r="C961" s="15"/>
      <c r="F961" s="15"/>
    </row>
    <row r="962">
      <c r="A962" s="15"/>
      <c r="B962" s="15"/>
      <c r="C962" s="15"/>
      <c r="F962" s="15"/>
    </row>
    <row r="963">
      <c r="A963" s="15"/>
      <c r="B963" s="15"/>
      <c r="C963" s="15"/>
      <c r="F963" s="15"/>
    </row>
    <row r="964">
      <c r="A964" s="15"/>
      <c r="B964" s="15"/>
      <c r="C964" s="15"/>
      <c r="F964" s="15"/>
    </row>
    <row r="965">
      <c r="A965" s="15"/>
      <c r="B965" s="15"/>
      <c r="C965" s="15"/>
      <c r="F965" s="15"/>
    </row>
    <row r="966">
      <c r="A966" s="15"/>
      <c r="B966" s="15"/>
      <c r="C966" s="15"/>
      <c r="F966" s="15"/>
    </row>
    <row r="967">
      <c r="A967" s="15"/>
      <c r="B967" s="15"/>
      <c r="C967" s="15"/>
      <c r="F967" s="15"/>
    </row>
    <row r="968">
      <c r="A968" s="15"/>
      <c r="B968" s="15"/>
      <c r="C968" s="15"/>
      <c r="F968" s="15"/>
    </row>
    <row r="969">
      <c r="A969" s="15"/>
      <c r="B969" s="15"/>
      <c r="C969" s="15"/>
      <c r="F969" s="15"/>
    </row>
    <row r="970">
      <c r="A970" s="15"/>
      <c r="B970" s="15"/>
      <c r="C970" s="15"/>
      <c r="F970" s="15"/>
    </row>
    <row r="971">
      <c r="A971" s="15"/>
      <c r="B971" s="15"/>
      <c r="C971" s="15"/>
      <c r="F971" s="15"/>
    </row>
    <row r="972">
      <c r="A972" s="15"/>
      <c r="B972" s="15"/>
      <c r="C972" s="15"/>
      <c r="F972" s="15"/>
    </row>
    <row r="973">
      <c r="A973" s="15"/>
      <c r="B973" s="15"/>
      <c r="C973" s="15"/>
      <c r="F973" s="15"/>
    </row>
    <row r="974">
      <c r="A974" s="15"/>
      <c r="B974" s="15"/>
      <c r="C974" s="15"/>
      <c r="F974" s="15"/>
    </row>
    <row r="975">
      <c r="A975" s="15"/>
      <c r="B975" s="15"/>
      <c r="C975" s="15"/>
      <c r="F975" s="15"/>
    </row>
    <row r="976">
      <c r="A976" s="15"/>
      <c r="B976" s="15"/>
      <c r="C976" s="15"/>
      <c r="F976" s="15"/>
    </row>
    <row r="977">
      <c r="A977" s="15"/>
      <c r="B977" s="15"/>
      <c r="C977" s="15"/>
      <c r="F977" s="15"/>
    </row>
    <row r="978">
      <c r="A978" s="15"/>
      <c r="B978" s="15"/>
      <c r="C978" s="15"/>
      <c r="F978" s="15"/>
    </row>
    <row r="979">
      <c r="A979" s="15"/>
      <c r="B979" s="15"/>
      <c r="C979" s="15"/>
      <c r="F979" s="15"/>
    </row>
    <row r="980">
      <c r="A980" s="15"/>
      <c r="B980" s="15"/>
      <c r="C980" s="15"/>
      <c r="F980" s="15"/>
    </row>
    <row r="981">
      <c r="A981" s="15"/>
      <c r="B981" s="15"/>
      <c r="C981" s="15"/>
      <c r="F981" s="15"/>
    </row>
    <row r="982">
      <c r="A982" s="15"/>
      <c r="B982" s="15"/>
      <c r="C982" s="15"/>
      <c r="F982" s="15"/>
    </row>
    <row r="983">
      <c r="A983" s="15"/>
      <c r="B983" s="15"/>
      <c r="C983" s="15"/>
      <c r="F983" s="15"/>
    </row>
    <row r="984">
      <c r="A984" s="15"/>
      <c r="B984" s="15"/>
      <c r="C984" s="15"/>
      <c r="F984" s="15"/>
    </row>
    <row r="985">
      <c r="A985" s="15"/>
      <c r="B985" s="15"/>
      <c r="C985" s="15"/>
      <c r="F985" s="15"/>
    </row>
    <row r="986">
      <c r="A986" s="15"/>
      <c r="B986" s="15"/>
      <c r="C986" s="15"/>
      <c r="F986" s="15"/>
    </row>
    <row r="987">
      <c r="A987" s="15"/>
      <c r="B987" s="15"/>
      <c r="C987" s="15"/>
      <c r="F987" s="15"/>
    </row>
    <row r="988">
      <c r="A988" s="15"/>
      <c r="B988" s="15"/>
      <c r="C988" s="15"/>
      <c r="F988" s="15"/>
    </row>
    <row r="989">
      <c r="A989" s="15"/>
      <c r="B989" s="15"/>
      <c r="C989" s="15"/>
      <c r="F989" s="15"/>
    </row>
    <row r="990">
      <c r="A990" s="15"/>
      <c r="B990" s="15"/>
      <c r="C990" s="15"/>
      <c r="F990" s="15"/>
    </row>
    <row r="991">
      <c r="A991" s="15"/>
      <c r="B991" s="15"/>
      <c r="C991" s="15"/>
      <c r="F991" s="15"/>
    </row>
    <row r="992">
      <c r="A992" s="15"/>
      <c r="B992" s="15"/>
      <c r="C992" s="15"/>
      <c r="F992" s="15"/>
    </row>
    <row r="993">
      <c r="A993" s="15"/>
      <c r="B993" s="15"/>
      <c r="C993" s="15"/>
      <c r="F993" s="15"/>
    </row>
    <row r="994">
      <c r="A994" s="15"/>
      <c r="B994" s="15"/>
      <c r="C994" s="15"/>
      <c r="F994" s="15"/>
    </row>
    <row r="995">
      <c r="A995" s="15"/>
      <c r="B995" s="15"/>
      <c r="C995" s="15"/>
      <c r="F995" s="15"/>
    </row>
    <row r="996">
      <c r="A996" s="15"/>
      <c r="B996" s="15"/>
      <c r="C996" s="15"/>
      <c r="F996" s="15"/>
    </row>
    <row r="997">
      <c r="A997" s="15"/>
      <c r="B997" s="15"/>
      <c r="C997" s="15"/>
      <c r="F997" s="15"/>
    </row>
    <row r="998">
      <c r="A998" s="15"/>
      <c r="B998" s="15"/>
      <c r="C998" s="15"/>
      <c r="F998" s="15"/>
    </row>
    <row r="999">
      <c r="A999" s="15"/>
      <c r="B999" s="15"/>
      <c r="C999" s="15"/>
      <c r="F999" s="15"/>
    </row>
    <row r="1000">
      <c r="A1000" s="15"/>
      <c r="B1000" s="15"/>
      <c r="C1000" s="15"/>
      <c r="F1000" s="15"/>
    </row>
  </sheetData>
  <drawing r:id="rId1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8.71"/>
    <col customWidth="1" min="2" max="2" width="7.0"/>
    <col customWidth="1" min="3" max="3" width="13.0"/>
    <col customWidth="1" min="4" max="4" width="14.86"/>
    <col customWidth="1" min="5" max="5" width="23.14"/>
    <col customWidth="1" min="6" max="6" width="12.57"/>
    <col customWidth="1" min="7" max="7" width="10.86"/>
    <col customWidth="1" min="8" max="9" width="11.57"/>
    <col customWidth="1" min="10" max="10" width="12.29"/>
    <col customWidth="1" min="11" max="11" width="9.86"/>
    <col customWidth="1" min="12" max="12" width="12.29"/>
    <col customWidth="1" min="13" max="13" width="8.86"/>
    <col customWidth="1" min="14" max="14" width="54.14"/>
  </cols>
  <sheetData>
    <row r="1">
      <c r="A1" s="121" t="s">
        <v>659</v>
      </c>
      <c r="B1" s="122" t="s">
        <v>0</v>
      </c>
      <c r="C1" s="122" t="s">
        <v>662</v>
      </c>
      <c r="D1" s="122" t="s">
        <v>663</v>
      </c>
      <c r="E1" s="123" t="s">
        <v>664</v>
      </c>
      <c r="F1" s="122" t="s">
        <v>666</v>
      </c>
      <c r="G1" s="122" t="s">
        <v>898</v>
      </c>
      <c r="H1" s="124" t="s">
        <v>678</v>
      </c>
      <c r="I1" s="124" t="s">
        <v>680</v>
      </c>
      <c r="J1" s="124" t="s">
        <v>681</v>
      </c>
      <c r="K1" s="125" t="s">
        <v>899</v>
      </c>
      <c r="L1" s="124" t="s">
        <v>900</v>
      </c>
      <c r="M1" s="126"/>
      <c r="N1" s="126"/>
    </row>
    <row r="2">
      <c r="A2" s="127"/>
      <c r="B2" s="128" t="str">
        <f>IF(AND(MasterSS!$N2="x",MasterSS!$P2="x",MasterSS!$R2="x"),MasterSS!$B2,"")</f>
        <v/>
      </c>
      <c r="C2" s="128" t="str">
        <f>IF(AND(MasterSS!$N2="x",MasterSS!$P2="x",MasterSS!$R2="x"),MasterSS!$C2,"")</f>
        <v/>
      </c>
      <c r="D2" s="128" t="str">
        <f>IF(AND(MasterSS!$N2="x",MasterSS!$P2="x",MasterSS!$R2="x"),MasterSS!$D2,"")</f>
        <v/>
      </c>
      <c r="E2" s="128" t="str">
        <f>IF(AND(MasterSS!$N2="x",MasterSS!$P2="x",MasterSS!$R2="x"),MasterSS!$E2,"")</f>
        <v/>
      </c>
      <c r="F2" s="128" t="str">
        <f>IF(AND(MasterSS!$N2="x",MasterSS!$P2="x",MasterSS!$R2="x"),MasterSS!$L2,"")</f>
        <v/>
      </c>
      <c r="G2" s="128" t="str">
        <f>IF(AND(MasterSS!$N2="x",MasterSS!$P2="x",MasterSS!$R2="x"),MasterSS!$A2,"")</f>
        <v/>
      </c>
      <c r="H2" s="129" t="str">
        <f>IFERROR(VLOOKUP($B2,'R-RR'!$B$2:$K$320,10,FALSE),"0")</f>
        <v>0</v>
      </c>
      <c r="I2" s="129" t="str">
        <f>IFERROR(VLOOKUP($B2,'R-TT'!$B$2:$K$303,10,FALSE),"0")</f>
        <v>0</v>
      </c>
      <c r="J2" s="129" t="str">
        <f>IFERROR(VLOOKUP($B2,'R-CT'!$B$2:$K$325,10,FALSE),"0")</f>
        <v>0</v>
      </c>
      <c r="K2" s="45" t="str">
        <f>IFERROR(VLOOKUP($B2,Primes!$F$2:$G$600,2,FALSE),"")</f>
        <v/>
      </c>
      <c r="L2" s="130">
        <f t="shared" ref="L2:L209" si="1">SUM(H2+I2+J2)+K2</f>
        <v>0</v>
      </c>
      <c r="M2" s="126"/>
      <c r="N2" s="126"/>
    </row>
    <row r="3">
      <c r="A3" s="127"/>
      <c r="B3" s="128" t="str">
        <f>IF(AND(MasterSS!$N3="x",MasterSS!$P3="x",MasterSS!$R3="x"),MasterSS!$B3,"")</f>
        <v/>
      </c>
      <c r="C3" s="128" t="str">
        <f>IF(AND(MasterSS!$N3="x",MasterSS!$P3="x",MasterSS!$R3="x"),MasterSS!$C3,"")</f>
        <v/>
      </c>
      <c r="D3" s="128" t="str">
        <f>IF(AND(MasterSS!$N3="x",MasterSS!$P3="x",MasterSS!$R3="x"),MasterSS!$D3,"")</f>
        <v/>
      </c>
      <c r="E3" s="128" t="str">
        <f>IF(AND(MasterSS!$N3="x",MasterSS!$P3="x",MasterSS!$R3="x"),MasterSS!$E3,"")</f>
        <v/>
      </c>
      <c r="F3" s="128" t="str">
        <f>IF(AND(MasterSS!$N3="x",MasterSS!$P3="x",MasterSS!$R3="x"),MasterSS!$L3,"")</f>
        <v/>
      </c>
      <c r="G3" s="128" t="str">
        <f>IF(AND(MasterSS!$N3="x",MasterSS!$P3="x",MasterSS!$R3="x"),MasterSS!$A3,"")</f>
        <v/>
      </c>
      <c r="H3" s="129" t="str">
        <f>IFERROR(VLOOKUP($B3,'R-RR'!$B$2:$K$320,10,FALSE),"0")</f>
        <v>0</v>
      </c>
      <c r="I3" s="129" t="str">
        <f>IFERROR(VLOOKUP($B3,'R-TT'!$B$2:$K$303,10,FALSE),"0")</f>
        <v>0</v>
      </c>
      <c r="J3" s="129" t="str">
        <f>IFERROR(VLOOKUP($B3,'R-CT'!$B$2:$K$325,10,FALSE),"0")</f>
        <v>0</v>
      </c>
      <c r="K3" s="45" t="str">
        <f>IFERROR(VLOOKUP($B3,Primes!$F$2:$G$600,2,FALSE),"")</f>
        <v/>
      </c>
      <c r="L3" s="130">
        <f t="shared" si="1"/>
        <v>0</v>
      </c>
      <c r="M3" s="126"/>
      <c r="N3" s="126"/>
    </row>
    <row r="4">
      <c r="A4" s="127"/>
      <c r="B4" s="128" t="str">
        <f>IF(AND(MasterSS!$N4="x",MasterSS!$P4="x",MasterSS!$R4="x"),MasterSS!$B4,"")</f>
        <v/>
      </c>
      <c r="C4" s="128" t="str">
        <f>IF(AND(MasterSS!$N4="x",MasterSS!$P4="x",MasterSS!$R4="x"),MasterSS!$C4,"")</f>
        <v/>
      </c>
      <c r="D4" s="128" t="str">
        <f>IF(AND(MasterSS!$N4="x",MasterSS!$P4="x",MasterSS!$R4="x"),MasterSS!$D4,"")</f>
        <v/>
      </c>
      <c r="E4" s="128" t="str">
        <f>IF(AND(MasterSS!$N4="x",MasterSS!$P4="x",MasterSS!$R4="x"),MasterSS!$E4,"")</f>
        <v/>
      </c>
      <c r="F4" s="128" t="str">
        <f>IF(AND(MasterSS!$N4="x",MasterSS!$P4="x",MasterSS!$R4="x"),MasterSS!$L4,"")</f>
        <v/>
      </c>
      <c r="G4" s="128" t="str">
        <f>IF(AND(MasterSS!$N4="x",MasterSS!$P4="x",MasterSS!$R4="x"),MasterSS!$A4,"")</f>
        <v/>
      </c>
      <c r="H4" s="129" t="str">
        <f>IFERROR(VLOOKUP($B4,'R-RR'!$B$2:$K$320,10,FALSE),"0")</f>
        <v>0</v>
      </c>
      <c r="I4" s="129" t="str">
        <f>IFERROR(VLOOKUP($B4,'R-TT'!$B$2:$K$303,10,FALSE),"0")</f>
        <v>0</v>
      </c>
      <c r="J4" s="129" t="str">
        <f>IFERROR(VLOOKUP($B4,'R-CT'!$B$2:$K$325,10,FALSE),"0")</f>
        <v>0</v>
      </c>
      <c r="K4" s="45" t="str">
        <f>IFERROR(VLOOKUP($B4,Primes!$F$2:$G$600,2,FALSE),"")</f>
        <v/>
      </c>
      <c r="L4" s="130">
        <f t="shared" si="1"/>
        <v>0</v>
      </c>
      <c r="M4" s="126"/>
      <c r="N4" s="126"/>
    </row>
    <row r="5">
      <c r="A5" s="127"/>
      <c r="B5" s="128">
        <f>IF(AND(MasterSS!$N5="x",MasterSS!$P5="x",MasterSS!$R5="x"),MasterSS!$B5,"")</f>
        <v>157</v>
      </c>
      <c r="C5" s="128" t="str">
        <f>IF(AND(MasterSS!$N5="x",MasterSS!$P5="x",MasterSS!$R5="x"),MasterSS!$C5,"")</f>
        <v>Baccino</v>
      </c>
      <c r="D5" s="128" t="str">
        <f>IF(AND(MasterSS!$N5="x",MasterSS!$P5="x",MasterSS!$R5="x"),MasterSS!$D5,"")</f>
        <v>Daniel</v>
      </c>
      <c r="E5" s="128" t="str">
        <f>IF(AND(MasterSS!$N5="x",MasterSS!$P5="x",MasterSS!$R5="x"),MasterSS!$E5,"")</f>
        <v>Southern Crescent Cycling</v>
      </c>
      <c r="F5" s="128" t="str">
        <f>IF(AND(MasterSS!$N5="x",MasterSS!$P5="x",MasterSS!$R5="x"),MasterSS!$L5,"")</f>
        <v>Mas 35+</v>
      </c>
      <c r="G5" s="128">
        <f>IF(AND(MasterSS!$N5="x",MasterSS!$P5="x",MasterSS!$R5="x"),MasterSS!$A5,"")</f>
        <v>428206</v>
      </c>
      <c r="H5" s="129">
        <f>IFERROR(VLOOKUP($B5,'R-RR'!$B$2:$K$320,10,FALSE),"0")</f>
        <v>18</v>
      </c>
      <c r="I5" s="129">
        <f>IFERROR(VLOOKUP($B5,'R-TT'!$B$2:$K$303,10,FALSE),"0")</f>
        <v>21</v>
      </c>
      <c r="J5" s="129">
        <f>IFERROR(VLOOKUP($B5,'R-CT'!$B$2:$K$325,10,FALSE),"0")</f>
        <v>18</v>
      </c>
      <c r="K5" s="45">
        <f>IFERROR(VLOOKUP($B5,Primes!$F$2:$G$600,2,FALSE),"")</f>
        <v>0</v>
      </c>
      <c r="L5" s="130">
        <f t="shared" si="1"/>
        <v>57</v>
      </c>
      <c r="M5" s="126"/>
      <c r="N5" s="126"/>
    </row>
    <row r="6">
      <c r="A6" s="127"/>
      <c r="B6" s="128">
        <f>IF(AND(MasterSS!$N6="x",MasterSS!$P6="x",MasterSS!$R6="x"),MasterSS!$B6,"")</f>
        <v>678</v>
      </c>
      <c r="C6" s="128" t="str">
        <f>IF(AND(MasterSS!$N6="x",MasterSS!$P6="x",MasterSS!$R6="x"),MasterSS!$C6,"")</f>
        <v>Bachman</v>
      </c>
      <c r="D6" s="128" t="str">
        <f>IF(AND(MasterSS!$N6="x",MasterSS!$P6="x",MasterSS!$R6="x"),MasterSS!$D6,"")</f>
        <v>Melissa</v>
      </c>
      <c r="E6" s="128" t="str">
        <f>IF(AND(MasterSS!$N6="x",MasterSS!$P6="x",MasterSS!$R6="x"),MasterSS!$E6,"")</f>
        <v>Team Whitetail Bicycles p/b Pure Taqueria/Blueprint</v>
      </c>
      <c r="F6" s="128" t="str">
        <f>IF(AND(MasterSS!$N6="x",MasterSS!$P6="x",MasterSS!$R6="x"),MasterSS!$L6,"")</f>
        <v>Wom 4-5</v>
      </c>
      <c r="G6" s="128">
        <f>IF(AND(MasterSS!$N6="x",MasterSS!$P6="x",MasterSS!$R6="x"),MasterSS!$A6,"")</f>
        <v>552042</v>
      </c>
      <c r="H6" s="129">
        <f>IFERROR(VLOOKUP($B6,'R-RR'!$B$2:$K$320,10,FALSE),"0")</f>
        <v>19</v>
      </c>
      <c r="I6" s="129">
        <f>IFERROR(VLOOKUP($B6,'R-TT'!$B$2:$K$303,10,FALSE),"0")</f>
        <v>16</v>
      </c>
      <c r="J6" s="129">
        <f>IFERROR(VLOOKUP($B6,'R-CT'!$B$2:$K$325,10,FALSE),"0")</f>
        <v>21</v>
      </c>
      <c r="K6" s="45" t="str">
        <f>IFERROR(VLOOKUP($B6,Primes!$F$2:$G$600,2,FALSE),"")</f>
        <v/>
      </c>
      <c r="L6" s="130">
        <f t="shared" si="1"/>
        <v>56</v>
      </c>
      <c r="M6" s="126"/>
      <c r="N6" s="126"/>
    </row>
    <row r="7">
      <c r="A7" s="127"/>
      <c r="B7" s="128">
        <f>IF(AND(MasterSS!$N7="x",MasterSS!$P7="x",MasterSS!$R7="x"),MasterSS!$B7,"")</f>
        <v>679</v>
      </c>
      <c r="C7" s="128" t="str">
        <f>IF(AND(MasterSS!$N7="x",MasterSS!$P7="x",MasterSS!$R7="x"),MasterSS!$C7,"")</f>
        <v>Barrett</v>
      </c>
      <c r="D7" s="128" t="str">
        <f>IF(AND(MasterSS!$N7="x",MasterSS!$P7="x",MasterSS!$R7="x"),MasterSS!$D7,"")</f>
        <v>Susan</v>
      </c>
      <c r="E7" s="128" t="str">
        <f>IF(AND(MasterSS!$N7="x",MasterSS!$P7="x",MasterSS!$R7="x"),MasterSS!$E7,"")</f>
        <v>Sorella Cycling</v>
      </c>
      <c r="F7" s="128" t="str">
        <f>IF(AND(MasterSS!$N7="x",MasterSS!$P7="x",MasterSS!$R7="x"),MasterSS!$L7,"")</f>
        <v>Wom 4-5</v>
      </c>
      <c r="G7" s="128">
        <f>IF(AND(MasterSS!$N7="x",MasterSS!$P7="x",MasterSS!$R7="x"),MasterSS!$A7,"")</f>
        <v>513726</v>
      </c>
      <c r="H7" s="129">
        <f>IFERROR(VLOOKUP($B7,'R-RR'!$B$2:$K$320,10,FALSE),"0")</f>
        <v>21</v>
      </c>
      <c r="I7" s="129">
        <f>IFERROR(VLOOKUP($B7,'R-TT'!$B$2:$K$303,10,FALSE),"0")</f>
        <v>14</v>
      </c>
      <c r="J7" s="129">
        <f>IFERROR(VLOOKUP($B7,'R-CT'!$B$2:$K$325,10,FALSE),"0")</f>
        <v>16</v>
      </c>
      <c r="K7" s="45" t="str">
        <f>IFERROR(VLOOKUP($B7,Primes!$F$2:$G$600,2,FALSE),"")</f>
        <v/>
      </c>
      <c r="L7" s="130">
        <f t="shared" si="1"/>
        <v>51</v>
      </c>
      <c r="M7" s="126"/>
      <c r="N7" s="126"/>
    </row>
    <row r="8">
      <c r="A8" s="127"/>
      <c r="B8" s="128" t="str">
        <f>IF(AND(MasterSS!$N8="x",MasterSS!$P8="x",MasterSS!$R8="x"),MasterSS!$B8,"")</f>
        <v/>
      </c>
      <c r="C8" s="128" t="str">
        <f>IF(AND(MasterSS!$N8="x",MasterSS!$P8="x",MasterSS!$R8="x"),MasterSS!$C8,"")</f>
        <v/>
      </c>
      <c r="D8" s="128" t="str">
        <f>IF(AND(MasterSS!$N8="x",MasterSS!$P8="x",MasterSS!$R8="x"),MasterSS!$D8,"")</f>
        <v/>
      </c>
      <c r="E8" s="128" t="str">
        <f>IF(AND(MasterSS!$N8="x",MasterSS!$P8="x",MasterSS!$R8="x"),MasterSS!$E8,"")</f>
        <v/>
      </c>
      <c r="F8" s="128" t="str">
        <f>IF(AND(MasterSS!$N8="x",MasterSS!$P8="x",MasterSS!$R8="x"),MasterSS!$L8,"")</f>
        <v/>
      </c>
      <c r="G8" s="128" t="str">
        <f>IF(AND(MasterSS!$N8="x",MasterSS!$P8="x",MasterSS!$R8="x"),MasterSS!$A8,"")</f>
        <v/>
      </c>
      <c r="H8" s="129" t="str">
        <f>IFERROR(VLOOKUP($B8,'R-RR'!$B$2:$K$320,10,FALSE),"0")</f>
        <v>0</v>
      </c>
      <c r="I8" s="129" t="str">
        <f>IFERROR(VLOOKUP($B8,'R-TT'!$B$2:$K$303,10,FALSE),"0")</f>
        <v>0</v>
      </c>
      <c r="J8" s="129" t="str">
        <f>IFERROR(VLOOKUP($B8,'R-CT'!$B$2:$K$325,10,FALSE),"0")</f>
        <v>0</v>
      </c>
      <c r="K8" s="45" t="str">
        <f>IFERROR(VLOOKUP($B8,Primes!$F$2:$G$600,2,FALSE),"")</f>
        <v/>
      </c>
      <c r="L8" s="130">
        <f t="shared" si="1"/>
        <v>0</v>
      </c>
      <c r="M8" s="126"/>
      <c r="N8" s="126"/>
    </row>
    <row r="9">
      <c r="A9" s="127"/>
      <c r="B9" s="128" t="str">
        <f>IF(AND(MasterSS!$N9="x",MasterSS!$P9="x",MasterSS!$R9="x"),MasterSS!$B9,"")</f>
        <v/>
      </c>
      <c r="C9" s="128" t="str">
        <f>IF(AND(MasterSS!$N9="x",MasterSS!$P9="x",MasterSS!$R9="x"),MasterSS!$C9,"")</f>
        <v/>
      </c>
      <c r="D9" s="128" t="str">
        <f>IF(AND(MasterSS!$N9="x",MasterSS!$P9="x",MasterSS!$R9="x"),MasterSS!$D9,"")</f>
        <v/>
      </c>
      <c r="E9" s="128" t="str">
        <f>IF(AND(MasterSS!$N9="x",MasterSS!$P9="x",MasterSS!$R9="x"),MasterSS!$E9,"")</f>
        <v/>
      </c>
      <c r="F9" s="128" t="str">
        <f>IF(AND(MasterSS!$N9="x",MasterSS!$P9="x",MasterSS!$R9="x"),MasterSS!$L9,"")</f>
        <v/>
      </c>
      <c r="G9" s="128" t="str">
        <f>IF(AND(MasterSS!$N9="x",MasterSS!$P9="x",MasterSS!$R9="x"),MasterSS!$A9,"")</f>
        <v/>
      </c>
      <c r="H9" s="129" t="str">
        <f>IFERROR(VLOOKUP($B9,'R-RR'!$B$2:$K$320,10,FALSE),"0")</f>
        <v>0</v>
      </c>
      <c r="I9" s="129" t="str">
        <f>IFERROR(VLOOKUP($B9,'R-TT'!$B$2:$K$303,10,FALSE),"0")</f>
        <v>0</v>
      </c>
      <c r="J9" s="129" t="str">
        <f>IFERROR(VLOOKUP($B9,'R-CT'!$B$2:$K$325,10,FALSE),"0")</f>
        <v>0</v>
      </c>
      <c r="K9" s="45" t="str">
        <f>IFERROR(VLOOKUP($B9,Primes!$F$2:$G$600,2,FALSE),"")</f>
        <v/>
      </c>
      <c r="L9" s="130">
        <f t="shared" si="1"/>
        <v>0</v>
      </c>
      <c r="M9" s="126"/>
      <c r="N9" s="126"/>
    </row>
    <row r="10">
      <c r="A10" s="127"/>
      <c r="B10" s="128" t="str">
        <f>IF(AND(MasterSS!$N10="x",MasterSS!$P10="x",MasterSS!$R10="x"),MasterSS!$B10,"")</f>
        <v/>
      </c>
      <c r="C10" s="128" t="str">
        <f>IF(AND(MasterSS!$N10="x",MasterSS!$P10="x",MasterSS!$R10="x"),MasterSS!$C10,"")</f>
        <v/>
      </c>
      <c r="D10" s="128" t="str">
        <f>IF(AND(MasterSS!$N10="x",MasterSS!$P10="x",MasterSS!$R10="x"),MasterSS!$D10,"")</f>
        <v/>
      </c>
      <c r="E10" s="128" t="str">
        <f>IF(AND(MasterSS!$N10="x",MasterSS!$P10="x",MasterSS!$R10="x"),MasterSS!$E10,"")</f>
        <v/>
      </c>
      <c r="F10" s="128" t="str">
        <f>IF(AND(MasterSS!$N10="x",MasterSS!$P10="x",MasterSS!$R10="x"),MasterSS!$L10,"")</f>
        <v/>
      </c>
      <c r="G10" s="128" t="str">
        <f>IF(AND(MasterSS!$N10="x",MasterSS!$P10="x",MasterSS!$R10="x"),MasterSS!$A10,"")</f>
        <v/>
      </c>
      <c r="H10" s="129" t="str">
        <f>IFERROR(VLOOKUP($B10,'R-RR'!$B$2:$K$320,10,FALSE),"0")</f>
        <v>0</v>
      </c>
      <c r="I10" s="129" t="str">
        <f>IFERROR(VLOOKUP($B10,'R-TT'!$B$2:$K$303,10,FALSE),"0")</f>
        <v>0</v>
      </c>
      <c r="J10" s="129" t="str">
        <f>IFERROR(VLOOKUP($B10,'R-CT'!$B$2:$K$325,10,FALSE),"0")</f>
        <v>0</v>
      </c>
      <c r="K10" s="45" t="str">
        <f>IFERROR(VLOOKUP($B10,Primes!$F$2:$G$600,2,FALSE),"")</f>
        <v/>
      </c>
      <c r="L10" s="130">
        <f t="shared" si="1"/>
        <v>0</v>
      </c>
      <c r="M10" s="126"/>
      <c r="N10" s="126"/>
    </row>
    <row r="11">
      <c r="A11" s="127"/>
      <c r="B11" s="128" t="str">
        <f>IF(AND(MasterSS!$N11="x",MasterSS!$P11="x",MasterSS!$R11="x"),MasterSS!$B11,"")</f>
        <v/>
      </c>
      <c r="C11" s="128" t="str">
        <f>IF(AND(MasterSS!$N11="x",MasterSS!$P11="x",MasterSS!$R11="x"),MasterSS!$C11,"")</f>
        <v/>
      </c>
      <c r="D11" s="128" t="str">
        <f>IF(AND(MasterSS!$N11="x",MasterSS!$P11="x",MasterSS!$R11="x"),MasterSS!$D11,"")</f>
        <v/>
      </c>
      <c r="E11" s="128" t="str">
        <f>IF(AND(MasterSS!$N11="x",MasterSS!$P11="x",MasterSS!$R11="x"),MasterSS!$E11,"")</f>
        <v/>
      </c>
      <c r="F11" s="128" t="str">
        <f>IF(AND(MasterSS!$N11="x",MasterSS!$P11="x",MasterSS!$R11="x"),MasterSS!$L11,"")</f>
        <v/>
      </c>
      <c r="G11" s="128" t="str">
        <f>IF(AND(MasterSS!$N11="x",MasterSS!$P11="x",MasterSS!$R11="x"),MasterSS!$A11,"")</f>
        <v/>
      </c>
      <c r="H11" s="129" t="str">
        <f>IFERROR(VLOOKUP($B11,'R-RR'!$B$2:$K$320,10,FALSE),"0")</f>
        <v>0</v>
      </c>
      <c r="I11" s="129" t="str">
        <f>IFERROR(VLOOKUP($B11,'R-TT'!$B$2:$K$303,10,FALSE),"0")</f>
        <v>0</v>
      </c>
      <c r="J11" s="129" t="str">
        <f>IFERROR(VLOOKUP($B11,'R-CT'!$B$2:$K$325,10,FALSE),"0")</f>
        <v>0</v>
      </c>
      <c r="K11" s="45" t="str">
        <f>IFERROR(VLOOKUP($B11,Primes!$F$2:$G$600,2,FALSE),"")</f>
        <v/>
      </c>
      <c r="L11" s="130">
        <f t="shared" si="1"/>
        <v>0</v>
      </c>
      <c r="M11" s="126"/>
      <c r="N11" s="126"/>
    </row>
    <row r="12">
      <c r="A12" s="127"/>
      <c r="B12" s="128" t="str">
        <f>IF(AND(MasterSS!$N12="x",MasterSS!$P12="x",MasterSS!$R12="x"),MasterSS!$B12,"")</f>
        <v/>
      </c>
      <c r="C12" s="128" t="str">
        <f>IF(AND(MasterSS!$N12="x",MasterSS!$P12="x",MasterSS!$R12="x"),MasterSS!$C12,"")</f>
        <v/>
      </c>
      <c r="D12" s="128" t="str">
        <f>IF(AND(MasterSS!$N12="x",MasterSS!$P12="x",MasterSS!$R12="x"),MasterSS!$D12,"")</f>
        <v/>
      </c>
      <c r="E12" s="128" t="str">
        <f>IF(AND(MasterSS!$N12="x",MasterSS!$P12="x",MasterSS!$R12="x"),MasterSS!$E12,"")</f>
        <v/>
      </c>
      <c r="F12" s="128" t="str">
        <f>IF(AND(MasterSS!$N12="x",MasterSS!$P12="x",MasterSS!$R12="x"),MasterSS!$L12,"")</f>
        <v/>
      </c>
      <c r="G12" s="128" t="str">
        <f>IF(AND(MasterSS!$N12="x",MasterSS!$P12="x",MasterSS!$R12="x"),MasterSS!$A12,"")</f>
        <v/>
      </c>
      <c r="H12" s="129" t="str">
        <f>IFERROR(VLOOKUP($B12,'R-RR'!$B$2:$K$320,10,FALSE),"0")</f>
        <v>0</v>
      </c>
      <c r="I12" s="129" t="str">
        <f>IFERROR(VLOOKUP($B12,'R-TT'!$B$2:$K$303,10,FALSE),"0")</f>
        <v>0</v>
      </c>
      <c r="J12" s="129" t="str">
        <f>IFERROR(VLOOKUP($B12,'R-CT'!$B$2:$K$325,10,FALSE),"0")</f>
        <v>0</v>
      </c>
      <c r="K12" s="45" t="str">
        <f>IFERROR(VLOOKUP($B12,Primes!$F$2:$G$600,2,FALSE),"")</f>
        <v/>
      </c>
      <c r="L12" s="130">
        <f t="shared" si="1"/>
        <v>0</v>
      </c>
      <c r="M12" s="126"/>
      <c r="N12" s="126"/>
    </row>
    <row r="13">
      <c r="A13" s="127"/>
      <c r="B13" s="128" t="str">
        <f>IF(AND(MasterSS!$N13="x",MasterSS!$P13="x",MasterSS!$R13="x"),MasterSS!$B13,"")</f>
        <v/>
      </c>
      <c r="C13" s="128" t="str">
        <f>IF(AND(MasterSS!$N13="x",MasterSS!$P13="x",MasterSS!$R13="x"),MasterSS!$C13,"")</f>
        <v/>
      </c>
      <c r="D13" s="128" t="str">
        <f>IF(AND(MasterSS!$N13="x",MasterSS!$P13="x",MasterSS!$R13="x"),MasterSS!$D13,"")</f>
        <v/>
      </c>
      <c r="E13" s="128" t="str">
        <f>IF(AND(MasterSS!$N13="x",MasterSS!$P13="x",MasterSS!$R13="x"),MasterSS!$E13,"")</f>
        <v/>
      </c>
      <c r="F13" s="128" t="str">
        <f>IF(AND(MasterSS!$N13="x",MasterSS!$P13="x",MasterSS!$R13="x"),MasterSS!$L13,"")</f>
        <v/>
      </c>
      <c r="G13" s="128" t="str">
        <f>IF(AND(MasterSS!$N13="x",MasterSS!$P13="x",MasterSS!$R13="x"),MasterSS!$A13,"")</f>
        <v/>
      </c>
      <c r="H13" s="129" t="str">
        <f>IFERROR(VLOOKUP($B13,'R-RR'!$B$2:$K$320,10,FALSE),"0")</f>
        <v>0</v>
      </c>
      <c r="I13" s="129" t="str">
        <f>IFERROR(VLOOKUP($B13,'R-TT'!$B$2:$K$303,10,FALSE),"0")</f>
        <v>0</v>
      </c>
      <c r="J13" s="129" t="str">
        <f>IFERROR(VLOOKUP($B13,'R-CT'!$B$2:$K$325,10,FALSE),"0")</f>
        <v>0</v>
      </c>
      <c r="K13" s="45" t="str">
        <f>IFERROR(VLOOKUP($B13,Primes!$F$2:$G$600,2,FALSE),"")</f>
        <v/>
      </c>
      <c r="L13" s="130">
        <f t="shared" si="1"/>
        <v>0</v>
      </c>
      <c r="M13" s="126"/>
      <c r="N13" s="126"/>
    </row>
    <row r="14">
      <c r="A14" s="127"/>
      <c r="B14" s="128">
        <f>IF(AND(MasterSS!$N14="x",MasterSS!$P14="x",MasterSS!$R14="x"),MasterSS!$B14,"")</f>
        <v>681</v>
      </c>
      <c r="C14" s="128" t="str">
        <f>IF(AND(MasterSS!$N14="x",MasterSS!$P14="x",MasterSS!$R14="x"),MasterSS!$C14,"")</f>
        <v>Braun</v>
      </c>
      <c r="D14" s="128" t="str">
        <f>IF(AND(MasterSS!$N14="x",MasterSS!$P14="x",MasterSS!$R14="x"),MasterSS!$D14,"")</f>
        <v>Hayley</v>
      </c>
      <c r="E14" s="128" t="str">
        <f>IF(AND(MasterSS!$N14="x",MasterSS!$P14="x",MasterSS!$R14="x"),MasterSS!$E14,"")</f>
        <v/>
      </c>
      <c r="F14" s="128" t="str">
        <f>IF(AND(MasterSS!$N14="x",MasterSS!$P14="x",MasterSS!$R14="x"),MasterSS!$L14,"")</f>
        <v>Wom 4-5</v>
      </c>
      <c r="G14" s="128">
        <f>IF(AND(MasterSS!$N14="x",MasterSS!$P14="x",MasterSS!$R14="x"),MasterSS!$A14,"")</f>
        <v>320212</v>
      </c>
      <c r="H14" s="129">
        <f>IFERROR(VLOOKUP($B14,'R-RR'!$B$2:$K$320,10,FALSE),"0")</f>
        <v>25</v>
      </c>
      <c r="I14" s="129">
        <f>IFERROR(VLOOKUP($B14,'R-TT'!$B$2:$K$303,10,FALSE),"0")</f>
        <v>23</v>
      </c>
      <c r="J14" s="129">
        <f>IFERROR(VLOOKUP($B14,'R-CT'!$B$2:$K$325,10,FALSE),"0")</f>
        <v>25</v>
      </c>
      <c r="K14" s="45" t="str">
        <f>IFERROR(VLOOKUP($B14,Primes!$F$2:$G$600,2,FALSE),"")</f>
        <v/>
      </c>
      <c r="L14" s="130">
        <f t="shared" si="1"/>
        <v>73</v>
      </c>
      <c r="M14" s="126"/>
      <c r="N14" s="126"/>
    </row>
    <row r="15">
      <c r="A15" s="127"/>
      <c r="B15" s="128">
        <f>IF(AND(MasterSS!$N15="x",MasterSS!$P15="x",MasterSS!$R15="x"),MasterSS!$B15,"")</f>
        <v>569</v>
      </c>
      <c r="C15" s="128" t="str">
        <f>IF(AND(MasterSS!$N15="x",MasterSS!$P15="x",MasterSS!$R15="x"),MasterSS!$C15,"")</f>
        <v>Brooks</v>
      </c>
      <c r="D15" s="128" t="str">
        <f>IF(AND(MasterSS!$N15="x",MasterSS!$P15="x",MasterSS!$R15="x"),MasterSS!$D15,"")</f>
        <v>Paskal</v>
      </c>
      <c r="E15" s="128" t="str">
        <f>IF(AND(MasterSS!$N15="x",MasterSS!$P15="x",MasterSS!$R15="x"),MasterSS!$E15,"")</f>
        <v>Mellow Mushroom Racing</v>
      </c>
      <c r="F15" s="128" t="str">
        <f>IF(AND(MasterSS!$N15="x",MasterSS!$P15="x",MasterSS!$R15="x"),MasterSS!$L15,"")</f>
        <v>Mas 55+</v>
      </c>
      <c r="G15" s="128">
        <f>IF(AND(MasterSS!$N15="x",MasterSS!$P15="x",MasterSS!$R15="x"),MasterSS!$A15,"")</f>
        <v>439254</v>
      </c>
      <c r="H15" s="129">
        <f>IFERROR(VLOOKUP($B15,'R-RR'!$B$2:$K$320,10,FALSE),"0")</f>
        <v>21</v>
      </c>
      <c r="I15" s="129">
        <f>IFERROR(VLOOKUP($B15,'R-TT'!$B$2:$K$303,10,FALSE),"0")</f>
        <v>25</v>
      </c>
      <c r="J15" s="129">
        <f>IFERROR(VLOOKUP($B15,'R-CT'!$B$2:$K$325,10,FALSE),"0")</f>
        <v>19</v>
      </c>
      <c r="K15" s="45">
        <f>IFERROR(VLOOKUP($B15,Primes!$F$2:$G$600,2,FALSE),"")</f>
        <v>0</v>
      </c>
      <c r="L15" s="130">
        <f t="shared" si="1"/>
        <v>65</v>
      </c>
      <c r="M15" s="126"/>
      <c r="N15" s="126"/>
    </row>
    <row r="16">
      <c r="A16" s="127"/>
      <c r="B16" s="128" t="str">
        <f>IF(AND(MasterSS!$N16="x",MasterSS!$P16="x",MasterSS!$R16="x"),MasterSS!$B16,"")</f>
        <v/>
      </c>
      <c r="C16" s="128" t="str">
        <f>IF(AND(MasterSS!$N16="x",MasterSS!$P16="x",MasterSS!$R16="x"),MasterSS!$C16,"")</f>
        <v/>
      </c>
      <c r="D16" s="128" t="str">
        <f>IF(AND(MasterSS!$N16="x",MasterSS!$P16="x",MasterSS!$R16="x"),MasterSS!$D16,"")</f>
        <v/>
      </c>
      <c r="E16" s="128" t="str">
        <f>IF(AND(MasterSS!$N16="x",MasterSS!$P16="x",MasterSS!$R16="x"),MasterSS!$E16,"")</f>
        <v/>
      </c>
      <c r="F16" s="128" t="str">
        <f>IF(AND(MasterSS!$N16="x",MasterSS!$P16="x",MasterSS!$R16="x"),MasterSS!$L16,"")</f>
        <v/>
      </c>
      <c r="G16" s="128" t="str">
        <f>IF(AND(MasterSS!$N16="x",MasterSS!$P16="x",MasterSS!$R16="x"),MasterSS!$A16,"")</f>
        <v/>
      </c>
      <c r="H16" s="129" t="str">
        <f>IFERROR(VLOOKUP($B16,'R-RR'!$B$2:$K$320,10,FALSE),"0")</f>
        <v>0</v>
      </c>
      <c r="I16" s="129" t="str">
        <f>IFERROR(VLOOKUP($B16,'R-TT'!$B$2:$K$303,10,FALSE),"0")</f>
        <v>0</v>
      </c>
      <c r="J16" s="129" t="str">
        <f>IFERROR(VLOOKUP($B16,'R-CT'!$B$2:$K$325,10,FALSE),"0")</f>
        <v>0</v>
      </c>
      <c r="K16" s="45" t="str">
        <f>IFERROR(VLOOKUP($B16,Primes!$F$2:$G$600,2,FALSE),"")</f>
        <v/>
      </c>
      <c r="L16" s="130">
        <f t="shared" si="1"/>
        <v>0</v>
      </c>
      <c r="M16" s="126"/>
      <c r="N16" s="126"/>
    </row>
    <row r="17">
      <c r="A17" s="127"/>
      <c r="B17" s="128" t="str">
        <f>IF(AND(MasterSS!$N17="x",MasterSS!$P17="x",MasterSS!$R17="x"),MasterSS!$B17,"")</f>
        <v/>
      </c>
      <c r="C17" s="128" t="str">
        <f>IF(AND(MasterSS!$N17="x",MasterSS!$P17="x",MasterSS!$R17="x"),MasterSS!$C17,"")</f>
        <v/>
      </c>
      <c r="D17" s="128" t="str">
        <f>IF(AND(MasterSS!$N17="x",MasterSS!$P17="x",MasterSS!$R17="x"),MasterSS!$D17,"")</f>
        <v/>
      </c>
      <c r="E17" s="128" t="str">
        <f>IF(AND(MasterSS!$N17="x",MasterSS!$P17="x",MasterSS!$R17="x"),MasterSS!$E17,"")</f>
        <v/>
      </c>
      <c r="F17" s="128" t="str">
        <f>IF(AND(MasterSS!$N17="x",MasterSS!$P17="x",MasterSS!$R17="x"),MasterSS!$L17,"")</f>
        <v/>
      </c>
      <c r="G17" s="128" t="str">
        <f>IF(AND(MasterSS!$N17="x",MasterSS!$P17="x",MasterSS!$R17="x"),MasterSS!$A17,"")</f>
        <v/>
      </c>
      <c r="H17" s="129" t="str">
        <f>IFERROR(VLOOKUP($B17,'R-RR'!$B$2:$K$320,10,FALSE),"0")</f>
        <v>0</v>
      </c>
      <c r="I17" s="129" t="str">
        <f>IFERROR(VLOOKUP($B17,'R-TT'!$B$2:$K$303,10,FALSE),"0")</f>
        <v>0</v>
      </c>
      <c r="J17" s="129" t="str">
        <f>IFERROR(VLOOKUP($B17,'R-CT'!$B$2:$K$325,10,FALSE),"0")</f>
        <v>0</v>
      </c>
      <c r="K17" s="45" t="str">
        <f>IFERROR(VLOOKUP($B17,Primes!$F$2:$G$600,2,FALSE),"")</f>
        <v/>
      </c>
      <c r="L17" s="130">
        <f t="shared" si="1"/>
        <v>0</v>
      </c>
      <c r="M17" s="126"/>
      <c r="N17" s="126"/>
    </row>
    <row r="18">
      <c r="A18" s="127"/>
      <c r="B18" s="128" t="str">
        <f>IF(AND(MasterSS!$N18="x",MasterSS!$P18="x",MasterSS!$R18="x"),MasterSS!$B18,"")</f>
        <v/>
      </c>
      <c r="C18" s="128" t="str">
        <f>IF(AND(MasterSS!$N18="x",MasterSS!$P18="x",MasterSS!$R18="x"),MasterSS!$C18,"")</f>
        <v/>
      </c>
      <c r="D18" s="128" t="str">
        <f>IF(AND(MasterSS!$N18="x",MasterSS!$P18="x",MasterSS!$R18="x"),MasterSS!$D18,"")</f>
        <v/>
      </c>
      <c r="E18" s="128" t="str">
        <f>IF(AND(MasterSS!$N18="x",MasterSS!$P18="x",MasterSS!$R18="x"),MasterSS!$E18,"")</f>
        <v/>
      </c>
      <c r="F18" s="128" t="str">
        <f>IF(AND(MasterSS!$N18="x",MasterSS!$P18="x",MasterSS!$R18="x"),MasterSS!$L18,"")</f>
        <v/>
      </c>
      <c r="G18" s="128" t="str">
        <f>IF(AND(MasterSS!$N18="x",MasterSS!$P18="x",MasterSS!$R18="x"),MasterSS!$A18,"")</f>
        <v/>
      </c>
      <c r="H18" s="129" t="str">
        <f>IFERROR(VLOOKUP($B18,'R-RR'!$B$2:$K$320,10,FALSE),"0")</f>
        <v>0</v>
      </c>
      <c r="I18" s="129" t="str">
        <f>IFERROR(VLOOKUP($B18,'R-TT'!$B$2:$K$303,10,FALSE),"0")</f>
        <v>0</v>
      </c>
      <c r="J18" s="129" t="str">
        <f>IFERROR(VLOOKUP($B18,'R-CT'!$B$2:$K$325,10,FALSE),"0")</f>
        <v>0</v>
      </c>
      <c r="K18" s="45" t="str">
        <f>IFERROR(VLOOKUP($B18,Primes!$F$2:$G$600,2,FALSE),"")</f>
        <v/>
      </c>
      <c r="L18" s="130">
        <f t="shared" si="1"/>
        <v>0</v>
      </c>
      <c r="M18" s="126"/>
      <c r="N18" s="126"/>
    </row>
    <row r="19">
      <c r="A19" s="127"/>
      <c r="B19" s="128" t="str">
        <f>IF(AND(MasterSS!$N19="x",MasterSS!$P19="x",MasterSS!$R19="x"),MasterSS!$B19,"")</f>
        <v/>
      </c>
      <c r="C19" s="128" t="str">
        <f>IF(AND(MasterSS!$N19="x",MasterSS!$P19="x",MasterSS!$R19="x"),MasterSS!$C19,"")</f>
        <v/>
      </c>
      <c r="D19" s="128" t="str">
        <f>IF(AND(MasterSS!$N19="x",MasterSS!$P19="x",MasterSS!$R19="x"),MasterSS!$D19,"")</f>
        <v/>
      </c>
      <c r="E19" s="128" t="str">
        <f>IF(AND(MasterSS!$N19="x",MasterSS!$P19="x",MasterSS!$R19="x"),MasterSS!$E19,"")</f>
        <v/>
      </c>
      <c r="F19" s="128" t="str">
        <f>IF(AND(MasterSS!$N19="x",MasterSS!$P19="x",MasterSS!$R19="x"),MasterSS!$L19,"")</f>
        <v/>
      </c>
      <c r="G19" s="128" t="str">
        <f>IF(AND(MasterSS!$N19="x",MasterSS!$P19="x",MasterSS!$R19="x"),MasterSS!$A19,"")</f>
        <v/>
      </c>
      <c r="H19" s="129" t="str">
        <f>IFERROR(VLOOKUP($B19,'R-RR'!$B$2:$K$320,10,FALSE),"0")</f>
        <v>0</v>
      </c>
      <c r="I19" s="129" t="str">
        <f>IFERROR(VLOOKUP($B19,'R-TT'!$B$2:$K$303,10,FALSE),"0")</f>
        <v>0</v>
      </c>
      <c r="J19" s="129" t="str">
        <f>IFERROR(VLOOKUP($B19,'R-CT'!$B$2:$K$325,10,FALSE),"0")</f>
        <v>0</v>
      </c>
      <c r="K19" s="45" t="str">
        <f>IFERROR(VLOOKUP($B19,Primes!$F$2:$G$600,2,FALSE),"")</f>
        <v/>
      </c>
      <c r="L19" s="130">
        <f t="shared" si="1"/>
        <v>0</v>
      </c>
      <c r="M19" s="126"/>
      <c r="N19" s="126"/>
    </row>
    <row r="20">
      <c r="A20" s="127"/>
      <c r="B20" s="128" t="str">
        <f>IF(AND(MasterSS!$N20="x",MasterSS!$P20="x",MasterSS!$R20="x"),MasterSS!$B20,"")</f>
        <v/>
      </c>
      <c r="C20" s="128" t="str">
        <f>IF(AND(MasterSS!$N20="x",MasterSS!$P20="x",MasterSS!$R20="x"),MasterSS!$C20,"")</f>
        <v/>
      </c>
      <c r="D20" s="128" t="str">
        <f>IF(AND(MasterSS!$N20="x",MasterSS!$P20="x",MasterSS!$R20="x"),MasterSS!$D20,"")</f>
        <v/>
      </c>
      <c r="E20" s="128" t="str">
        <f>IF(AND(MasterSS!$N20="x",MasterSS!$P20="x",MasterSS!$R20="x"),MasterSS!$E20,"")</f>
        <v/>
      </c>
      <c r="F20" s="128" t="str">
        <f>IF(AND(MasterSS!$N20="x",MasterSS!$P20="x",MasterSS!$R20="x"),MasterSS!$L20,"")</f>
        <v/>
      </c>
      <c r="G20" s="128" t="str">
        <f>IF(AND(MasterSS!$N20="x",MasterSS!$P20="x",MasterSS!$R20="x"),MasterSS!$A20,"")</f>
        <v/>
      </c>
      <c r="H20" s="129" t="str">
        <f>IFERROR(VLOOKUP($B20,'R-RR'!$B$2:$K$320,10,FALSE),"0")</f>
        <v>0</v>
      </c>
      <c r="I20" s="129" t="str">
        <f>IFERROR(VLOOKUP($B20,'R-TT'!$B$2:$K$303,10,FALSE),"0")</f>
        <v>0</v>
      </c>
      <c r="J20" s="129" t="str">
        <f>IFERROR(VLOOKUP($B20,'R-CT'!$B$2:$K$325,10,FALSE),"0")</f>
        <v>0</v>
      </c>
      <c r="K20" s="45" t="str">
        <f>IFERROR(VLOOKUP($B20,Primes!$F$2:$G$600,2,FALSE),"")</f>
        <v/>
      </c>
      <c r="L20" s="130">
        <f t="shared" si="1"/>
        <v>0</v>
      </c>
      <c r="M20" s="126"/>
      <c r="N20" s="126"/>
    </row>
    <row r="21">
      <c r="A21" s="127"/>
      <c r="B21" s="128">
        <f>IF(AND(MasterSS!$N21="x",MasterSS!$P21="x",MasterSS!$R21="x"),MasterSS!$B21,"")</f>
        <v>161</v>
      </c>
      <c r="C21" s="128" t="str">
        <f>IF(AND(MasterSS!$N21="x",MasterSS!$P21="x",MasterSS!$R21="x"),MasterSS!$C21,"")</f>
        <v>Ceniza</v>
      </c>
      <c r="D21" s="128" t="str">
        <f>IF(AND(MasterSS!$N21="x",MasterSS!$P21="x",MasterSS!$R21="x"),MasterSS!$D21,"")</f>
        <v>Gabriel</v>
      </c>
      <c r="E21" s="128" t="str">
        <f>IF(AND(MasterSS!$N21="x",MasterSS!$P21="x",MasterSS!$R21="x"),MasterSS!$E21,"")</f>
        <v>North Georgia Cycling Association, Inc.</v>
      </c>
      <c r="F21" s="128" t="str">
        <f>IF(AND(MasterSS!$N21="x",MasterSS!$P21="x",MasterSS!$R21="x"),MasterSS!$L21,"")</f>
        <v>Jun 13-14</v>
      </c>
      <c r="G21" s="128">
        <f>IF(AND(MasterSS!$N21="x",MasterSS!$P21="x",MasterSS!$R21="x"),MasterSS!$A21,"")</f>
        <v>540902</v>
      </c>
      <c r="H21" s="129">
        <f>IFERROR(VLOOKUP($B21,'R-RR'!$B$2:$K$320,10,FALSE),"0")</f>
        <v>25</v>
      </c>
      <c r="I21" s="129">
        <f>IFERROR(VLOOKUP($B21,'R-TT'!$B$2:$K$303,10,FALSE),"0")</f>
        <v>25</v>
      </c>
      <c r="J21" s="129" t="str">
        <f>IFERROR(VLOOKUP($B21,'R-CT'!$B$2:$K$325,10,FALSE),"0")</f>
        <v>0</v>
      </c>
      <c r="K21" s="45">
        <f>IFERROR(VLOOKUP($B21,Primes!$F$2:$G$600,2,FALSE),"")</f>
        <v>0</v>
      </c>
      <c r="L21" s="130">
        <f t="shared" si="1"/>
        <v>50</v>
      </c>
      <c r="M21" s="126"/>
      <c r="N21" s="126"/>
    </row>
    <row r="22">
      <c r="A22" s="127"/>
      <c r="B22" s="128" t="str">
        <f>IF(AND(MasterSS!$N22="x",MasterSS!$P22="x",MasterSS!$R22="x"),MasterSS!$B22,"")</f>
        <v/>
      </c>
      <c r="C22" s="128" t="str">
        <f>IF(AND(MasterSS!$N22="x",MasterSS!$P22="x",MasterSS!$R22="x"),MasterSS!$C22,"")</f>
        <v/>
      </c>
      <c r="D22" s="128" t="str">
        <f>IF(AND(MasterSS!$N22="x",MasterSS!$P22="x",MasterSS!$R22="x"),MasterSS!$D22,"")</f>
        <v/>
      </c>
      <c r="E22" s="128" t="str">
        <f>IF(AND(MasterSS!$N22="x",MasterSS!$P22="x",MasterSS!$R22="x"),MasterSS!$E22,"")</f>
        <v/>
      </c>
      <c r="F22" s="128" t="str">
        <f>IF(AND(MasterSS!$N22="x",MasterSS!$P22="x",MasterSS!$R22="x"),MasterSS!$L22,"")</f>
        <v/>
      </c>
      <c r="G22" s="128" t="str">
        <f>IF(AND(MasterSS!$N22="x",MasterSS!$P22="x",MasterSS!$R22="x"),MasterSS!$A22,"")</f>
        <v/>
      </c>
      <c r="H22" s="129" t="str">
        <f>IFERROR(VLOOKUP($B22,'R-RR'!$B$2:$K$320,10,FALSE),"0")</f>
        <v>0</v>
      </c>
      <c r="I22" s="129" t="str">
        <f>IFERROR(VLOOKUP($B22,'R-TT'!$B$2:$K$303,10,FALSE),"0")</f>
        <v>0</v>
      </c>
      <c r="J22" s="129" t="str">
        <f>IFERROR(VLOOKUP($B22,'R-CT'!$B$2:$K$325,10,FALSE),"0")</f>
        <v>0</v>
      </c>
      <c r="K22" s="45" t="str">
        <f>IFERROR(VLOOKUP($B22,Primes!$F$2:$G$600,2,FALSE),"")</f>
        <v/>
      </c>
      <c r="L22" s="130">
        <f t="shared" si="1"/>
        <v>0</v>
      </c>
      <c r="M22" s="126"/>
      <c r="N22" s="126"/>
    </row>
    <row r="23">
      <c r="A23" s="127"/>
      <c r="B23" s="128" t="str">
        <f>IF(AND(MasterSS!$N23="x",MasterSS!$P23="x",MasterSS!$R23="x"),MasterSS!$B23,"")</f>
        <v/>
      </c>
      <c r="C23" s="128" t="str">
        <f>IF(AND(MasterSS!$N23="x",MasterSS!$P23="x",MasterSS!$R23="x"),MasterSS!$C23,"")</f>
        <v/>
      </c>
      <c r="D23" s="128" t="str">
        <f>IF(AND(MasterSS!$N23="x",MasterSS!$P23="x",MasterSS!$R23="x"),MasterSS!$D23,"")</f>
        <v/>
      </c>
      <c r="E23" s="128" t="str">
        <f>IF(AND(MasterSS!$N23="x",MasterSS!$P23="x",MasterSS!$R23="x"),MasterSS!$E23,"")</f>
        <v/>
      </c>
      <c r="F23" s="128" t="str">
        <f>IF(AND(MasterSS!$N23="x",MasterSS!$P23="x",MasterSS!$R23="x"),MasterSS!$L23,"")</f>
        <v/>
      </c>
      <c r="G23" s="128" t="str">
        <f>IF(AND(MasterSS!$N23="x",MasterSS!$P23="x",MasterSS!$R23="x"),MasterSS!$A23,"")</f>
        <v/>
      </c>
      <c r="H23" s="129" t="str">
        <f>IFERROR(VLOOKUP($B23,'R-RR'!$B$2:$K$320,10,FALSE),"0")</f>
        <v>0</v>
      </c>
      <c r="I23" s="129" t="str">
        <f>IFERROR(VLOOKUP($B23,'R-TT'!$B$2:$K$303,10,FALSE),"0")</f>
        <v>0</v>
      </c>
      <c r="J23" s="129" t="str">
        <f>IFERROR(VLOOKUP($B23,'R-CT'!$B$2:$K$325,10,FALSE),"0")</f>
        <v>0</v>
      </c>
      <c r="K23" s="45" t="str">
        <f>IFERROR(VLOOKUP($B23,Primes!$F$2:$G$600,2,FALSE),"")</f>
        <v/>
      </c>
      <c r="L23" s="130">
        <f t="shared" si="1"/>
        <v>0</v>
      </c>
      <c r="M23" s="126"/>
      <c r="N23" s="126"/>
    </row>
    <row r="24">
      <c r="A24" s="127"/>
      <c r="B24" s="128" t="str">
        <f>IF(AND(MasterSS!$N24="x",MasterSS!$P24="x",MasterSS!$R24="x"),MasterSS!$B24,"")</f>
        <v/>
      </c>
      <c r="C24" s="128" t="str">
        <f>IF(AND(MasterSS!$N24="x",MasterSS!$P24="x",MasterSS!$R24="x"),MasterSS!$C24,"")</f>
        <v/>
      </c>
      <c r="D24" s="128" t="str">
        <f>IF(AND(MasterSS!$N24="x",MasterSS!$P24="x",MasterSS!$R24="x"),MasterSS!$D24,"")</f>
        <v/>
      </c>
      <c r="E24" s="128" t="str">
        <f>IF(AND(MasterSS!$N24="x",MasterSS!$P24="x",MasterSS!$R24="x"),MasterSS!$E24,"")</f>
        <v/>
      </c>
      <c r="F24" s="128" t="str">
        <f>IF(AND(MasterSS!$N24="x",MasterSS!$P24="x",MasterSS!$R24="x"),MasterSS!$L24,"")</f>
        <v/>
      </c>
      <c r="G24" s="128" t="str">
        <f>IF(AND(MasterSS!$N24="x",MasterSS!$P24="x",MasterSS!$R24="x"),MasterSS!$A24,"")</f>
        <v/>
      </c>
      <c r="H24" s="129" t="str">
        <f>IFERROR(VLOOKUP($B24,'R-RR'!$B$2:$K$320,10,FALSE),"0")</f>
        <v>0</v>
      </c>
      <c r="I24" s="129" t="str">
        <f>IFERROR(VLOOKUP($B24,'R-TT'!$B$2:$K$303,10,FALSE),"0")</f>
        <v>0</v>
      </c>
      <c r="J24" s="129" t="str">
        <f>IFERROR(VLOOKUP($B24,'R-CT'!$B$2:$K$325,10,FALSE),"0")</f>
        <v>0</v>
      </c>
      <c r="K24" s="45" t="str">
        <f>IFERROR(VLOOKUP($B24,Primes!$F$2:$G$600,2,FALSE),"")</f>
        <v/>
      </c>
      <c r="L24" s="130">
        <f t="shared" si="1"/>
        <v>0</v>
      </c>
      <c r="M24" s="126"/>
      <c r="N24" s="126"/>
    </row>
    <row r="25">
      <c r="A25" s="127"/>
      <c r="B25" s="128">
        <f>IF(AND(MasterSS!$N25="x",MasterSS!$P25="x",MasterSS!$R25="x"),MasterSS!$B25,"")</f>
        <v>457</v>
      </c>
      <c r="C25" s="128" t="str">
        <f>IF(AND(MasterSS!$N25="x",MasterSS!$P25="x",MasterSS!$R25="x"),MasterSS!$C25,"")</f>
        <v>Cornelius</v>
      </c>
      <c r="D25" s="128" t="str">
        <f>IF(AND(MasterSS!$N25="x",MasterSS!$P25="x",MasterSS!$R25="x"),MasterSS!$D25,"")</f>
        <v>Jonathan</v>
      </c>
      <c r="E25" s="128" t="str">
        <f>IF(AND(MasterSS!$N25="x",MasterSS!$P25="x",MasterSS!$R25="x"),MasterSS!$E25,"")</f>
        <v/>
      </c>
      <c r="F25" s="128" t="str">
        <f>IF(AND(MasterSS!$N25="x",MasterSS!$P25="x",MasterSS!$R25="x"),MasterSS!$L25,"")</f>
        <v>Cat 5</v>
      </c>
      <c r="G25" s="128">
        <f>IF(AND(MasterSS!$N25="x",MasterSS!$P25="x",MasterSS!$R25="x"),MasterSS!$A25,"")</f>
        <v>561300</v>
      </c>
      <c r="H25" s="129">
        <f>IFERROR(VLOOKUP($B25,'R-RR'!$B$2:$K$320,10,FALSE),"0")</f>
        <v>21</v>
      </c>
      <c r="I25" s="129">
        <f>IFERROR(VLOOKUP($B25,'R-TT'!$B$2:$K$303,10,FALSE),"0")</f>
        <v>19</v>
      </c>
      <c r="J25" s="129">
        <f>IFERROR(VLOOKUP($B25,'R-CT'!$B$2:$K$325,10,FALSE),"0")</f>
        <v>19</v>
      </c>
      <c r="K25" s="45">
        <f>IFERROR(VLOOKUP($B25,Primes!$F$2:$G$600,2,FALSE),"")</f>
        <v>0</v>
      </c>
      <c r="L25" s="130">
        <f t="shared" si="1"/>
        <v>59</v>
      </c>
      <c r="M25" s="126"/>
      <c r="N25" s="126"/>
    </row>
    <row r="26">
      <c r="A26" s="127"/>
      <c r="B26" s="128">
        <f>IF(AND(MasterSS!$N26="x",MasterSS!$P26="x",MasterSS!$R26="x"),MasterSS!$B26,"")</f>
        <v>458</v>
      </c>
      <c r="C26" s="128" t="str">
        <f>IF(AND(MasterSS!$N26="x",MasterSS!$P26="x",MasterSS!$R26="x"),MasterSS!$C26,"")</f>
        <v>Costa</v>
      </c>
      <c r="D26" s="128" t="str">
        <f>IF(AND(MasterSS!$N26="x",MasterSS!$P26="x",MasterSS!$R26="x"),MasterSS!$D26,"")</f>
        <v>Ageu</v>
      </c>
      <c r="E26" s="128" t="str">
        <f>IF(AND(MasterSS!$N26="x",MasterSS!$P26="x",MasterSS!$R26="x"),MasterSS!$E26,"")</f>
        <v/>
      </c>
      <c r="F26" s="128" t="str">
        <f>IF(AND(MasterSS!$N26="x",MasterSS!$P26="x",MasterSS!$R26="x"),MasterSS!$L26,"")</f>
        <v>Cat 5</v>
      </c>
      <c r="G26" s="128">
        <f>IF(AND(MasterSS!$N26="x",MasterSS!$P26="x",MasterSS!$R26="x"),MasterSS!$A26,"")</f>
        <v>523294</v>
      </c>
      <c r="H26" s="129">
        <f>IFERROR(VLOOKUP($B26,'R-RR'!$B$2:$K$320,10,FALSE),"0")</f>
        <v>25</v>
      </c>
      <c r="I26" s="129">
        <f>IFERROR(VLOOKUP($B26,'R-TT'!$B$2:$K$303,10,FALSE),"0")</f>
        <v>18</v>
      </c>
      <c r="J26" s="129">
        <f>IFERROR(VLOOKUP($B26,'R-CT'!$B$2:$K$325,10,FALSE),"0")</f>
        <v>4</v>
      </c>
      <c r="K26" s="45">
        <f>IFERROR(VLOOKUP($B26,Primes!$F$2:$G$600,2,FALSE),"")</f>
        <v>0</v>
      </c>
      <c r="L26" s="130">
        <f t="shared" si="1"/>
        <v>47</v>
      </c>
      <c r="M26" s="126"/>
      <c r="N26" s="142"/>
    </row>
    <row r="27">
      <c r="A27" s="127"/>
      <c r="B27" s="128" t="str">
        <f>IF(AND(MasterSS!$N27="x",MasterSS!$P27="x",MasterSS!$R27="x"),MasterSS!$B27,"")</f>
        <v/>
      </c>
      <c r="C27" s="128" t="str">
        <f>IF(AND(MasterSS!$N27="x",MasterSS!$P27="x",MasterSS!$R27="x"),MasterSS!$C27,"")</f>
        <v/>
      </c>
      <c r="D27" s="128" t="str">
        <f>IF(AND(MasterSS!$N27="x",MasterSS!$P27="x",MasterSS!$R27="x"),MasterSS!$D27,"")</f>
        <v/>
      </c>
      <c r="E27" s="128" t="str">
        <f>IF(AND(MasterSS!$N27="x",MasterSS!$P27="x",MasterSS!$R27="x"),MasterSS!$E27,"")</f>
        <v/>
      </c>
      <c r="F27" s="128" t="str">
        <f>IF(AND(MasterSS!$N27="x",MasterSS!$P27="x",MasterSS!$R27="x"),MasterSS!$L27,"")</f>
        <v/>
      </c>
      <c r="G27" s="128" t="str">
        <f>IF(AND(MasterSS!$N27="x",MasterSS!$P27="x",MasterSS!$R27="x"),MasterSS!$A27,"")</f>
        <v/>
      </c>
      <c r="H27" s="129" t="str">
        <f>IFERROR(VLOOKUP($B27,'R-RR'!$B$2:$K$320,10,FALSE),"0")</f>
        <v>0</v>
      </c>
      <c r="I27" s="129" t="str">
        <f>IFERROR(VLOOKUP($B27,'R-TT'!$B$2:$K$303,10,FALSE),"0")</f>
        <v>0</v>
      </c>
      <c r="J27" s="129" t="str">
        <f>IFERROR(VLOOKUP($B27,'R-CT'!$B$2:$K$325,10,FALSE),"0")</f>
        <v>0</v>
      </c>
      <c r="K27" s="45" t="str">
        <f>IFERROR(VLOOKUP($B27,Primes!$F$2:$G$600,2,FALSE),"")</f>
        <v/>
      </c>
      <c r="L27" s="130">
        <f t="shared" si="1"/>
        <v>0</v>
      </c>
      <c r="M27" s="126"/>
      <c r="N27" s="126"/>
    </row>
    <row r="28">
      <c r="A28" s="127"/>
      <c r="B28" s="128" t="str">
        <f>IF(AND(MasterSS!$N28="x",MasterSS!$P28="x",MasterSS!$R28="x"),MasterSS!$B28,"")</f>
        <v/>
      </c>
      <c r="C28" s="128" t="str">
        <f>IF(AND(MasterSS!$N28="x",MasterSS!$P28="x",MasterSS!$R28="x"),MasterSS!$C28,"")</f>
        <v/>
      </c>
      <c r="D28" s="128" t="str">
        <f>IF(AND(MasterSS!$N28="x",MasterSS!$P28="x",MasterSS!$R28="x"),MasterSS!$D28,"")</f>
        <v/>
      </c>
      <c r="E28" s="128" t="str">
        <f>IF(AND(MasterSS!$N28="x",MasterSS!$P28="x",MasterSS!$R28="x"),MasterSS!$E28,"")</f>
        <v/>
      </c>
      <c r="F28" s="128" t="str">
        <f>IF(AND(MasterSS!$N28="x",MasterSS!$P28="x",MasterSS!$R28="x"),MasterSS!$L28,"")</f>
        <v/>
      </c>
      <c r="G28" s="128" t="str">
        <f>IF(AND(MasterSS!$N28="x",MasterSS!$P28="x",MasterSS!$R28="x"),MasterSS!$A28,"")</f>
        <v/>
      </c>
      <c r="H28" s="129" t="str">
        <f>IFERROR(VLOOKUP($B28,'R-RR'!$B$2:$K$320,10,FALSE),"0")</f>
        <v>0</v>
      </c>
      <c r="I28" s="129" t="str">
        <f>IFERROR(VLOOKUP($B28,'R-TT'!$B$2:$K$303,10,FALSE),"0")</f>
        <v>0</v>
      </c>
      <c r="J28" s="129" t="str">
        <f>IFERROR(VLOOKUP($B28,'R-CT'!$B$2:$K$325,10,FALSE),"0")</f>
        <v>0</v>
      </c>
      <c r="K28" s="45" t="str">
        <f>IFERROR(VLOOKUP($B28,Primes!$F$2:$G$600,2,FALSE),"")</f>
        <v/>
      </c>
      <c r="L28" s="130">
        <f t="shared" si="1"/>
        <v>0</v>
      </c>
      <c r="M28" s="126"/>
      <c r="N28" s="126"/>
    </row>
    <row r="29">
      <c r="A29" s="127"/>
      <c r="B29" s="128" t="str">
        <f>IF(AND(MasterSS!$N29="x",MasterSS!$P29="x",MasterSS!$R29="x"),MasterSS!$B29,"")</f>
        <v/>
      </c>
      <c r="C29" s="128" t="str">
        <f>IF(AND(MasterSS!$N29="x",MasterSS!$P29="x",MasterSS!$R29="x"),MasterSS!$C29,"")</f>
        <v/>
      </c>
      <c r="D29" s="128" t="str">
        <f>IF(AND(MasterSS!$N29="x",MasterSS!$P29="x",MasterSS!$R29="x"),MasterSS!$D29,"")</f>
        <v/>
      </c>
      <c r="E29" s="128" t="str">
        <f>IF(AND(MasterSS!$N29="x",MasterSS!$P29="x",MasterSS!$R29="x"),MasterSS!$E29,"")</f>
        <v/>
      </c>
      <c r="F29" s="128" t="str">
        <f>IF(AND(MasterSS!$N29="x",MasterSS!$P29="x",MasterSS!$R29="x"),MasterSS!$L29,"")</f>
        <v/>
      </c>
      <c r="G29" s="128" t="str">
        <f>IF(AND(MasterSS!$N29="x",MasterSS!$P29="x",MasterSS!$R29="x"),MasterSS!$A29,"")</f>
        <v/>
      </c>
      <c r="H29" s="129" t="str">
        <f>IFERROR(VLOOKUP($B29,'R-RR'!$B$2:$K$320,10,FALSE),"0")</f>
        <v>0</v>
      </c>
      <c r="I29" s="129" t="str">
        <f>IFERROR(VLOOKUP($B29,'R-TT'!$B$2:$K$303,10,FALSE),"0")</f>
        <v>0</v>
      </c>
      <c r="J29" s="129" t="str">
        <f>IFERROR(VLOOKUP($B29,'R-CT'!$B$2:$K$325,10,FALSE),"0")</f>
        <v>0</v>
      </c>
      <c r="K29" s="45" t="str">
        <f>IFERROR(VLOOKUP($B29,Primes!$F$2:$G$600,2,FALSE),"")</f>
        <v/>
      </c>
      <c r="L29" s="130">
        <f t="shared" si="1"/>
        <v>0</v>
      </c>
      <c r="M29" s="126"/>
      <c r="N29" s="126"/>
    </row>
    <row r="30">
      <c r="A30" s="127"/>
      <c r="B30" s="128">
        <f>IF(AND(MasterSS!$N30="x",MasterSS!$P30="x",MasterSS!$R30="x"),MasterSS!$B30,"")</f>
        <v>459</v>
      </c>
      <c r="C30" s="128" t="str">
        <f>IF(AND(MasterSS!$N30="x",MasterSS!$P30="x",MasterSS!$R30="x"),MasterSS!$C30,"")</f>
        <v>Del Nero</v>
      </c>
      <c r="D30" s="128" t="str">
        <f>IF(AND(MasterSS!$N30="x",MasterSS!$P30="x",MasterSS!$R30="x"),MasterSS!$D30,"")</f>
        <v>Crispin</v>
      </c>
      <c r="E30" s="128" t="str">
        <f>IF(AND(MasterSS!$N30="x",MasterSS!$P30="x",MasterSS!$R30="x"),MasterSS!$E30,"")</f>
        <v/>
      </c>
      <c r="F30" s="128" t="str">
        <f>IF(AND(MasterSS!$N30="x",MasterSS!$P30="x",MasterSS!$R30="x"),MasterSS!$L30,"")</f>
        <v>Mas 45+</v>
      </c>
      <c r="G30" s="128">
        <f>IF(AND(MasterSS!$N30="x",MasterSS!$P30="x",MasterSS!$R30="x"),MasterSS!$A30,"")</f>
        <v>295438</v>
      </c>
      <c r="H30" s="129">
        <f>IFERROR(VLOOKUP($B30,'R-RR'!$B$2:$K$320,10,FALSE),"0")</f>
        <v>1</v>
      </c>
      <c r="I30" s="129">
        <f>IFERROR(VLOOKUP($B30,'R-TT'!$B$2:$K$303,10,FALSE),"0")</f>
        <v>21</v>
      </c>
      <c r="J30" s="129">
        <f>IFERROR(VLOOKUP($B30,'R-CT'!$B$2:$K$325,10,FALSE),"0")</f>
        <v>6</v>
      </c>
      <c r="K30" s="45">
        <f>IFERROR(VLOOKUP($B30,Primes!$F$2:$G$600,2,FALSE),"")</f>
        <v>0</v>
      </c>
      <c r="L30" s="130">
        <f t="shared" si="1"/>
        <v>28</v>
      </c>
      <c r="M30" s="126"/>
      <c r="N30" s="126"/>
    </row>
    <row r="31">
      <c r="A31" s="127"/>
      <c r="B31" s="128" t="str">
        <f>IF(AND(MasterSS!$N31="x",MasterSS!$P31="x",MasterSS!$R31="x"),MasterSS!$B31,"")</f>
        <v/>
      </c>
      <c r="C31" s="128" t="str">
        <f>IF(AND(MasterSS!$N31="x",MasterSS!$P31="x",MasterSS!$R31="x"),MasterSS!$C31,"")</f>
        <v/>
      </c>
      <c r="D31" s="128" t="str">
        <f>IF(AND(MasterSS!$N31="x",MasterSS!$P31="x",MasterSS!$R31="x"),MasterSS!$D31,"")</f>
        <v/>
      </c>
      <c r="E31" s="128" t="str">
        <f>IF(AND(MasterSS!$N31="x",MasterSS!$P31="x",MasterSS!$R31="x"),MasterSS!$E31,"")</f>
        <v/>
      </c>
      <c r="F31" s="128" t="str">
        <f>IF(AND(MasterSS!$N31="x",MasterSS!$P31="x",MasterSS!$R31="x"),MasterSS!$L31,"")</f>
        <v/>
      </c>
      <c r="G31" s="128" t="str">
        <f>IF(AND(MasterSS!$N31="x",MasterSS!$P31="x",MasterSS!$R31="x"),MasterSS!$A31,"")</f>
        <v/>
      </c>
      <c r="H31" s="129" t="str">
        <f>IFERROR(VLOOKUP($B31,'R-RR'!$B$2:$K$320,10,FALSE),"0")</f>
        <v>0</v>
      </c>
      <c r="I31" s="129" t="str">
        <f>IFERROR(VLOOKUP($B31,'R-TT'!$B$2:$K$303,10,FALSE),"0")</f>
        <v>0</v>
      </c>
      <c r="J31" s="129" t="str">
        <f>IFERROR(VLOOKUP($B31,'R-CT'!$B$2:$K$325,10,FALSE),"0")</f>
        <v>0</v>
      </c>
      <c r="K31" s="45" t="str">
        <f>IFERROR(VLOOKUP($B31,Primes!$F$2:$G$600,2,FALSE),"")</f>
        <v/>
      </c>
      <c r="L31" s="130">
        <f t="shared" si="1"/>
        <v>0</v>
      </c>
      <c r="M31" s="126"/>
      <c r="N31" s="126"/>
    </row>
    <row r="32">
      <c r="A32" s="127"/>
      <c r="B32" s="128">
        <f>IF(AND(MasterSS!$N32="x",MasterSS!$P32="x",MasterSS!$R32="x"),MasterSS!$B32,"")</f>
        <v>164</v>
      </c>
      <c r="C32" s="128" t="str">
        <f>IF(AND(MasterSS!$N32="x",MasterSS!$P32="x",MasterSS!$R32="x"),MasterSS!$C32,"")</f>
        <v>Diaz</v>
      </c>
      <c r="D32" s="128" t="str">
        <f>IF(AND(MasterSS!$N32="x",MasterSS!$P32="x",MasterSS!$R32="x"),MasterSS!$D32,"")</f>
        <v>Modesto</v>
      </c>
      <c r="E32" s="128" t="str">
        <f>IF(AND(MasterSS!$N32="x",MasterSS!$P32="x",MasterSS!$R32="x"),MasterSS!$E32,"")</f>
        <v>Giovanni's Tile Design Cycling</v>
      </c>
      <c r="F32" s="128" t="str">
        <f>IF(AND(MasterSS!$N32="x",MasterSS!$P32="x",MasterSS!$R32="x"),MasterSS!$L32,"")</f>
        <v>Mas 35+</v>
      </c>
      <c r="G32" s="128">
        <f>IF(AND(MasterSS!$N32="x",MasterSS!$P32="x",MasterSS!$R32="x"),MasterSS!$A32,"")</f>
        <v>369051</v>
      </c>
      <c r="H32" s="129">
        <f>IFERROR(VLOOKUP($B32,'R-RR'!$B$2:$K$320,10,FALSE),"0")</f>
        <v>21</v>
      </c>
      <c r="I32" s="129">
        <f>IFERROR(VLOOKUP($B32,'R-TT'!$B$2:$K$303,10,FALSE),"0")</f>
        <v>23</v>
      </c>
      <c r="J32" s="129">
        <f>IFERROR(VLOOKUP($B32,'R-CT'!$B$2:$K$325,10,FALSE),"0")</f>
        <v>16</v>
      </c>
      <c r="K32" s="45">
        <f>IFERROR(VLOOKUP($B32,Primes!$F$2:$G$600,2,FALSE),"")</f>
        <v>0</v>
      </c>
      <c r="L32" s="130">
        <f t="shared" si="1"/>
        <v>60</v>
      </c>
      <c r="M32" s="126"/>
      <c r="N32" s="126"/>
    </row>
    <row r="33">
      <c r="A33" s="127"/>
      <c r="B33" s="128" t="str">
        <f>IF(AND(MasterSS!$N33="x",MasterSS!$P33="x",MasterSS!$R33="x"),MasterSS!$B33,"")</f>
        <v/>
      </c>
      <c r="C33" s="128" t="str">
        <f>IF(AND(MasterSS!$N33="x",MasterSS!$P33="x",MasterSS!$R33="x"),MasterSS!$C33,"")</f>
        <v/>
      </c>
      <c r="D33" s="128" t="str">
        <f>IF(AND(MasterSS!$N33="x",MasterSS!$P33="x",MasterSS!$R33="x"),MasterSS!$D33,"")</f>
        <v/>
      </c>
      <c r="E33" s="128" t="str">
        <f>IF(AND(MasterSS!$N33="x",MasterSS!$P33="x",MasterSS!$R33="x"),MasterSS!$E33,"")</f>
        <v/>
      </c>
      <c r="F33" s="128" t="str">
        <f>IF(AND(MasterSS!$N33="x",MasterSS!$P33="x",MasterSS!$R33="x"),MasterSS!$L33,"")</f>
        <v/>
      </c>
      <c r="G33" s="128" t="str">
        <f>IF(AND(MasterSS!$N33="x",MasterSS!$P33="x",MasterSS!$R33="x"),MasterSS!$A33,"")</f>
        <v/>
      </c>
      <c r="H33" s="129" t="str">
        <f>IFERROR(VLOOKUP($B33,'R-RR'!$B$2:$K$320,10,FALSE),"0")</f>
        <v>0</v>
      </c>
      <c r="I33" s="129" t="str">
        <f>IFERROR(VLOOKUP($B33,'R-TT'!$B$2:$K$303,10,FALSE),"0")</f>
        <v>0</v>
      </c>
      <c r="J33" s="129" t="str">
        <f>IFERROR(VLOOKUP($B33,'R-CT'!$B$2:$K$325,10,FALSE),"0")</f>
        <v>0</v>
      </c>
      <c r="K33" s="45" t="str">
        <f>IFERROR(VLOOKUP($B33,Primes!$F$2:$G$600,2,FALSE),"")</f>
        <v/>
      </c>
      <c r="L33" s="130">
        <f t="shared" si="1"/>
        <v>0</v>
      </c>
      <c r="M33" s="126"/>
      <c r="N33" s="126"/>
    </row>
    <row r="34">
      <c r="A34" s="127"/>
      <c r="B34" s="128" t="str">
        <f>IF(AND(MasterSS!$N34="x",MasterSS!$P34="x",MasterSS!$R34="x"),MasterSS!$B34,"")</f>
        <v/>
      </c>
      <c r="C34" s="128" t="str">
        <f>IF(AND(MasterSS!$N34="x",MasterSS!$P34="x",MasterSS!$R34="x"),MasterSS!$C34,"")</f>
        <v/>
      </c>
      <c r="D34" s="128" t="str">
        <f>IF(AND(MasterSS!$N34="x",MasterSS!$P34="x",MasterSS!$R34="x"),MasterSS!$D34,"")</f>
        <v/>
      </c>
      <c r="E34" s="128" t="str">
        <f>IF(AND(MasterSS!$N34="x",MasterSS!$P34="x",MasterSS!$R34="x"),MasterSS!$E34,"")</f>
        <v/>
      </c>
      <c r="F34" s="128" t="str">
        <f>IF(AND(MasterSS!$N34="x",MasterSS!$P34="x",MasterSS!$R34="x"),MasterSS!$L34,"")</f>
        <v/>
      </c>
      <c r="G34" s="128" t="str">
        <f>IF(AND(MasterSS!$N34="x",MasterSS!$P34="x",MasterSS!$R34="x"),MasterSS!$A34,"")</f>
        <v/>
      </c>
      <c r="H34" s="129" t="str">
        <f>IFERROR(VLOOKUP($B34,'R-RR'!$B$2:$K$320,10,FALSE),"0")</f>
        <v>0</v>
      </c>
      <c r="I34" s="129" t="str">
        <f>IFERROR(VLOOKUP($B34,'R-TT'!$B$2:$K$303,10,FALSE),"0")</f>
        <v>0</v>
      </c>
      <c r="J34" s="129" t="str">
        <f>IFERROR(VLOOKUP($B34,'R-CT'!$B$2:$K$325,10,FALSE),"0")</f>
        <v>0</v>
      </c>
      <c r="K34" s="45" t="str">
        <f>IFERROR(VLOOKUP($B34,Primes!$F$2:$G$600,2,FALSE),"")</f>
        <v/>
      </c>
      <c r="L34" s="130">
        <f t="shared" si="1"/>
        <v>0</v>
      </c>
      <c r="M34" s="126"/>
      <c r="N34" s="126"/>
    </row>
    <row r="35">
      <c r="A35" s="127"/>
      <c r="B35" s="128">
        <f>IF(AND(MasterSS!$N35="x",MasterSS!$P35="x",MasterSS!$R35="x"),MasterSS!$B35,"")</f>
        <v>280</v>
      </c>
      <c r="C35" s="128" t="str">
        <f>IF(AND(MasterSS!$N35="x",MasterSS!$P35="x",MasterSS!$R35="x"),MasterSS!$C35,"")</f>
        <v>Dunagan</v>
      </c>
      <c r="D35" s="128" t="str">
        <f>IF(AND(MasterSS!$N35="x",MasterSS!$P35="x",MasterSS!$R35="x"),MasterSS!$D35,"")</f>
        <v>Donald</v>
      </c>
      <c r="E35" s="128" t="str">
        <f>IF(AND(MasterSS!$N35="x",MasterSS!$P35="x",MasterSS!$R35="x"),MasterSS!$E35,"")</f>
        <v>University of Georgia</v>
      </c>
      <c r="F35" s="128" t="str">
        <f>IF(AND(MasterSS!$N35="x",MasterSS!$P35="x",MasterSS!$R35="x"),MasterSS!$L35,"")</f>
        <v>Cat 3</v>
      </c>
      <c r="G35" s="128">
        <f>IF(AND(MasterSS!$N35="x",MasterSS!$P35="x",MasterSS!$R35="x"),MasterSS!$A35,"")</f>
        <v>541253</v>
      </c>
      <c r="H35" s="129">
        <f>IFERROR(VLOOKUP($B35,'R-RR'!$B$2:$K$320,10,FALSE),"0")</f>
        <v>12</v>
      </c>
      <c r="I35" s="129">
        <f>IFERROR(VLOOKUP($B35,'R-TT'!$B$2:$K$303,10,FALSE),"0")</f>
        <v>16</v>
      </c>
      <c r="J35" s="129">
        <f>IFERROR(VLOOKUP($B35,'R-CT'!$B$2:$K$325,10,FALSE),"0")</f>
        <v>4</v>
      </c>
      <c r="K35" s="45">
        <f>IFERROR(VLOOKUP($B35,Primes!$F$2:$G$600,2,FALSE),"")</f>
        <v>0</v>
      </c>
      <c r="L35" s="130">
        <f t="shared" si="1"/>
        <v>32</v>
      </c>
      <c r="M35" s="126"/>
      <c r="N35" s="126"/>
    </row>
    <row r="36">
      <c r="A36" s="127"/>
      <c r="B36" s="128" t="str">
        <f>IF(AND(MasterSS!$N36="x",MasterSS!$P36="x",MasterSS!$R36="x"),MasterSS!$B36,"")</f>
        <v/>
      </c>
      <c r="C36" s="128" t="str">
        <f>IF(AND(MasterSS!$N36="x",MasterSS!$P36="x",MasterSS!$R36="x"),MasterSS!$C36,"")</f>
        <v/>
      </c>
      <c r="D36" s="128" t="str">
        <f>IF(AND(MasterSS!$N36="x",MasterSS!$P36="x",MasterSS!$R36="x"),MasterSS!$D36,"")</f>
        <v/>
      </c>
      <c r="E36" s="128" t="str">
        <f>IF(AND(MasterSS!$N36="x",MasterSS!$P36="x",MasterSS!$R36="x"),MasterSS!$E36,"")</f>
        <v/>
      </c>
      <c r="F36" s="128" t="str">
        <f>IF(AND(MasterSS!$N36="x",MasterSS!$P36="x",MasterSS!$R36="x"),MasterSS!$L36,"")</f>
        <v/>
      </c>
      <c r="G36" s="128" t="str">
        <f>IF(AND(MasterSS!$N36="x",MasterSS!$P36="x",MasterSS!$R36="x"),MasterSS!$A36,"")</f>
        <v/>
      </c>
      <c r="H36" s="129" t="str">
        <f>IFERROR(VLOOKUP($B36,'R-RR'!$B$2:$K$320,10,FALSE),"0")</f>
        <v>0</v>
      </c>
      <c r="I36" s="129" t="str">
        <f>IFERROR(VLOOKUP($B36,'R-TT'!$B$2:$K$303,10,FALSE),"0")</f>
        <v>0</v>
      </c>
      <c r="J36" s="129" t="str">
        <f>IFERROR(VLOOKUP($B36,'R-CT'!$B$2:$K$325,10,FALSE),"0")</f>
        <v>0</v>
      </c>
      <c r="K36" s="45" t="str">
        <f>IFERROR(VLOOKUP($B36,Primes!$F$2:$G$600,2,FALSE),"")</f>
        <v/>
      </c>
      <c r="L36" s="130">
        <f t="shared" si="1"/>
        <v>0</v>
      </c>
      <c r="M36" s="126"/>
      <c r="N36" s="126"/>
    </row>
    <row r="37">
      <c r="A37" s="127"/>
      <c r="B37" s="128" t="str">
        <f>IF(AND(MasterSS!$N37="x",MasterSS!$P37="x",MasterSS!$R37="x"),MasterSS!$B37,"")</f>
        <v/>
      </c>
      <c r="C37" s="128" t="str">
        <f>IF(AND(MasterSS!$N37="x",MasterSS!$P37="x",MasterSS!$R37="x"),MasterSS!$C37,"")</f>
        <v/>
      </c>
      <c r="D37" s="128" t="str">
        <f>IF(AND(MasterSS!$N37="x",MasterSS!$P37="x",MasterSS!$R37="x"),MasterSS!$D37,"")</f>
        <v/>
      </c>
      <c r="E37" s="128" t="str">
        <f>IF(AND(MasterSS!$N37="x",MasterSS!$P37="x",MasterSS!$R37="x"),MasterSS!$E37,"")</f>
        <v/>
      </c>
      <c r="F37" s="128" t="str">
        <f>IF(AND(MasterSS!$N37="x",MasterSS!$P37="x",MasterSS!$R37="x"),MasterSS!$L37,"")</f>
        <v/>
      </c>
      <c r="G37" s="128" t="str">
        <f>IF(AND(MasterSS!$N37="x",MasterSS!$P37="x",MasterSS!$R37="x"),MasterSS!$A37,"")</f>
        <v/>
      </c>
      <c r="H37" s="129" t="str">
        <f>IFERROR(VLOOKUP($B37,'R-RR'!$B$2:$K$320,10,FALSE),"0")</f>
        <v>0</v>
      </c>
      <c r="I37" s="129" t="str">
        <f>IFERROR(VLOOKUP($B37,'R-TT'!$B$2:$K$303,10,FALSE),"0")</f>
        <v>0</v>
      </c>
      <c r="J37" s="129" t="str">
        <f>IFERROR(VLOOKUP($B37,'R-CT'!$B$2:$K$325,10,FALSE),"0")</f>
        <v>0</v>
      </c>
      <c r="K37" s="45" t="str">
        <f>IFERROR(VLOOKUP($B37,Primes!$F$2:$G$600,2,FALSE),"")</f>
        <v/>
      </c>
      <c r="L37" s="130">
        <f t="shared" si="1"/>
        <v>0</v>
      </c>
      <c r="M37" s="126"/>
      <c r="N37" s="126"/>
    </row>
    <row r="38">
      <c r="A38" s="127"/>
      <c r="B38" s="128" t="str">
        <f>IF(AND(MasterSS!$N38="x",MasterSS!$P38="x",MasterSS!$R38="x"),MasterSS!$B38,"")</f>
        <v/>
      </c>
      <c r="C38" s="128" t="str">
        <f>IF(AND(MasterSS!$N38="x",MasterSS!$P38="x",MasterSS!$R38="x"),MasterSS!$C38,"")</f>
        <v/>
      </c>
      <c r="D38" s="128" t="str">
        <f>IF(AND(MasterSS!$N38="x",MasterSS!$P38="x",MasterSS!$R38="x"),MasterSS!$D38,"")</f>
        <v/>
      </c>
      <c r="E38" s="128" t="str">
        <f>IF(AND(MasterSS!$N38="x",MasterSS!$P38="x",MasterSS!$R38="x"),MasterSS!$E38,"")</f>
        <v/>
      </c>
      <c r="F38" s="128" t="str">
        <f>IF(AND(MasterSS!$N38="x",MasterSS!$P38="x",MasterSS!$R38="x"),MasterSS!$L38,"")</f>
        <v/>
      </c>
      <c r="G38" s="128" t="str">
        <f>IF(AND(MasterSS!$N38="x",MasterSS!$P38="x",MasterSS!$R38="x"),MasterSS!$A38,"")</f>
        <v/>
      </c>
      <c r="H38" s="129" t="str">
        <f>IFERROR(VLOOKUP($B38,'R-RR'!$B$2:$K$320,10,FALSE),"0")</f>
        <v>0</v>
      </c>
      <c r="I38" s="129" t="str">
        <f>IFERROR(VLOOKUP($B38,'R-TT'!$B$2:$K$303,10,FALSE),"0")</f>
        <v>0</v>
      </c>
      <c r="J38" s="129" t="str">
        <f>IFERROR(VLOOKUP($B38,'R-CT'!$B$2:$K$325,10,FALSE),"0")</f>
        <v>0</v>
      </c>
      <c r="K38" s="45" t="str">
        <f>IFERROR(VLOOKUP($B38,Primes!$F$2:$G$600,2,FALSE),"")</f>
        <v/>
      </c>
      <c r="L38" s="130">
        <f t="shared" si="1"/>
        <v>0</v>
      </c>
      <c r="M38" s="126"/>
      <c r="N38" s="126"/>
    </row>
    <row r="39">
      <c r="A39" s="127"/>
      <c r="B39" s="128" t="str">
        <f>IF(AND(MasterSS!$N39="x",MasterSS!$P39="x",MasterSS!$R39="x"),MasterSS!$B39,"")</f>
        <v/>
      </c>
      <c r="C39" s="128" t="str">
        <f>IF(AND(MasterSS!$N39="x",MasterSS!$P39="x",MasterSS!$R39="x"),MasterSS!$C39,"")</f>
        <v/>
      </c>
      <c r="D39" s="128" t="str">
        <f>IF(AND(MasterSS!$N39="x",MasterSS!$P39="x",MasterSS!$R39="x"),MasterSS!$D39,"")</f>
        <v/>
      </c>
      <c r="E39" s="128" t="str">
        <f>IF(AND(MasterSS!$N39="x",MasterSS!$P39="x",MasterSS!$R39="x"),MasterSS!$E39,"")</f>
        <v/>
      </c>
      <c r="F39" s="128" t="str">
        <f>IF(AND(MasterSS!$N39="x",MasterSS!$P39="x",MasterSS!$R39="x"),MasterSS!$L39,"")</f>
        <v/>
      </c>
      <c r="G39" s="128" t="str">
        <f>IF(AND(MasterSS!$N39="x",MasterSS!$P39="x",MasterSS!$R39="x"),MasterSS!$A39,"")</f>
        <v/>
      </c>
      <c r="H39" s="129" t="str">
        <f>IFERROR(VLOOKUP($B39,'R-RR'!$B$2:$K$320,10,FALSE),"0")</f>
        <v>0</v>
      </c>
      <c r="I39" s="129" t="str">
        <f>IFERROR(VLOOKUP($B39,'R-TT'!$B$2:$K$303,10,FALSE),"0")</f>
        <v>0</v>
      </c>
      <c r="J39" s="129" t="str">
        <f>IFERROR(VLOOKUP($B39,'R-CT'!$B$2:$K$325,10,FALSE),"0")</f>
        <v>0</v>
      </c>
      <c r="K39" s="45" t="str">
        <f>IFERROR(VLOOKUP($B39,Primes!$F$2:$G$600,2,FALSE),"")</f>
        <v/>
      </c>
      <c r="L39" s="130">
        <f t="shared" si="1"/>
        <v>0</v>
      </c>
      <c r="M39" s="126"/>
      <c r="N39" s="126"/>
    </row>
    <row r="40">
      <c r="A40" s="127"/>
      <c r="B40" s="128" t="str">
        <f>IF(AND(MasterSS!$N40="x",MasterSS!$P40="x",MasterSS!$R40="x"),MasterSS!$B40,"")</f>
        <v/>
      </c>
      <c r="C40" s="128" t="str">
        <f>IF(AND(MasterSS!$N40="x",MasterSS!$P40="x",MasterSS!$R40="x"),MasterSS!$C40,"")</f>
        <v/>
      </c>
      <c r="D40" s="128" t="str">
        <f>IF(AND(MasterSS!$N40="x",MasterSS!$P40="x",MasterSS!$R40="x"),MasterSS!$D40,"")</f>
        <v/>
      </c>
      <c r="E40" s="128" t="str">
        <f>IF(AND(MasterSS!$N40="x",MasterSS!$P40="x",MasterSS!$R40="x"),MasterSS!$E40,"")</f>
        <v/>
      </c>
      <c r="F40" s="128" t="str">
        <f>IF(AND(MasterSS!$N40="x",MasterSS!$P40="x",MasterSS!$R40="x"),MasterSS!$L40,"")</f>
        <v/>
      </c>
      <c r="G40" s="128" t="str">
        <f>IF(AND(MasterSS!$N40="x",MasterSS!$P40="x",MasterSS!$R40="x"),MasterSS!$A40,"")</f>
        <v/>
      </c>
      <c r="H40" s="129" t="str">
        <f>IFERROR(VLOOKUP($B40,'R-RR'!$B$2:$K$320,10,FALSE),"0")</f>
        <v>0</v>
      </c>
      <c r="I40" s="129" t="str">
        <f>IFERROR(VLOOKUP($B40,'R-TT'!$B$2:$K$303,10,FALSE),"0")</f>
        <v>0</v>
      </c>
      <c r="J40" s="129" t="str">
        <f>IFERROR(VLOOKUP($B40,'R-CT'!$B$2:$K$325,10,FALSE),"0")</f>
        <v>0</v>
      </c>
      <c r="K40" s="45" t="str">
        <f>IFERROR(VLOOKUP($B40,Primes!$F$2:$G$600,2,FALSE),"")</f>
        <v/>
      </c>
      <c r="L40" s="130">
        <f t="shared" si="1"/>
        <v>0</v>
      </c>
      <c r="M40" s="126"/>
      <c r="N40" s="126"/>
    </row>
    <row r="41">
      <c r="A41" s="127"/>
      <c r="B41" s="128" t="str">
        <f>IF(AND(MasterSS!$N41="x",MasterSS!$P41="x",MasterSS!$R41="x"),MasterSS!$B41,"")</f>
        <v/>
      </c>
      <c r="C41" s="128" t="str">
        <f>IF(AND(MasterSS!$N41="x",MasterSS!$P41="x",MasterSS!$R41="x"),MasterSS!$C41,"")</f>
        <v/>
      </c>
      <c r="D41" s="128" t="str">
        <f>IF(AND(MasterSS!$N41="x",MasterSS!$P41="x",MasterSS!$R41="x"),MasterSS!$D41,"")</f>
        <v/>
      </c>
      <c r="E41" s="128" t="str">
        <f>IF(AND(MasterSS!$N41="x",MasterSS!$P41="x",MasterSS!$R41="x"),MasterSS!$E41,"")</f>
        <v/>
      </c>
      <c r="F41" s="128" t="str">
        <f>IF(AND(MasterSS!$N41="x",MasterSS!$P41="x",MasterSS!$R41="x"),MasterSS!$L41,"")</f>
        <v/>
      </c>
      <c r="G41" s="128" t="str">
        <f>IF(AND(MasterSS!$N41="x",MasterSS!$P41="x",MasterSS!$R41="x"),MasterSS!$A41,"")</f>
        <v/>
      </c>
      <c r="H41" s="129" t="str">
        <f>IFERROR(VLOOKUP($B41,'R-RR'!$B$2:$K$320,10,FALSE),"0")</f>
        <v>0</v>
      </c>
      <c r="I41" s="129" t="str">
        <f>IFERROR(VLOOKUP($B41,'R-TT'!$B$2:$K$303,10,FALSE),"0")</f>
        <v>0</v>
      </c>
      <c r="J41" s="129" t="str">
        <f>IFERROR(VLOOKUP($B41,'R-CT'!$B$2:$K$325,10,FALSE),"0")</f>
        <v>0</v>
      </c>
      <c r="K41" s="45" t="str">
        <f>IFERROR(VLOOKUP($B41,Primes!$F$2:$G$600,2,FALSE),"")</f>
        <v/>
      </c>
      <c r="L41" s="130">
        <f t="shared" si="1"/>
        <v>0</v>
      </c>
      <c r="M41" s="126"/>
      <c r="N41" s="126"/>
    </row>
    <row r="42">
      <c r="A42" s="127"/>
      <c r="B42" s="128" t="str">
        <f>IF(AND(MasterSS!$N42="x",MasterSS!$P42="x",MasterSS!$R42="x"),MasterSS!$B42,"")</f>
        <v/>
      </c>
      <c r="C42" s="128" t="str">
        <f>IF(AND(MasterSS!$N42="x",MasterSS!$P42="x",MasterSS!$R42="x"),MasterSS!$C42,"")</f>
        <v/>
      </c>
      <c r="D42" s="128" t="str">
        <f>IF(AND(MasterSS!$N42="x",MasterSS!$P42="x",MasterSS!$R42="x"),MasterSS!$D42,"")</f>
        <v/>
      </c>
      <c r="E42" s="128" t="str">
        <f>IF(AND(MasterSS!$N42="x",MasterSS!$P42="x",MasterSS!$R42="x"),MasterSS!$E42,"")</f>
        <v/>
      </c>
      <c r="F42" s="128" t="str">
        <f>IF(AND(MasterSS!$N42="x",MasterSS!$P42="x",MasterSS!$R42="x"),MasterSS!$L42,"")</f>
        <v/>
      </c>
      <c r="G42" s="128" t="str">
        <f>IF(AND(MasterSS!$N42="x",MasterSS!$P42="x",MasterSS!$R42="x"),MasterSS!$A42,"")</f>
        <v/>
      </c>
      <c r="H42" s="129" t="str">
        <f>IFERROR(VLOOKUP($B42,'R-RR'!$B$2:$K$320,10,FALSE),"0")</f>
        <v>0</v>
      </c>
      <c r="I42" s="129" t="str">
        <f>IFERROR(VLOOKUP($B42,'R-TT'!$B$2:$K$303,10,FALSE),"0")</f>
        <v>0</v>
      </c>
      <c r="J42" s="129" t="str">
        <f>IFERROR(VLOOKUP($B42,'R-CT'!$B$2:$K$325,10,FALSE),"0")</f>
        <v>0</v>
      </c>
      <c r="K42" s="45" t="str">
        <f>IFERROR(VLOOKUP($B42,Primes!$F$2:$G$600,2,FALSE),"")</f>
        <v/>
      </c>
      <c r="L42" s="130">
        <f t="shared" si="1"/>
        <v>0</v>
      </c>
      <c r="M42" s="126"/>
      <c r="N42" s="126"/>
    </row>
    <row r="43">
      <c r="A43" s="127"/>
      <c r="B43" s="128">
        <f>IF(AND(MasterSS!$N43="x",MasterSS!$P43="x",MasterSS!$R43="x"),MasterSS!$B43,"")</f>
        <v>66</v>
      </c>
      <c r="C43" s="128" t="str">
        <f>IF(AND(MasterSS!$N43="x",MasterSS!$P43="x",MasterSS!$R43="x"),MasterSS!$C43,"")</f>
        <v>Hill</v>
      </c>
      <c r="D43" s="128" t="str">
        <f>IF(AND(MasterSS!$N43="x",MasterSS!$P43="x",MasterSS!$R43="x"),MasterSS!$D43,"")</f>
        <v>Dawn</v>
      </c>
      <c r="E43" s="128" t="str">
        <f>IF(AND(MasterSS!$N43="x",MasterSS!$P43="x",MasterSS!$R43="x"),MasterSS!$E43,"")</f>
        <v>Sorella Cycling</v>
      </c>
      <c r="F43" s="128" t="str">
        <f>IF(AND(MasterSS!$N43="x",MasterSS!$P43="x",MasterSS!$R43="x"),MasterSS!$L43,"")</f>
        <v>Wom 1-3</v>
      </c>
      <c r="G43" s="128">
        <f>IF(AND(MasterSS!$N43="x",MasterSS!$P43="x",MasterSS!$R43="x"),MasterSS!$A43,"")</f>
        <v>413524</v>
      </c>
      <c r="H43" s="129">
        <f>IFERROR(VLOOKUP($B43,'R-RR'!$B$2:$K$320,10,FALSE),"0")</f>
        <v>23</v>
      </c>
      <c r="I43" s="129">
        <f>IFERROR(VLOOKUP($B43,'R-TT'!$B$2:$K$303,10,FALSE),"0")</f>
        <v>23</v>
      </c>
      <c r="J43" s="129">
        <f>IFERROR(VLOOKUP($B43,'R-CT'!$B$2:$K$325,10,FALSE),"0")</f>
        <v>25</v>
      </c>
      <c r="K43" s="45">
        <f>IFERROR(VLOOKUP($B43,Primes!$F$2:$G$600,2,FALSE),"")</f>
        <v>0</v>
      </c>
      <c r="L43" s="130">
        <f t="shared" si="1"/>
        <v>71</v>
      </c>
      <c r="M43" s="126"/>
      <c r="N43" s="126"/>
    </row>
    <row r="44">
      <c r="A44" s="127"/>
      <c r="B44" s="128" t="str">
        <f>IF(AND(MasterSS!$N44="x",MasterSS!$P44="x",MasterSS!$R44="x"),MasterSS!$B44,"")</f>
        <v/>
      </c>
      <c r="C44" s="128" t="str">
        <f>IF(AND(MasterSS!$N44="x",MasterSS!$P44="x",MasterSS!$R44="x"),MasterSS!$C44,"")</f>
        <v/>
      </c>
      <c r="D44" s="128" t="str">
        <f>IF(AND(MasterSS!$N44="x",MasterSS!$P44="x",MasterSS!$R44="x"),MasterSS!$D44,"")</f>
        <v/>
      </c>
      <c r="E44" s="128" t="str">
        <f>IF(AND(MasterSS!$N44="x",MasterSS!$P44="x",MasterSS!$R44="x"),MasterSS!$E44,"")</f>
        <v/>
      </c>
      <c r="F44" s="128" t="str">
        <f>IF(AND(MasterSS!$N44="x",MasterSS!$P44="x",MasterSS!$R44="x"),MasterSS!$L44,"")</f>
        <v/>
      </c>
      <c r="G44" s="128" t="str">
        <f>IF(AND(MasterSS!$N44="x",MasterSS!$P44="x",MasterSS!$R44="x"),MasterSS!$A44,"")</f>
        <v/>
      </c>
      <c r="H44" s="129" t="str">
        <f>IFERROR(VLOOKUP($B44,'R-RR'!$B$2:$K$320,10,FALSE),"0")</f>
        <v>0</v>
      </c>
      <c r="I44" s="129" t="str">
        <f>IFERROR(VLOOKUP($B44,'R-TT'!$B$2:$K$303,10,FALSE),"0")</f>
        <v>0</v>
      </c>
      <c r="J44" s="129" t="str">
        <f>IFERROR(VLOOKUP($B44,'R-CT'!$B$2:$K$325,10,FALSE),"0")</f>
        <v>0</v>
      </c>
      <c r="K44" s="45" t="str">
        <f>IFERROR(VLOOKUP($B44,Primes!$F$2:$G$600,2,FALSE),"")</f>
        <v/>
      </c>
      <c r="L44" s="130">
        <f t="shared" si="1"/>
        <v>0</v>
      </c>
      <c r="M44" s="126"/>
      <c r="N44" s="126"/>
    </row>
    <row r="45">
      <c r="A45" s="127"/>
      <c r="B45" s="128" t="str">
        <f>IF(AND(MasterSS!$N45="x",MasterSS!$P45="x",MasterSS!$R45="x"),MasterSS!$B45,"")</f>
        <v/>
      </c>
      <c r="C45" s="128" t="str">
        <f>IF(AND(MasterSS!$N45="x",MasterSS!$P45="x",MasterSS!$R45="x"),MasterSS!$C45,"")</f>
        <v/>
      </c>
      <c r="D45" s="128" t="str">
        <f>IF(AND(MasterSS!$N45="x",MasterSS!$P45="x",MasterSS!$R45="x"),MasterSS!$D45,"")</f>
        <v/>
      </c>
      <c r="E45" s="128" t="str">
        <f>IF(AND(MasterSS!$N45="x",MasterSS!$P45="x",MasterSS!$R45="x"),MasterSS!$E45,"")</f>
        <v/>
      </c>
      <c r="F45" s="128" t="str">
        <f>IF(AND(MasterSS!$N45="x",MasterSS!$P45="x",MasterSS!$R45="x"),MasterSS!$L45,"")</f>
        <v/>
      </c>
      <c r="G45" s="128" t="str">
        <f>IF(AND(MasterSS!$N45="x",MasterSS!$P45="x",MasterSS!$R45="x"),MasterSS!$A45,"")</f>
        <v/>
      </c>
      <c r="H45" s="129" t="str">
        <f>IFERROR(VLOOKUP($B45,'R-RR'!$B$2:$K$320,10,FALSE),"0")</f>
        <v>0</v>
      </c>
      <c r="I45" s="129" t="str">
        <f>IFERROR(VLOOKUP($B45,'R-TT'!$B$2:$K$303,10,FALSE),"0")</f>
        <v>0</v>
      </c>
      <c r="J45" s="129" t="str">
        <f>IFERROR(VLOOKUP($B45,'R-CT'!$B$2:$K$325,10,FALSE),"0")</f>
        <v>0</v>
      </c>
      <c r="K45" s="45" t="str">
        <f>IFERROR(VLOOKUP($B45,Primes!$F$2:$G$600,2,FALSE),"")</f>
        <v/>
      </c>
      <c r="L45" s="130">
        <f t="shared" si="1"/>
        <v>0</v>
      </c>
      <c r="M45" s="126"/>
      <c r="N45" s="126"/>
    </row>
    <row r="46">
      <c r="A46" s="127"/>
      <c r="B46" s="128">
        <f>IF(AND(MasterSS!$N46="x",MasterSS!$P46="x",MasterSS!$R46="x"),MasterSS!$B46,"")</f>
        <v>67</v>
      </c>
      <c r="C46" s="128" t="str">
        <f>IF(AND(MasterSS!$N46="x",MasterSS!$P46="x",MasterSS!$R46="x"),MasterSS!$C46,"")</f>
        <v>Hoots</v>
      </c>
      <c r="D46" s="128" t="str">
        <f>IF(AND(MasterSS!$N46="x",MasterSS!$P46="x",MasterSS!$R46="x"),MasterSS!$D46,"")</f>
        <v>Sarah</v>
      </c>
      <c r="E46" s="128" t="str">
        <f>IF(AND(MasterSS!$N46="x",MasterSS!$P46="x",MasterSS!$R46="x"),MasterSS!$E46,"")</f>
        <v>Sorella Cycling</v>
      </c>
      <c r="F46" s="128" t="str">
        <f>IF(AND(MasterSS!$N46="x",MasterSS!$P46="x",MasterSS!$R46="x"),MasterSS!$L46,"")</f>
        <v>Wom 1-3</v>
      </c>
      <c r="G46" s="128">
        <f>IF(AND(MasterSS!$N46="x",MasterSS!$P46="x",MasterSS!$R46="x"),MasterSS!$A46,"")</f>
        <v>513000</v>
      </c>
      <c r="H46" s="129">
        <f>IFERROR(VLOOKUP($B46,'R-RR'!$B$2:$K$320,10,FALSE),"0")</f>
        <v>18</v>
      </c>
      <c r="I46" s="129">
        <f>IFERROR(VLOOKUP($B46,'R-TT'!$B$2:$K$303,10,FALSE),"0")</f>
        <v>21</v>
      </c>
      <c r="J46" s="129" t="str">
        <f>IFERROR(VLOOKUP($B46,'R-CT'!$B$2:$K$325,10,FALSE),"0")</f>
        <v>0</v>
      </c>
      <c r="K46" s="45">
        <f>IFERROR(VLOOKUP($B46,Primes!$F$2:$G$600,2,FALSE),"")</f>
        <v>0</v>
      </c>
      <c r="L46" s="130">
        <f t="shared" si="1"/>
        <v>39</v>
      </c>
      <c r="M46" s="126"/>
      <c r="N46" s="126"/>
    </row>
    <row r="47">
      <c r="A47" s="127"/>
      <c r="B47" s="128" t="str">
        <f>IF(AND(MasterSS!$N47="x",MasterSS!$P47="x",MasterSS!$R47="x"),MasterSS!$B47,"")</f>
        <v/>
      </c>
      <c r="C47" s="128" t="str">
        <f>IF(AND(MasterSS!$N47="x",MasterSS!$P47="x",MasterSS!$R47="x"),MasterSS!$C47,"")</f>
        <v/>
      </c>
      <c r="D47" s="128" t="str">
        <f>IF(AND(MasterSS!$N47="x",MasterSS!$P47="x",MasterSS!$R47="x"),MasterSS!$D47,"")</f>
        <v/>
      </c>
      <c r="E47" s="128" t="str">
        <f>IF(AND(MasterSS!$N47="x",MasterSS!$P47="x",MasterSS!$R47="x"),MasterSS!$E47,"")</f>
        <v/>
      </c>
      <c r="F47" s="128" t="str">
        <f>IF(AND(MasterSS!$N47="x",MasterSS!$P47="x",MasterSS!$R47="x"),MasterSS!$L47,"")</f>
        <v/>
      </c>
      <c r="G47" s="128" t="str">
        <f>IF(AND(MasterSS!$N47="x",MasterSS!$P47="x",MasterSS!$R47="x"),MasterSS!$A47,"")</f>
        <v/>
      </c>
      <c r="H47" s="129" t="str">
        <f>IFERROR(VLOOKUP($B47,'R-RR'!$B$2:$K$320,10,FALSE),"0")</f>
        <v>0</v>
      </c>
      <c r="I47" s="129" t="str">
        <f>IFERROR(VLOOKUP($B47,'R-TT'!$B$2:$K$303,10,FALSE),"0")</f>
        <v>0</v>
      </c>
      <c r="J47" s="129" t="str">
        <f>IFERROR(VLOOKUP($B47,'R-CT'!$B$2:$K$325,10,FALSE),"0")</f>
        <v>0</v>
      </c>
      <c r="K47" s="45" t="str">
        <f>IFERROR(VLOOKUP($B47,Primes!$F$2:$G$600,2,FALSE),"")</f>
        <v/>
      </c>
      <c r="L47" s="130">
        <f t="shared" si="1"/>
        <v>0</v>
      </c>
      <c r="M47" s="126"/>
      <c r="N47" s="126"/>
    </row>
    <row r="48">
      <c r="A48" s="127"/>
      <c r="B48" s="128" t="str">
        <f>IF(AND(MasterSS!$N48="x",MasterSS!$P48="x",MasterSS!$R48="x"),MasterSS!$B48,"")</f>
        <v/>
      </c>
      <c r="C48" s="128" t="str">
        <f>IF(AND(MasterSS!$N48="x",MasterSS!$P48="x",MasterSS!$R48="x"),MasterSS!$C48,"")</f>
        <v/>
      </c>
      <c r="D48" s="128" t="str">
        <f>IF(AND(MasterSS!$N48="x",MasterSS!$P48="x",MasterSS!$R48="x"),MasterSS!$D48,"")</f>
        <v/>
      </c>
      <c r="E48" s="128" t="str">
        <f>IF(AND(MasterSS!$N48="x",MasterSS!$P48="x",MasterSS!$R48="x"),MasterSS!$E48,"")</f>
        <v/>
      </c>
      <c r="F48" s="128" t="str">
        <f>IF(AND(MasterSS!$N48="x",MasterSS!$P48="x",MasterSS!$R48="x"),MasterSS!$L48,"")</f>
        <v/>
      </c>
      <c r="G48" s="128" t="str">
        <f>IF(AND(MasterSS!$N48="x",MasterSS!$P48="x",MasterSS!$R48="x"),MasterSS!$A48,"")</f>
        <v/>
      </c>
      <c r="H48" s="129" t="str">
        <f>IFERROR(VLOOKUP($B48,'R-RR'!$B$2:$K$320,10,FALSE),"0")</f>
        <v>0</v>
      </c>
      <c r="I48" s="129" t="str">
        <f>IFERROR(VLOOKUP($B48,'R-TT'!$B$2:$K$303,10,FALSE),"0")</f>
        <v>0</v>
      </c>
      <c r="J48" s="129" t="str">
        <f>IFERROR(VLOOKUP($B48,'R-CT'!$B$2:$K$325,10,FALSE),"0")</f>
        <v>0</v>
      </c>
      <c r="K48" s="45" t="str">
        <f>IFERROR(VLOOKUP($B48,Primes!$F$2:$G$600,2,FALSE),"")</f>
        <v/>
      </c>
      <c r="L48" s="130">
        <f t="shared" si="1"/>
        <v>0</v>
      </c>
      <c r="M48" s="126"/>
      <c r="N48" s="126"/>
    </row>
    <row r="49">
      <c r="A49" s="127"/>
      <c r="B49" s="128" t="str">
        <f>IF(AND(MasterSS!$N49="x",MasterSS!$P49="x",MasterSS!$R49="x"),MasterSS!$B49,"")</f>
        <v/>
      </c>
      <c r="C49" s="128" t="str">
        <f>IF(AND(MasterSS!$N49="x",MasterSS!$P49="x",MasterSS!$R49="x"),MasterSS!$C49,"")</f>
        <v/>
      </c>
      <c r="D49" s="128" t="str">
        <f>IF(AND(MasterSS!$N49="x",MasterSS!$P49="x",MasterSS!$R49="x"),MasterSS!$D49,"")</f>
        <v/>
      </c>
      <c r="E49" s="128" t="str">
        <f>IF(AND(MasterSS!$N49="x",MasterSS!$P49="x",MasterSS!$R49="x"),MasterSS!$E49,"")</f>
        <v/>
      </c>
      <c r="F49" s="128" t="str">
        <f>IF(AND(MasterSS!$N49="x",MasterSS!$P49="x",MasterSS!$R49="x"),MasterSS!$L49,"")</f>
        <v/>
      </c>
      <c r="G49" s="128" t="str">
        <f>IF(AND(MasterSS!$N49="x",MasterSS!$P49="x",MasterSS!$R49="x"),MasterSS!$A49,"")</f>
        <v/>
      </c>
      <c r="H49" s="129" t="str">
        <f>IFERROR(VLOOKUP($B49,'R-RR'!$B$2:$K$320,10,FALSE),"0")</f>
        <v>0</v>
      </c>
      <c r="I49" s="129" t="str">
        <f>IFERROR(VLOOKUP($B49,'R-TT'!$B$2:$K$303,10,FALSE),"0")</f>
        <v>0</v>
      </c>
      <c r="J49" s="129" t="str">
        <f>IFERROR(VLOOKUP($B49,'R-CT'!$B$2:$K$325,10,FALSE),"0")</f>
        <v>0</v>
      </c>
      <c r="K49" s="45" t="str">
        <f>IFERROR(VLOOKUP($B49,Primes!$F$2:$G$600,2,FALSE),"")</f>
        <v/>
      </c>
      <c r="L49" s="130">
        <f t="shared" si="1"/>
        <v>0</v>
      </c>
      <c r="M49" s="126"/>
      <c r="N49" s="126"/>
    </row>
    <row r="50">
      <c r="A50" s="127"/>
      <c r="B50" s="128">
        <f>IF(AND(MasterSS!$N50="x",MasterSS!$P50="x",MasterSS!$R50="x"),MasterSS!$B50,"")</f>
        <v>686</v>
      </c>
      <c r="C50" s="128" t="str">
        <f>IF(AND(MasterSS!$N50="x",MasterSS!$P50="x",MasterSS!$R50="x"),MasterSS!$C50,"")</f>
        <v>Knight</v>
      </c>
      <c r="D50" s="128" t="str">
        <f>IF(AND(MasterSS!$N50="x",MasterSS!$P50="x",MasterSS!$R50="x"),MasterSS!$D50,"")</f>
        <v>Jessica</v>
      </c>
      <c r="E50" s="128" t="str">
        <f>IF(AND(MasterSS!$N50="x",MasterSS!$P50="x",MasterSS!$R50="x"),MasterSS!$E50,"")</f>
        <v/>
      </c>
      <c r="F50" s="128" t="str">
        <f>IF(AND(MasterSS!$N50="x",MasterSS!$P50="x",MasterSS!$R50="x"),MasterSS!$L50,"")</f>
        <v>Wom 4-5</v>
      </c>
      <c r="G50" s="128">
        <f>IF(AND(MasterSS!$N50="x",MasterSS!$P50="x",MasterSS!$R50="x"),MasterSS!$A50,"")</f>
        <v>561892</v>
      </c>
      <c r="H50" s="129">
        <f>IFERROR(VLOOKUP($B50,'R-RR'!$B$2:$K$320,10,FALSE),"0")</f>
        <v>16</v>
      </c>
      <c r="I50" s="129">
        <f>IFERROR(VLOOKUP($B50,'R-TT'!$B$2:$K$303,10,FALSE),"0")</f>
        <v>10</v>
      </c>
      <c r="J50" s="129">
        <f>IFERROR(VLOOKUP($B50,'R-CT'!$B$2:$K$325,10,FALSE),"0")</f>
        <v>19</v>
      </c>
      <c r="K50" s="45" t="str">
        <f>IFERROR(VLOOKUP($B50,Primes!$F$2:$G$600,2,FALSE),"")</f>
        <v/>
      </c>
      <c r="L50" s="130">
        <f t="shared" si="1"/>
        <v>45</v>
      </c>
      <c r="M50" s="126"/>
      <c r="N50" s="126"/>
    </row>
    <row r="51">
      <c r="A51" s="127"/>
      <c r="B51" s="128" t="str">
        <f>IF(AND(MasterSS!$N51="x",MasterSS!$P51="x",MasterSS!$R51="x"),MasterSS!$B51,"")</f>
        <v/>
      </c>
      <c r="C51" s="128" t="str">
        <f>IF(AND(MasterSS!$N51="x",MasterSS!$P51="x",MasterSS!$R51="x"),MasterSS!$C51,"")</f>
        <v/>
      </c>
      <c r="D51" s="128" t="str">
        <f>IF(AND(MasterSS!$N51="x",MasterSS!$P51="x",MasterSS!$R51="x"),MasterSS!$D51,"")</f>
        <v/>
      </c>
      <c r="E51" s="128" t="str">
        <f>IF(AND(MasterSS!$N51="x",MasterSS!$P51="x",MasterSS!$R51="x"),MasterSS!$E51,"")</f>
        <v/>
      </c>
      <c r="F51" s="128" t="str">
        <f>IF(AND(MasterSS!$N51="x",MasterSS!$P51="x",MasterSS!$R51="x"),MasterSS!$L51,"")</f>
        <v/>
      </c>
      <c r="G51" s="128" t="str">
        <f>IF(AND(MasterSS!$N51="x",MasterSS!$P51="x",MasterSS!$R51="x"),MasterSS!$A51,"")</f>
        <v/>
      </c>
      <c r="H51" s="129" t="str">
        <f>IFERROR(VLOOKUP($B51,'R-RR'!$B$2:$K$320,10,FALSE),"0")</f>
        <v>0</v>
      </c>
      <c r="I51" s="129" t="str">
        <f>IFERROR(VLOOKUP($B51,'R-TT'!$B$2:$K$303,10,FALSE),"0")</f>
        <v>0</v>
      </c>
      <c r="J51" s="129" t="str">
        <f>IFERROR(VLOOKUP($B51,'R-CT'!$B$2:$K$325,10,FALSE),"0")</f>
        <v>0</v>
      </c>
      <c r="K51" s="45" t="str">
        <f>IFERROR(VLOOKUP($B51,Primes!$F$2:$G$600,2,FALSE),"")</f>
        <v/>
      </c>
      <c r="L51" s="130">
        <f t="shared" si="1"/>
        <v>0</v>
      </c>
      <c r="M51" s="126"/>
      <c r="N51" s="126"/>
    </row>
    <row r="52">
      <c r="A52" s="127"/>
      <c r="B52" s="128" t="str">
        <f>IF(AND(MasterSS!$N52="x",MasterSS!$P52="x",MasterSS!$R52="x"),MasterSS!$B52,"")</f>
        <v/>
      </c>
      <c r="C52" s="128" t="str">
        <f>IF(AND(MasterSS!$N52="x",MasterSS!$P52="x",MasterSS!$R52="x"),MasterSS!$C52,"")</f>
        <v/>
      </c>
      <c r="D52" s="128" t="str">
        <f>IF(AND(MasterSS!$N52="x",MasterSS!$P52="x",MasterSS!$R52="x"),MasterSS!$D52,"")</f>
        <v/>
      </c>
      <c r="E52" s="128" t="str">
        <f>IF(AND(MasterSS!$N52="x",MasterSS!$P52="x",MasterSS!$R52="x"),MasterSS!$E52,"")</f>
        <v/>
      </c>
      <c r="F52" s="128" t="str">
        <f>IF(AND(MasterSS!$N52="x",MasterSS!$P52="x",MasterSS!$R52="x"),MasterSS!$L52,"")</f>
        <v/>
      </c>
      <c r="G52" s="128" t="str">
        <f>IF(AND(MasterSS!$N52="x",MasterSS!$P52="x",MasterSS!$R52="x"),MasterSS!$A52,"")</f>
        <v/>
      </c>
      <c r="H52" s="129" t="str">
        <f>IFERROR(VLOOKUP($B52,'R-RR'!$B$2:$K$320,10,FALSE),"0")</f>
        <v>0</v>
      </c>
      <c r="I52" s="129" t="str">
        <f>IFERROR(VLOOKUP($B52,'R-TT'!$B$2:$K$303,10,FALSE),"0")</f>
        <v>0</v>
      </c>
      <c r="J52" s="129" t="str">
        <f>IFERROR(VLOOKUP($B52,'R-CT'!$B$2:$K$325,10,FALSE),"0")</f>
        <v>0</v>
      </c>
      <c r="K52" s="45" t="str">
        <f>IFERROR(VLOOKUP($B52,Primes!$F$2:$G$600,2,FALSE),"")</f>
        <v/>
      </c>
      <c r="L52" s="130">
        <f t="shared" si="1"/>
        <v>0</v>
      </c>
      <c r="M52" s="126"/>
      <c r="N52" s="126"/>
    </row>
    <row r="53">
      <c r="A53" s="127"/>
      <c r="B53" s="128" t="str">
        <f>IF(AND(MasterSS!$N53="x",MasterSS!$P53="x",MasterSS!$R53="x"),MasterSS!$B53,"")</f>
        <v/>
      </c>
      <c r="C53" s="128" t="str">
        <f>IF(AND(MasterSS!$N53="x",MasterSS!$P53="x",MasterSS!$R53="x"),MasterSS!$C53,"")</f>
        <v/>
      </c>
      <c r="D53" s="128" t="str">
        <f>IF(AND(MasterSS!$N53="x",MasterSS!$P53="x",MasterSS!$R53="x"),MasterSS!$D53,"")</f>
        <v/>
      </c>
      <c r="E53" s="128" t="str">
        <f>IF(AND(MasterSS!$N53="x",MasterSS!$P53="x",MasterSS!$R53="x"),MasterSS!$E53,"")</f>
        <v/>
      </c>
      <c r="F53" s="128" t="str">
        <f>IF(AND(MasterSS!$N53="x",MasterSS!$P53="x",MasterSS!$R53="x"),MasterSS!$L53,"")</f>
        <v/>
      </c>
      <c r="G53" s="128" t="str">
        <f>IF(AND(MasterSS!$N53="x",MasterSS!$P53="x",MasterSS!$R53="x"),MasterSS!$A53,"")</f>
        <v/>
      </c>
      <c r="H53" s="129" t="str">
        <f>IFERROR(VLOOKUP($B53,'R-RR'!$B$2:$K$320,10,FALSE),"0")</f>
        <v>0</v>
      </c>
      <c r="I53" s="129" t="str">
        <f>IFERROR(VLOOKUP($B53,'R-TT'!$B$2:$K$303,10,FALSE),"0")</f>
        <v>0</v>
      </c>
      <c r="J53" s="129" t="str">
        <f>IFERROR(VLOOKUP($B53,'R-CT'!$B$2:$K$325,10,FALSE),"0")</f>
        <v>0</v>
      </c>
      <c r="K53" s="45" t="str">
        <f>IFERROR(VLOOKUP($B53,Primes!$F$2:$G$600,2,FALSE),"")</f>
        <v/>
      </c>
      <c r="L53" s="130">
        <f t="shared" si="1"/>
        <v>0</v>
      </c>
      <c r="M53" s="126"/>
      <c r="N53" s="126"/>
    </row>
    <row r="54">
      <c r="A54" s="127"/>
      <c r="B54" s="128" t="str">
        <f>IF(AND(MasterSS!$N54="x",MasterSS!$P54="x",MasterSS!$R54="x"),MasterSS!$B54,"")</f>
        <v/>
      </c>
      <c r="C54" s="128" t="str">
        <f>IF(AND(MasterSS!$N54="x",MasterSS!$P54="x",MasterSS!$R54="x"),MasterSS!$C54,"")</f>
        <v/>
      </c>
      <c r="D54" s="128" t="str">
        <f>IF(AND(MasterSS!$N54="x",MasterSS!$P54="x",MasterSS!$R54="x"),MasterSS!$D54,"")</f>
        <v/>
      </c>
      <c r="E54" s="128" t="str">
        <f>IF(AND(MasterSS!$N54="x",MasterSS!$P54="x",MasterSS!$R54="x"),MasterSS!$E54,"")</f>
        <v/>
      </c>
      <c r="F54" s="128" t="str">
        <f>IF(AND(MasterSS!$N54="x",MasterSS!$P54="x",MasterSS!$R54="x"),MasterSS!$L54,"")</f>
        <v/>
      </c>
      <c r="G54" s="128" t="str">
        <f>IF(AND(MasterSS!$N54="x",MasterSS!$P54="x",MasterSS!$R54="x"),MasterSS!$A54,"")</f>
        <v/>
      </c>
      <c r="H54" s="129" t="str">
        <f>IFERROR(VLOOKUP($B54,'R-RR'!$B$2:$K$320,10,FALSE),"0")</f>
        <v>0</v>
      </c>
      <c r="I54" s="129" t="str">
        <f>IFERROR(VLOOKUP($B54,'R-TT'!$B$2:$K$303,10,FALSE),"0")</f>
        <v>0</v>
      </c>
      <c r="J54" s="129" t="str">
        <f>IFERROR(VLOOKUP($B54,'R-CT'!$B$2:$K$325,10,FALSE),"0")</f>
        <v>0</v>
      </c>
      <c r="K54" s="45" t="str">
        <f>IFERROR(VLOOKUP($B54,Primes!$F$2:$G$600,2,FALSE),"")</f>
        <v/>
      </c>
      <c r="L54" s="130">
        <f t="shared" si="1"/>
        <v>0</v>
      </c>
      <c r="M54" s="126"/>
      <c r="N54" s="126"/>
    </row>
    <row r="55">
      <c r="A55" s="127"/>
      <c r="B55" s="128" t="str">
        <f>IF(AND(MasterSS!$N55="x",MasterSS!$P55="x",MasterSS!$R55="x"),MasterSS!$B55,"")</f>
        <v/>
      </c>
      <c r="C55" s="128" t="str">
        <f>IF(AND(MasterSS!$N55="x",MasterSS!$P55="x",MasterSS!$R55="x"),MasterSS!$C55,"")</f>
        <v/>
      </c>
      <c r="D55" s="128" t="str">
        <f>IF(AND(MasterSS!$N55="x",MasterSS!$P55="x",MasterSS!$R55="x"),MasterSS!$D55,"")</f>
        <v/>
      </c>
      <c r="E55" s="128" t="str">
        <f>IF(AND(MasterSS!$N55="x",MasterSS!$P55="x",MasterSS!$R55="x"),MasterSS!$E55,"")</f>
        <v/>
      </c>
      <c r="F55" s="128" t="str">
        <f>IF(AND(MasterSS!$N55="x",MasterSS!$P55="x",MasterSS!$R55="x"),MasterSS!$L55,"")</f>
        <v/>
      </c>
      <c r="G55" s="128" t="str">
        <f>IF(AND(MasterSS!$N55="x",MasterSS!$P55="x",MasterSS!$R55="x"),MasterSS!$A55,"")</f>
        <v/>
      </c>
      <c r="H55" s="129" t="str">
        <f>IFERROR(VLOOKUP($B55,'R-RR'!$B$2:$K$320,10,FALSE),"0")</f>
        <v>0</v>
      </c>
      <c r="I55" s="129" t="str">
        <f>IFERROR(VLOOKUP($B55,'R-TT'!$B$2:$K$303,10,FALSE),"0")</f>
        <v>0</v>
      </c>
      <c r="J55" s="129" t="str">
        <f>IFERROR(VLOOKUP($B55,'R-CT'!$B$2:$K$325,10,FALSE),"0")</f>
        <v>0</v>
      </c>
      <c r="K55" s="45" t="str">
        <f>IFERROR(VLOOKUP($B55,Primes!$F$2:$G$600,2,FALSE),"")</f>
        <v/>
      </c>
      <c r="L55" s="130">
        <f t="shared" si="1"/>
        <v>0</v>
      </c>
      <c r="M55" s="126"/>
      <c r="N55" s="126"/>
    </row>
    <row r="56">
      <c r="A56" s="127"/>
      <c r="B56" s="128" t="str">
        <f>IF(AND(MasterSS!$N56="x",MasterSS!$P56="x",MasterSS!$R56="x"),MasterSS!$B56,"")</f>
        <v/>
      </c>
      <c r="C56" s="128" t="str">
        <f>IF(AND(MasterSS!$N56="x",MasterSS!$P56="x",MasterSS!$R56="x"),MasterSS!$C56,"")</f>
        <v/>
      </c>
      <c r="D56" s="128" t="str">
        <f>IF(AND(MasterSS!$N56="x",MasterSS!$P56="x",MasterSS!$R56="x"),MasterSS!$D56,"")</f>
        <v/>
      </c>
      <c r="E56" s="128" t="str">
        <f>IF(AND(MasterSS!$N56="x",MasterSS!$P56="x",MasterSS!$R56="x"),MasterSS!$E56,"")</f>
        <v/>
      </c>
      <c r="F56" s="128" t="str">
        <f>IF(AND(MasterSS!$N56="x",MasterSS!$P56="x",MasterSS!$R56="x"),MasterSS!$L56,"")</f>
        <v/>
      </c>
      <c r="G56" s="128" t="str">
        <f>IF(AND(MasterSS!$N56="x",MasterSS!$P56="x",MasterSS!$R56="x"),MasterSS!$A56,"")</f>
        <v/>
      </c>
      <c r="H56" s="129" t="str">
        <f>IFERROR(VLOOKUP($B56,'R-RR'!$B$2:$K$320,10,FALSE),"0")</f>
        <v>0</v>
      </c>
      <c r="I56" s="129" t="str">
        <f>IFERROR(VLOOKUP($B56,'R-TT'!$B$2:$K$303,10,FALSE),"0")</f>
        <v>0</v>
      </c>
      <c r="J56" s="129" t="str">
        <f>IFERROR(VLOOKUP($B56,'R-CT'!$B$2:$K$325,10,FALSE),"0")</f>
        <v>0</v>
      </c>
      <c r="K56" s="45" t="str">
        <f>IFERROR(VLOOKUP($B56,Primes!$F$2:$G$600,2,FALSE),"")</f>
        <v/>
      </c>
      <c r="L56" s="130">
        <f t="shared" si="1"/>
        <v>0</v>
      </c>
      <c r="M56" s="126"/>
      <c r="N56" s="126"/>
    </row>
    <row r="57">
      <c r="A57" s="127"/>
      <c r="B57" s="128" t="str">
        <f>IF(AND(MasterSS!$N57="x",MasterSS!$P57="x",MasterSS!$R57="x"),MasterSS!$B57,"")</f>
        <v/>
      </c>
      <c r="C57" s="128" t="str">
        <f>IF(AND(MasterSS!$N57="x",MasterSS!$P57="x",MasterSS!$R57="x"),MasterSS!$C57,"")</f>
        <v/>
      </c>
      <c r="D57" s="128" t="str">
        <f>IF(AND(MasterSS!$N57="x",MasterSS!$P57="x",MasterSS!$R57="x"),MasterSS!$D57,"")</f>
        <v/>
      </c>
      <c r="E57" s="128" t="str">
        <f>IF(AND(MasterSS!$N57="x",MasterSS!$P57="x",MasterSS!$R57="x"),MasterSS!$E57,"")</f>
        <v/>
      </c>
      <c r="F57" s="128" t="str">
        <f>IF(AND(MasterSS!$N57="x",MasterSS!$P57="x",MasterSS!$R57="x"),MasterSS!$L57,"")</f>
        <v/>
      </c>
      <c r="G57" s="128" t="str">
        <f>IF(AND(MasterSS!$N57="x",MasterSS!$P57="x",MasterSS!$R57="x"),MasterSS!$A57,"")</f>
        <v/>
      </c>
      <c r="H57" s="129" t="str">
        <f>IFERROR(VLOOKUP($B57,'R-RR'!$B$2:$K$320,10,FALSE),"0")</f>
        <v>0</v>
      </c>
      <c r="I57" s="129" t="str">
        <f>IFERROR(VLOOKUP($B57,'R-TT'!$B$2:$K$303,10,FALSE),"0")</f>
        <v>0</v>
      </c>
      <c r="J57" s="129" t="str">
        <f>IFERROR(VLOOKUP($B57,'R-CT'!$B$2:$K$325,10,FALSE),"0")</f>
        <v>0</v>
      </c>
      <c r="K57" s="45" t="str">
        <f>IFERROR(VLOOKUP($B57,Primes!$F$2:$G$600,2,FALSE),"")</f>
        <v/>
      </c>
      <c r="L57" s="130">
        <f t="shared" si="1"/>
        <v>0</v>
      </c>
      <c r="M57" s="126"/>
      <c r="N57" s="126"/>
    </row>
    <row r="58">
      <c r="A58" s="127"/>
      <c r="B58" s="128" t="str">
        <f>IF(AND(MasterSS!$N58="x",MasterSS!$P58="x",MasterSS!$R58="x"),MasterSS!$B58,"")</f>
        <v/>
      </c>
      <c r="C58" s="128" t="str">
        <f>IF(AND(MasterSS!$N58="x",MasterSS!$P58="x",MasterSS!$R58="x"),MasterSS!$C58,"")</f>
        <v/>
      </c>
      <c r="D58" s="128" t="str">
        <f>IF(AND(MasterSS!$N58="x",MasterSS!$P58="x",MasterSS!$R58="x"),MasterSS!$D58,"")</f>
        <v/>
      </c>
      <c r="E58" s="128" t="str">
        <f>IF(AND(MasterSS!$N58="x",MasterSS!$P58="x",MasterSS!$R58="x"),MasterSS!$E58,"")</f>
        <v/>
      </c>
      <c r="F58" s="128" t="str">
        <f>IF(AND(MasterSS!$N58="x",MasterSS!$P58="x",MasterSS!$R58="x"),MasterSS!$L58,"")</f>
        <v/>
      </c>
      <c r="G58" s="128" t="str">
        <f>IF(AND(MasterSS!$N58="x",MasterSS!$P58="x",MasterSS!$R58="x"),MasterSS!$A58,"")</f>
        <v/>
      </c>
      <c r="H58" s="129" t="str">
        <f>IFERROR(VLOOKUP($B58,'R-RR'!$B$2:$K$320,10,FALSE),"0")</f>
        <v>0</v>
      </c>
      <c r="I58" s="129" t="str">
        <f>IFERROR(VLOOKUP($B58,'R-TT'!$B$2:$K$303,10,FALSE),"0")</f>
        <v>0</v>
      </c>
      <c r="J58" s="129" t="str">
        <f>IFERROR(VLOOKUP($B58,'R-CT'!$B$2:$K$325,10,FALSE),"0")</f>
        <v>0</v>
      </c>
      <c r="K58" s="45" t="str">
        <f>IFERROR(VLOOKUP($B58,Primes!$F$2:$G$600,2,FALSE),"")</f>
        <v/>
      </c>
      <c r="L58" s="130">
        <f t="shared" si="1"/>
        <v>0</v>
      </c>
      <c r="M58" s="126"/>
      <c r="N58" s="126"/>
    </row>
    <row r="59">
      <c r="A59" s="127"/>
      <c r="B59" s="128">
        <f>IF(AND(MasterSS!$N59="x",MasterSS!$P59="x",MasterSS!$R59="x"),MasterSS!$B59,"")</f>
        <v>284</v>
      </c>
      <c r="C59" s="128" t="str">
        <f>IF(AND(MasterSS!$N59="x",MasterSS!$P59="x",MasterSS!$R59="x"),MasterSS!$C59,"")</f>
        <v>Markarian</v>
      </c>
      <c r="D59" s="128" t="str">
        <f>IF(AND(MasterSS!$N59="x",MasterSS!$P59="x",MasterSS!$R59="x"),MasterSS!$D59,"")</f>
        <v>Patrick</v>
      </c>
      <c r="E59" s="128" t="str">
        <f>IF(AND(MasterSS!$N59="x",MasterSS!$P59="x",MasterSS!$R59="x"),MasterSS!$E59,"")</f>
        <v/>
      </c>
      <c r="F59" s="128" t="str">
        <f>IF(AND(MasterSS!$N59="x",MasterSS!$P59="x",MasterSS!$R59="x"),MasterSS!$L59,"")</f>
        <v>Cat 3</v>
      </c>
      <c r="G59" s="128">
        <f>IF(AND(MasterSS!$N59="x",MasterSS!$P59="x",MasterSS!$R59="x"),MasterSS!$A59,"")</f>
        <v>500735</v>
      </c>
      <c r="H59" s="129">
        <f>IFERROR(VLOOKUP($B59,'R-RR'!$B$2:$K$320,10,FALSE),"0")</f>
        <v>19</v>
      </c>
      <c r="I59" s="129">
        <f>IFERROR(VLOOKUP($B59,'R-TT'!$B$2:$K$303,10,FALSE),"0")</f>
        <v>23</v>
      </c>
      <c r="J59" s="129">
        <f>IFERROR(VLOOKUP($B59,'R-CT'!$B$2:$K$325,10,FALSE),"0")</f>
        <v>8</v>
      </c>
      <c r="K59" s="45">
        <f>IFERROR(VLOOKUP($B59,Primes!$F$2:$G$600,2,FALSE),"")</f>
        <v>0</v>
      </c>
      <c r="L59" s="130">
        <f t="shared" si="1"/>
        <v>50</v>
      </c>
      <c r="M59" s="126"/>
      <c r="N59" s="126"/>
    </row>
    <row r="60">
      <c r="A60" s="127"/>
      <c r="B60" s="128" t="str">
        <f>IF(AND(MasterSS!$N60="x",MasterSS!$P60="x",MasterSS!$R60="x"),MasterSS!$B60,"")</f>
        <v/>
      </c>
      <c r="C60" s="128" t="str">
        <f>IF(AND(MasterSS!$N60="x",MasterSS!$P60="x",MasterSS!$R60="x"),MasterSS!$C60,"")</f>
        <v/>
      </c>
      <c r="D60" s="128" t="str">
        <f>IF(AND(MasterSS!$N60="x",MasterSS!$P60="x",MasterSS!$R60="x"),MasterSS!$D60,"")</f>
        <v/>
      </c>
      <c r="E60" s="128" t="str">
        <f>IF(AND(MasterSS!$N60="x",MasterSS!$P60="x",MasterSS!$R60="x"),MasterSS!$E60,"")</f>
        <v/>
      </c>
      <c r="F60" s="128" t="str">
        <f>IF(AND(MasterSS!$N60="x",MasterSS!$P60="x",MasterSS!$R60="x"),MasterSS!$L60,"")</f>
        <v/>
      </c>
      <c r="G60" s="128" t="str">
        <f>IF(AND(MasterSS!$N60="x",MasterSS!$P60="x",MasterSS!$R60="x"),MasterSS!$A60,"")</f>
        <v/>
      </c>
      <c r="H60" s="129" t="str">
        <f>IFERROR(VLOOKUP($B60,'R-RR'!$B$2:$K$320,10,FALSE),"0")</f>
        <v>0</v>
      </c>
      <c r="I60" s="129" t="str">
        <f>IFERROR(VLOOKUP($B60,'R-TT'!$B$2:$K$303,10,FALSE),"0")</f>
        <v>0</v>
      </c>
      <c r="J60" s="129" t="str">
        <f>IFERROR(VLOOKUP($B60,'R-CT'!$B$2:$K$325,10,FALSE),"0")</f>
        <v>0</v>
      </c>
      <c r="K60" s="45" t="str">
        <f>IFERROR(VLOOKUP($B60,Primes!$F$2:$G$600,2,FALSE),"")</f>
        <v/>
      </c>
      <c r="L60" s="130">
        <f t="shared" si="1"/>
        <v>0</v>
      </c>
      <c r="M60" s="126"/>
      <c r="N60" s="126"/>
    </row>
    <row r="61">
      <c r="A61" s="127"/>
      <c r="B61" s="128" t="str">
        <f>IF(AND(MasterSS!$N61="x",MasterSS!$P61="x",MasterSS!$R61="x"),MasterSS!$B61,"")</f>
        <v/>
      </c>
      <c r="C61" s="128" t="str">
        <f>IF(AND(MasterSS!$N61="x",MasterSS!$P61="x",MasterSS!$R61="x"),MasterSS!$C61,"")</f>
        <v/>
      </c>
      <c r="D61" s="128" t="str">
        <f>IF(AND(MasterSS!$N61="x",MasterSS!$P61="x",MasterSS!$R61="x"),MasterSS!$D61,"")</f>
        <v/>
      </c>
      <c r="E61" s="128" t="str">
        <f>IF(AND(MasterSS!$N61="x",MasterSS!$P61="x",MasterSS!$R61="x"),MasterSS!$E61,"")</f>
        <v/>
      </c>
      <c r="F61" s="128" t="str">
        <f>IF(AND(MasterSS!$N61="x",MasterSS!$P61="x",MasterSS!$R61="x"),MasterSS!$L61,"")</f>
        <v/>
      </c>
      <c r="G61" s="128" t="str">
        <f>IF(AND(MasterSS!$N61="x",MasterSS!$P61="x",MasterSS!$R61="x"),MasterSS!$A61,"")</f>
        <v/>
      </c>
      <c r="H61" s="129" t="str">
        <f>IFERROR(VLOOKUP($B61,'R-RR'!$B$2:$K$320,10,FALSE),"0")</f>
        <v>0</v>
      </c>
      <c r="I61" s="129" t="str">
        <f>IFERROR(VLOOKUP($B61,'R-TT'!$B$2:$K$303,10,FALSE),"0")</f>
        <v>0</v>
      </c>
      <c r="J61" s="129" t="str">
        <f>IFERROR(VLOOKUP($B61,'R-CT'!$B$2:$K$325,10,FALSE),"0")</f>
        <v>0</v>
      </c>
      <c r="K61" s="45" t="str">
        <f>IFERROR(VLOOKUP($B61,Primes!$F$2:$G$600,2,FALSE),"")</f>
        <v/>
      </c>
      <c r="L61" s="130">
        <f t="shared" si="1"/>
        <v>0</v>
      </c>
      <c r="M61" s="126"/>
      <c r="N61" s="126"/>
    </row>
    <row r="62">
      <c r="A62" s="127"/>
      <c r="B62" s="128" t="str">
        <f>IF(AND(MasterSS!$N62="x",MasterSS!$P62="x",MasterSS!$R62="x"),MasterSS!$B62,"")</f>
        <v/>
      </c>
      <c r="C62" s="128" t="str">
        <f>IF(AND(MasterSS!$N62="x",MasterSS!$P62="x",MasterSS!$R62="x"),MasterSS!$C62,"")</f>
        <v/>
      </c>
      <c r="D62" s="128" t="str">
        <f>IF(AND(MasterSS!$N62="x",MasterSS!$P62="x",MasterSS!$R62="x"),MasterSS!$D62,"")</f>
        <v/>
      </c>
      <c r="E62" s="128" t="str">
        <f>IF(AND(MasterSS!$N62="x",MasterSS!$P62="x",MasterSS!$R62="x"),MasterSS!$E62,"")</f>
        <v/>
      </c>
      <c r="F62" s="128" t="str">
        <f>IF(AND(MasterSS!$N62="x",MasterSS!$P62="x",MasterSS!$R62="x"),MasterSS!$L62,"")</f>
        <v/>
      </c>
      <c r="G62" s="128" t="str">
        <f>IF(AND(MasterSS!$N62="x",MasterSS!$P62="x",MasterSS!$R62="x"),MasterSS!$A62,"")</f>
        <v/>
      </c>
      <c r="H62" s="129" t="str">
        <f>IFERROR(VLOOKUP($B62,'R-RR'!$B$2:$K$320,10,FALSE),"0")</f>
        <v>0</v>
      </c>
      <c r="I62" s="129" t="str">
        <f>IFERROR(VLOOKUP($B62,'R-TT'!$B$2:$K$303,10,FALSE),"0")</f>
        <v>0</v>
      </c>
      <c r="J62" s="129" t="str">
        <f>IFERROR(VLOOKUP($B62,'R-CT'!$B$2:$K$325,10,FALSE),"0")</f>
        <v>0</v>
      </c>
      <c r="K62" s="45" t="str">
        <f>IFERROR(VLOOKUP($B62,Primes!$F$2:$G$600,2,FALSE),"")</f>
        <v/>
      </c>
      <c r="L62" s="130">
        <f t="shared" si="1"/>
        <v>0</v>
      </c>
      <c r="M62" s="126"/>
      <c r="N62" s="126"/>
    </row>
    <row r="63">
      <c r="A63" s="127"/>
      <c r="B63" s="128" t="str">
        <f>IF(AND(MasterSS!$N63="x",MasterSS!$P63="x",MasterSS!$R63="x"),MasterSS!$B63,"")</f>
        <v/>
      </c>
      <c r="C63" s="128" t="str">
        <f>IF(AND(MasterSS!$N63="x",MasterSS!$P63="x",MasterSS!$R63="x"),MasterSS!$C63,"")</f>
        <v/>
      </c>
      <c r="D63" s="128" t="str">
        <f>IF(AND(MasterSS!$N63="x",MasterSS!$P63="x",MasterSS!$R63="x"),MasterSS!$D63,"")</f>
        <v/>
      </c>
      <c r="E63" s="128" t="str">
        <f>IF(AND(MasterSS!$N63="x",MasterSS!$P63="x",MasterSS!$R63="x"),MasterSS!$E63,"")</f>
        <v/>
      </c>
      <c r="F63" s="128" t="str">
        <f>IF(AND(MasterSS!$N63="x",MasterSS!$P63="x",MasterSS!$R63="x"),MasterSS!$L63,"")</f>
        <v/>
      </c>
      <c r="G63" s="128" t="str">
        <f>IF(AND(MasterSS!$N63="x",MasterSS!$P63="x",MasterSS!$R63="x"),MasterSS!$A63,"")</f>
        <v/>
      </c>
      <c r="H63" s="129" t="str">
        <f>IFERROR(VLOOKUP($B63,'R-RR'!$B$2:$K$320,10,FALSE),"0")</f>
        <v>0</v>
      </c>
      <c r="I63" s="129" t="str">
        <f>IFERROR(VLOOKUP($B63,'R-TT'!$B$2:$K$303,10,FALSE),"0")</f>
        <v>0</v>
      </c>
      <c r="J63" s="129" t="str">
        <f>IFERROR(VLOOKUP($B63,'R-CT'!$B$2:$K$325,10,FALSE),"0")</f>
        <v>0</v>
      </c>
      <c r="K63" s="45" t="str">
        <f>IFERROR(VLOOKUP($B63,Primes!$F$2:$G$600,2,FALSE),"")</f>
        <v/>
      </c>
      <c r="L63" s="130">
        <f t="shared" si="1"/>
        <v>0</v>
      </c>
      <c r="M63" s="126"/>
      <c r="N63" s="126"/>
    </row>
    <row r="64">
      <c r="A64" s="127"/>
      <c r="B64" s="128" t="str">
        <f>IF(AND(MasterSS!$N64="x",MasterSS!$P64="x",MasterSS!$R64="x"),MasterSS!$B64,"")</f>
        <v/>
      </c>
      <c r="C64" s="128" t="str">
        <f>IF(AND(MasterSS!$N64="x",MasterSS!$P64="x",MasterSS!$R64="x"),MasterSS!$C64,"")</f>
        <v/>
      </c>
      <c r="D64" s="128" t="str">
        <f>IF(AND(MasterSS!$N64="x",MasterSS!$P64="x",MasterSS!$R64="x"),MasterSS!$D64,"")</f>
        <v/>
      </c>
      <c r="E64" s="128" t="str">
        <f>IF(AND(MasterSS!$N64="x",MasterSS!$P64="x",MasterSS!$R64="x"),MasterSS!$E64,"")</f>
        <v/>
      </c>
      <c r="F64" s="128" t="str">
        <f>IF(AND(MasterSS!$N64="x",MasterSS!$P64="x",MasterSS!$R64="x"),MasterSS!$L64,"")</f>
        <v/>
      </c>
      <c r="G64" s="128" t="str">
        <f>IF(AND(MasterSS!$N64="x",MasterSS!$P64="x",MasterSS!$R64="x"),MasterSS!$A64,"")</f>
        <v/>
      </c>
      <c r="H64" s="129" t="str">
        <f>IFERROR(VLOOKUP($B64,'R-RR'!$B$2:$K$320,10,FALSE),"0")</f>
        <v>0</v>
      </c>
      <c r="I64" s="129" t="str">
        <f>IFERROR(VLOOKUP($B64,'R-TT'!$B$2:$K$303,10,FALSE),"0")</f>
        <v>0</v>
      </c>
      <c r="J64" s="129" t="str">
        <f>IFERROR(VLOOKUP($B64,'R-CT'!$B$2:$K$325,10,FALSE),"0")</f>
        <v>0</v>
      </c>
      <c r="K64" s="45" t="str">
        <f>IFERROR(VLOOKUP($B64,Primes!$F$2:$G$600,2,FALSE),"")</f>
        <v/>
      </c>
      <c r="L64" s="130">
        <f t="shared" si="1"/>
        <v>0</v>
      </c>
      <c r="M64" s="126"/>
      <c r="N64" s="126"/>
    </row>
    <row r="65">
      <c r="A65" s="127"/>
      <c r="B65" s="128" t="str">
        <f>IF(AND(MasterSS!$N65="x",MasterSS!$P65="x",MasterSS!$R65="x"),MasterSS!$B65,"")</f>
        <v/>
      </c>
      <c r="C65" s="128" t="str">
        <f>IF(AND(MasterSS!$N65="x",MasterSS!$P65="x",MasterSS!$R65="x"),MasterSS!$C65,"")</f>
        <v/>
      </c>
      <c r="D65" s="128" t="str">
        <f>IF(AND(MasterSS!$N65="x",MasterSS!$P65="x",MasterSS!$R65="x"),MasterSS!$D65,"")</f>
        <v/>
      </c>
      <c r="E65" s="128" t="str">
        <f>IF(AND(MasterSS!$N65="x",MasterSS!$P65="x",MasterSS!$R65="x"),MasterSS!$E65,"")</f>
        <v/>
      </c>
      <c r="F65" s="128" t="str">
        <f>IF(AND(MasterSS!$N65="x",MasterSS!$P65="x",MasterSS!$R65="x"),MasterSS!$L65,"")</f>
        <v/>
      </c>
      <c r="G65" s="128" t="str">
        <f>IF(AND(MasterSS!$N65="x",MasterSS!$P65="x",MasterSS!$R65="x"),MasterSS!$A65,"")</f>
        <v/>
      </c>
      <c r="H65" s="129" t="str">
        <f>IFERROR(VLOOKUP($B65,'R-RR'!$B$2:$K$320,10,FALSE),"0")</f>
        <v>0</v>
      </c>
      <c r="I65" s="129" t="str">
        <f>IFERROR(VLOOKUP($B65,'R-TT'!$B$2:$K$303,10,FALSE),"0")</f>
        <v>0</v>
      </c>
      <c r="J65" s="129" t="str">
        <f>IFERROR(VLOOKUP($B65,'R-CT'!$B$2:$K$325,10,FALSE),"0")</f>
        <v>0</v>
      </c>
      <c r="K65" s="45" t="str">
        <f>IFERROR(VLOOKUP($B65,Primes!$F$2:$G$600,2,FALSE),"")</f>
        <v/>
      </c>
      <c r="L65" s="130">
        <f t="shared" si="1"/>
        <v>0</v>
      </c>
      <c r="M65" s="126"/>
      <c r="N65" s="126"/>
    </row>
    <row r="66">
      <c r="A66" s="127"/>
      <c r="B66" s="128">
        <f>IF(AND(MasterSS!$N66="x",MasterSS!$P66="x",MasterSS!$R66="x"),MasterSS!$B66,"")</f>
        <v>472</v>
      </c>
      <c r="C66" s="128" t="str">
        <f>IF(AND(MasterSS!$N66="x",MasterSS!$P66="x",MasterSS!$R66="x"),MasterSS!$C66,"")</f>
        <v>Mirth III</v>
      </c>
      <c r="D66" s="128" t="str">
        <f>IF(AND(MasterSS!$N66="x",MasterSS!$P66="x",MasterSS!$R66="x"),MasterSS!$D66,"")</f>
        <v>Walter</v>
      </c>
      <c r="E66" s="128" t="str">
        <f>IF(AND(MasterSS!$N66="x",MasterSS!$P66="x",MasterSS!$R66="x"),MasterSS!$E66,"")</f>
        <v>Southeast Velo Racing</v>
      </c>
      <c r="F66" s="128" t="str">
        <f>IF(AND(MasterSS!$N66="x",MasterSS!$P66="x",MasterSS!$R66="x"),MasterSS!$L66,"")</f>
        <v>Cat 5</v>
      </c>
      <c r="G66" s="128">
        <f>IF(AND(MasterSS!$N66="x",MasterSS!$P66="x",MasterSS!$R66="x"),MasterSS!$A66,"")</f>
        <v>490455</v>
      </c>
      <c r="H66" s="129">
        <f>IFERROR(VLOOKUP($B66,'R-RR'!$B$2:$K$320,10,FALSE),"0")</f>
        <v>4</v>
      </c>
      <c r="I66" s="129" t="str">
        <f>IFERROR(VLOOKUP($B66,'R-TT'!$B$2:$K$303,10,FALSE),"0")</f>
        <v>0</v>
      </c>
      <c r="J66" s="129" t="str">
        <f>IFERROR(VLOOKUP($B66,'R-CT'!$B$2:$K$325,10,FALSE),"0")</f>
        <v>0</v>
      </c>
      <c r="K66" s="45">
        <f>IFERROR(VLOOKUP($B66,Primes!$F$2:$G$600,2,FALSE),"")</f>
        <v>0</v>
      </c>
      <c r="L66" s="130">
        <f t="shared" si="1"/>
        <v>4</v>
      </c>
      <c r="M66" s="126"/>
      <c r="N66" s="126"/>
    </row>
    <row r="67">
      <c r="A67" s="127"/>
      <c r="B67" s="128" t="str">
        <f>IF(AND(MasterSS!$N67="x",MasterSS!$P67="x",MasterSS!$R67="x"),MasterSS!$B67,"")</f>
        <v/>
      </c>
      <c r="C67" s="128" t="str">
        <f>IF(AND(MasterSS!$N67="x",MasterSS!$P67="x",MasterSS!$R67="x"),MasterSS!$C67,"")</f>
        <v/>
      </c>
      <c r="D67" s="128" t="str">
        <f>IF(AND(MasterSS!$N67="x",MasterSS!$P67="x",MasterSS!$R67="x"),MasterSS!$D67,"")</f>
        <v/>
      </c>
      <c r="E67" s="128" t="str">
        <f>IF(AND(MasterSS!$N67="x",MasterSS!$P67="x",MasterSS!$R67="x"),MasterSS!$E67,"")</f>
        <v/>
      </c>
      <c r="F67" s="128" t="str">
        <f>IF(AND(MasterSS!$N67="x",MasterSS!$P67="x",MasterSS!$R67="x"),MasterSS!$L67,"")</f>
        <v/>
      </c>
      <c r="G67" s="128" t="str">
        <f>IF(AND(MasterSS!$N67="x",MasterSS!$P67="x",MasterSS!$R67="x"),MasterSS!$A67,"")</f>
        <v/>
      </c>
      <c r="H67" s="129" t="str">
        <f>IFERROR(VLOOKUP($B67,'R-RR'!$B$2:$K$320,10,FALSE),"0")</f>
        <v>0</v>
      </c>
      <c r="I67" s="129" t="str">
        <f>IFERROR(VLOOKUP($B67,'R-TT'!$B$2:$K$303,10,FALSE),"0")</f>
        <v>0</v>
      </c>
      <c r="J67" s="129" t="str">
        <f>IFERROR(VLOOKUP($B67,'R-CT'!$B$2:$K$325,10,FALSE),"0")</f>
        <v>0</v>
      </c>
      <c r="K67" s="45" t="str">
        <f>IFERROR(VLOOKUP($B67,Primes!$F$2:$G$600,2,FALSE),"")</f>
        <v/>
      </c>
      <c r="L67" s="130">
        <f t="shared" si="1"/>
        <v>0</v>
      </c>
      <c r="M67" s="126"/>
      <c r="N67" s="126"/>
    </row>
    <row r="68">
      <c r="A68" s="127"/>
      <c r="B68" s="128" t="str">
        <f>IF(AND(MasterSS!$N68="x",MasterSS!$P68="x",MasterSS!$R68="x"),MasterSS!$B68,"")</f>
        <v/>
      </c>
      <c r="C68" s="128" t="str">
        <f>IF(AND(MasterSS!$N68="x",MasterSS!$P68="x",MasterSS!$R68="x"),MasterSS!$C68,"")</f>
        <v/>
      </c>
      <c r="D68" s="128" t="str">
        <f>IF(AND(MasterSS!$N68="x",MasterSS!$P68="x",MasterSS!$R68="x"),MasterSS!$D68,"")</f>
        <v/>
      </c>
      <c r="E68" s="128" t="str">
        <f>IF(AND(MasterSS!$N68="x",MasterSS!$P68="x",MasterSS!$R68="x"),MasterSS!$E68,"")</f>
        <v/>
      </c>
      <c r="F68" s="128" t="str">
        <f>IF(AND(MasterSS!$N68="x",MasterSS!$P68="x",MasterSS!$R68="x"),MasterSS!$L68,"")</f>
        <v/>
      </c>
      <c r="G68" s="128" t="str">
        <f>IF(AND(MasterSS!$N68="x",MasterSS!$P68="x",MasterSS!$R68="x"),MasterSS!$A68,"")</f>
        <v/>
      </c>
      <c r="H68" s="129" t="str">
        <f>IFERROR(VLOOKUP($B68,'R-RR'!$B$2:$K$320,10,FALSE),"0")</f>
        <v>0</v>
      </c>
      <c r="I68" s="129" t="str">
        <f>IFERROR(VLOOKUP($B68,'R-TT'!$B$2:$K$303,10,FALSE),"0")</f>
        <v>0</v>
      </c>
      <c r="J68" s="129" t="str">
        <f>IFERROR(VLOOKUP($B68,'R-CT'!$B$2:$K$325,10,FALSE),"0")</f>
        <v>0</v>
      </c>
      <c r="K68" s="45" t="str">
        <f>IFERROR(VLOOKUP($B68,Primes!$F$2:$G$600,2,FALSE),"")</f>
        <v/>
      </c>
      <c r="L68" s="130">
        <f t="shared" si="1"/>
        <v>0</v>
      </c>
      <c r="M68" s="126"/>
      <c r="N68" s="126"/>
    </row>
    <row r="69">
      <c r="A69" s="127"/>
      <c r="B69" s="128">
        <f>IF(AND(MasterSS!$N69="x",MasterSS!$P69="x",MasterSS!$R69="x"),MasterSS!$B69,"")</f>
        <v>70</v>
      </c>
      <c r="C69" s="128" t="str">
        <f>IF(AND(MasterSS!$N69="x",MasterSS!$P69="x",MasterSS!$R69="x"),MasterSS!$C69,"")</f>
        <v>Morrison</v>
      </c>
      <c r="D69" s="128" t="str">
        <f>IF(AND(MasterSS!$N69="x",MasterSS!$P69="x",MasterSS!$R69="x"),MasterSS!$D69,"")</f>
        <v>Tommy</v>
      </c>
      <c r="E69" s="128" t="str">
        <f>IF(AND(MasterSS!$N69="x",MasterSS!$P69="x",MasterSS!$R69="x"),MasterSS!$E69,"")</f>
        <v>L5Flyers Cycling Team</v>
      </c>
      <c r="F69" s="128" t="str">
        <f>IF(AND(MasterSS!$N69="x",MasterSS!$P69="x",MasterSS!$R69="x"),MasterSS!$L69,"")</f>
        <v>Pro 1-2</v>
      </c>
      <c r="G69" s="128">
        <f>IF(AND(MasterSS!$N69="x",MasterSS!$P69="x",MasterSS!$R69="x"),MasterSS!$A69,"")</f>
        <v>428099</v>
      </c>
      <c r="H69" s="129">
        <f>IFERROR(VLOOKUP($B69,'R-RR'!$B$2:$K$320,10,FALSE),"0")</f>
        <v>23</v>
      </c>
      <c r="I69" s="129" t="str">
        <f>IFERROR(VLOOKUP($B69,'R-TT'!$B$2:$K$303,10,FALSE),"0")</f>
        <v>0</v>
      </c>
      <c r="J69" s="129">
        <f>IFERROR(VLOOKUP($B69,'R-CT'!$B$2:$K$325,10,FALSE),"0")</f>
        <v>14</v>
      </c>
      <c r="K69" s="45">
        <f>IFERROR(VLOOKUP($B69,Primes!$F$2:$G$600,2,FALSE),"")</f>
        <v>0</v>
      </c>
      <c r="L69" s="130">
        <f t="shared" si="1"/>
        <v>37</v>
      </c>
      <c r="M69" s="126"/>
      <c r="N69" s="126"/>
    </row>
    <row r="70">
      <c r="A70" s="127"/>
      <c r="B70" s="128">
        <f>IF(AND(MasterSS!$N70="x",MasterSS!$P70="x",MasterSS!$R70="x"),MasterSS!$B70,"")</f>
        <v>474</v>
      </c>
      <c r="C70" s="128" t="str">
        <f>IF(AND(MasterSS!$N70="x",MasterSS!$P70="x",MasterSS!$R70="x"),MasterSS!$C70,"")</f>
        <v>Moura</v>
      </c>
      <c r="D70" s="128" t="str">
        <f>IF(AND(MasterSS!$N70="x",MasterSS!$P70="x",MasterSS!$R70="x"),MasterSS!$D70,"")</f>
        <v>Fabio</v>
      </c>
      <c r="E70" s="128" t="str">
        <f>IF(AND(MasterSS!$N70="x",MasterSS!$P70="x",MasterSS!$R70="x"),MasterSS!$E70,"")</f>
        <v/>
      </c>
      <c r="F70" s="128" t="str">
        <f>IF(AND(MasterSS!$N70="x",MasterSS!$P70="x",MasterSS!$R70="x"),MasterSS!$L70,"")</f>
        <v>Cat 5</v>
      </c>
      <c r="G70" s="128">
        <f>IF(AND(MasterSS!$N70="x",MasterSS!$P70="x",MasterSS!$R70="x"),MasterSS!$A70,"")</f>
        <v>497764</v>
      </c>
      <c r="H70" s="129">
        <f>IFERROR(VLOOKUP($B70,'R-RR'!$B$2:$K$320,10,FALSE),"0")</f>
        <v>19</v>
      </c>
      <c r="I70" s="129">
        <f>IFERROR(VLOOKUP($B70,'R-TT'!$B$2:$K$303,10,FALSE),"0")</f>
        <v>16</v>
      </c>
      <c r="J70" s="129">
        <f>IFERROR(VLOOKUP($B70,'R-CT'!$B$2:$K$325,10,FALSE),"0")</f>
        <v>18</v>
      </c>
      <c r="K70" s="45">
        <f>IFERROR(VLOOKUP($B70,Primes!$F$2:$G$600,2,FALSE),"")</f>
        <v>0</v>
      </c>
      <c r="L70" s="130">
        <f t="shared" si="1"/>
        <v>53</v>
      </c>
      <c r="M70" s="126"/>
      <c r="N70" s="126"/>
    </row>
    <row r="71">
      <c r="A71" s="127"/>
      <c r="B71" s="128">
        <f>IF(AND(MasterSS!$N71="x",MasterSS!$P71="x",MasterSS!$R71="x"),MasterSS!$B71,"")</f>
        <v>172</v>
      </c>
      <c r="C71" s="128" t="str">
        <f>IF(AND(MasterSS!$N71="x",MasterSS!$P71="x",MasterSS!$R71="x"),MasterSS!$C71,"")</f>
        <v>Myers</v>
      </c>
      <c r="D71" s="128" t="str">
        <f>IF(AND(MasterSS!$N71="x",MasterSS!$P71="x",MasterSS!$R71="x"),MasterSS!$D71,"")</f>
        <v>Christopher</v>
      </c>
      <c r="E71" s="128" t="str">
        <f>IF(AND(MasterSS!$N71="x",MasterSS!$P71="x",MasterSS!$R71="x"),MasterSS!$E71,"")</f>
        <v>Peaks Coaching Group Racing Team</v>
      </c>
      <c r="F71" s="128" t="str">
        <f>IF(AND(MasterSS!$N71="x",MasterSS!$P71="x",MasterSS!$R71="x"),MasterSS!$L71,"")</f>
        <v>Mas 35+</v>
      </c>
      <c r="G71" s="128">
        <f>IF(AND(MasterSS!$N71="x",MasterSS!$P71="x",MasterSS!$R71="x"),MasterSS!$A71,"")</f>
        <v>275885</v>
      </c>
      <c r="H71" s="129">
        <f>IFERROR(VLOOKUP($B71,'R-RR'!$B$2:$K$320,10,FALSE),"0")</f>
        <v>6</v>
      </c>
      <c r="I71" s="129">
        <f>IFERROR(VLOOKUP($B71,'R-TT'!$B$2:$K$303,10,FALSE),"0")</f>
        <v>25</v>
      </c>
      <c r="J71" s="129" t="str">
        <f>IFERROR(VLOOKUP($B71,'R-CT'!$B$2:$K$325,10,FALSE),"0")</f>
        <v>0</v>
      </c>
      <c r="K71" s="45">
        <f>IFERROR(VLOOKUP($B71,Primes!$F$2:$G$600,2,FALSE),"")</f>
        <v>0</v>
      </c>
      <c r="L71" s="130">
        <f t="shared" si="1"/>
        <v>31</v>
      </c>
      <c r="M71" s="126"/>
      <c r="N71" s="126"/>
    </row>
    <row r="72">
      <c r="A72" s="127"/>
      <c r="B72" s="128">
        <f>IF(AND(MasterSS!$N72="x",MasterSS!$P72="x",MasterSS!$R72="x"),MasterSS!$B72,"")</f>
        <v>71</v>
      </c>
      <c r="C72" s="128" t="str">
        <f>IF(AND(MasterSS!$N72="x",MasterSS!$P72="x",MasterSS!$R72="x"),MasterSS!$C72,"")</f>
        <v>Nelson</v>
      </c>
      <c r="D72" s="128" t="str">
        <f>IF(AND(MasterSS!$N72="x",MasterSS!$P72="x",MasterSS!$R72="x"),MasterSS!$D72,"")</f>
        <v>Kimberly</v>
      </c>
      <c r="E72" s="128" t="str">
        <f>IF(AND(MasterSS!$N72="x",MasterSS!$P72="x",MasterSS!$R72="x"),MasterSS!$E72,"")</f>
        <v>Sorella Cycling</v>
      </c>
      <c r="F72" s="128" t="str">
        <f>IF(AND(MasterSS!$N72="x",MasterSS!$P72="x",MasterSS!$R72="x"),MasterSS!$L72,"")</f>
        <v>Wom 1-3</v>
      </c>
      <c r="G72" s="128">
        <f>IF(AND(MasterSS!$N72="x",MasterSS!$P72="x",MasterSS!$R72="x"),MasterSS!$A72,"")</f>
        <v>373219</v>
      </c>
      <c r="H72" s="129">
        <f>IFERROR(VLOOKUP($B72,'R-RR'!$B$2:$K$320,10,FALSE),"0")</f>
        <v>19</v>
      </c>
      <c r="I72" s="129" t="str">
        <f>IFERROR(VLOOKUP($B72,'R-TT'!$B$2:$K$303,10,FALSE),"0")</f>
        <v>0</v>
      </c>
      <c r="J72" s="129">
        <f>IFERROR(VLOOKUP($B72,'R-CT'!$B$2:$K$325,10,FALSE),"0")</f>
        <v>23</v>
      </c>
      <c r="K72" s="45">
        <f>IFERROR(VLOOKUP($B72,Primes!$F$2:$G$600,2,FALSE),"")</f>
        <v>0</v>
      </c>
      <c r="L72" s="130">
        <f t="shared" si="1"/>
        <v>42</v>
      </c>
      <c r="M72" s="126"/>
      <c r="N72" s="126"/>
    </row>
    <row r="73">
      <c r="A73" s="127"/>
      <c r="B73" s="128" t="str">
        <f>IF(AND(MasterSS!$N73="x",MasterSS!$P73="x",MasterSS!$R73="x"),MasterSS!$B73,"")</f>
        <v/>
      </c>
      <c r="C73" s="128" t="str">
        <f>IF(AND(MasterSS!$N73="x",MasterSS!$P73="x",MasterSS!$R73="x"),MasterSS!$C73,"")</f>
        <v/>
      </c>
      <c r="D73" s="128" t="str">
        <f>IF(AND(MasterSS!$N73="x",MasterSS!$P73="x",MasterSS!$R73="x"),MasterSS!$D73,"")</f>
        <v/>
      </c>
      <c r="E73" s="128" t="str">
        <f>IF(AND(MasterSS!$N73="x",MasterSS!$P73="x",MasterSS!$R73="x"),MasterSS!$E73,"")</f>
        <v/>
      </c>
      <c r="F73" s="128" t="str">
        <f>IF(AND(MasterSS!$N73="x",MasterSS!$P73="x",MasterSS!$R73="x"),MasterSS!$L73,"")</f>
        <v/>
      </c>
      <c r="G73" s="128" t="str">
        <f>IF(AND(MasterSS!$N73="x",MasterSS!$P73="x",MasterSS!$R73="x"),MasterSS!$A73,"")</f>
        <v/>
      </c>
      <c r="H73" s="129" t="str">
        <f>IFERROR(VLOOKUP($B73,'R-RR'!$B$2:$K$320,10,FALSE),"0")</f>
        <v>0</v>
      </c>
      <c r="I73" s="129" t="str">
        <f>IFERROR(VLOOKUP($B73,'R-TT'!$B$2:$K$303,10,FALSE),"0")</f>
        <v>0</v>
      </c>
      <c r="J73" s="129" t="str">
        <f>IFERROR(VLOOKUP($B73,'R-CT'!$B$2:$K$325,10,FALSE),"0")</f>
        <v>0</v>
      </c>
      <c r="K73" s="45" t="str">
        <f>IFERROR(VLOOKUP($B73,Primes!$F$2:$G$600,2,FALSE),"")</f>
        <v/>
      </c>
      <c r="L73" s="130">
        <f t="shared" si="1"/>
        <v>0</v>
      </c>
      <c r="M73" s="126"/>
      <c r="N73" s="126"/>
    </row>
    <row r="74">
      <c r="A74" s="127"/>
      <c r="B74" s="128" t="str">
        <f>IF(AND(MasterSS!$N74="x",MasterSS!$P74="x",MasterSS!$R74="x"),MasterSS!$B74,"")</f>
        <v/>
      </c>
      <c r="C74" s="128" t="str">
        <f>IF(AND(MasterSS!$N74="x",MasterSS!$P74="x",MasterSS!$R74="x"),MasterSS!$C74,"")</f>
        <v/>
      </c>
      <c r="D74" s="128" t="str">
        <f>IF(AND(MasterSS!$N74="x",MasterSS!$P74="x",MasterSS!$R74="x"),MasterSS!$D74,"")</f>
        <v/>
      </c>
      <c r="E74" s="128" t="str">
        <f>IF(AND(MasterSS!$N74="x",MasterSS!$P74="x",MasterSS!$R74="x"),MasterSS!$E74,"")</f>
        <v/>
      </c>
      <c r="F74" s="128" t="str">
        <f>IF(AND(MasterSS!$N74="x",MasterSS!$P74="x",MasterSS!$R74="x"),MasterSS!$L74,"")</f>
        <v/>
      </c>
      <c r="G74" s="128" t="str">
        <f>IF(AND(MasterSS!$N74="x",MasterSS!$P74="x",MasterSS!$R74="x"),MasterSS!$A74,"")</f>
        <v/>
      </c>
      <c r="H74" s="129" t="str">
        <f>IFERROR(VLOOKUP($B74,'R-RR'!$B$2:$K$320,10,FALSE),"0")</f>
        <v>0</v>
      </c>
      <c r="I74" s="129" t="str">
        <f>IFERROR(VLOOKUP($B74,'R-TT'!$B$2:$K$303,10,FALSE),"0")</f>
        <v>0</v>
      </c>
      <c r="J74" s="129" t="str">
        <f>IFERROR(VLOOKUP($B74,'R-CT'!$B$2:$K$325,10,FALSE),"0")</f>
        <v>0</v>
      </c>
      <c r="K74" s="45" t="str">
        <f>IFERROR(VLOOKUP($B74,Primes!$F$2:$G$600,2,FALSE),"")</f>
        <v/>
      </c>
      <c r="L74" s="130">
        <f t="shared" si="1"/>
        <v>0</v>
      </c>
      <c r="M74" s="126"/>
      <c r="N74" s="126"/>
    </row>
    <row r="75">
      <c r="A75" s="127"/>
      <c r="B75" s="128" t="str">
        <f>IF(AND(MasterSS!$N75="x",MasterSS!$P75="x",MasterSS!$R75="x"),MasterSS!$B75,"")</f>
        <v/>
      </c>
      <c r="C75" s="128" t="str">
        <f>IF(AND(MasterSS!$N75="x",MasterSS!$P75="x",MasterSS!$R75="x"),MasterSS!$C75,"")</f>
        <v/>
      </c>
      <c r="D75" s="128" t="str">
        <f>IF(AND(MasterSS!$N75="x",MasterSS!$P75="x",MasterSS!$R75="x"),MasterSS!$D75,"")</f>
        <v/>
      </c>
      <c r="E75" s="128" t="str">
        <f>IF(AND(MasterSS!$N75="x",MasterSS!$P75="x",MasterSS!$R75="x"),MasterSS!$E75,"")</f>
        <v/>
      </c>
      <c r="F75" s="128" t="str">
        <f>IF(AND(MasterSS!$N75="x",MasterSS!$P75="x",MasterSS!$R75="x"),MasterSS!$L75,"")</f>
        <v/>
      </c>
      <c r="G75" s="128" t="str">
        <f>IF(AND(MasterSS!$N75="x",MasterSS!$P75="x",MasterSS!$R75="x"),MasterSS!$A75,"")</f>
        <v/>
      </c>
      <c r="H75" s="129" t="str">
        <f>IFERROR(VLOOKUP($B75,'R-RR'!$B$2:$K$320,10,FALSE),"0")</f>
        <v>0</v>
      </c>
      <c r="I75" s="129" t="str">
        <f>IFERROR(VLOOKUP($B75,'R-TT'!$B$2:$K$303,10,FALSE),"0")</f>
        <v>0</v>
      </c>
      <c r="J75" s="129" t="str">
        <f>IFERROR(VLOOKUP($B75,'R-CT'!$B$2:$K$325,10,FALSE),"0")</f>
        <v>0</v>
      </c>
      <c r="K75" s="45" t="str">
        <f>IFERROR(VLOOKUP($B75,Primes!$F$2:$G$600,2,FALSE),"")</f>
        <v/>
      </c>
      <c r="L75" s="130">
        <f t="shared" si="1"/>
        <v>0</v>
      </c>
      <c r="M75" s="126"/>
      <c r="N75" s="126"/>
    </row>
    <row r="76">
      <c r="A76" s="127"/>
      <c r="B76" s="128">
        <f>IF(AND(MasterSS!$N76="x",MasterSS!$P76="x",MasterSS!$R76="x"),MasterSS!$B76,"")</f>
        <v>475</v>
      </c>
      <c r="C76" s="128" t="str">
        <f>IF(AND(MasterSS!$N76="x",MasterSS!$P76="x",MasterSS!$R76="x"),MasterSS!$C76,"")</f>
        <v>Picchiottino</v>
      </c>
      <c r="D76" s="128" t="str">
        <f>IF(AND(MasterSS!$N76="x",MasterSS!$P76="x",MasterSS!$R76="x"),MasterSS!$D76,"")</f>
        <v>Jordan</v>
      </c>
      <c r="E76" s="128" t="str">
        <f>IF(AND(MasterSS!$N76="x",MasterSS!$P76="x",MasterSS!$R76="x"),MasterSS!$E76,"")</f>
        <v/>
      </c>
      <c r="F76" s="128" t="str">
        <f>IF(AND(MasterSS!$N76="x",MasterSS!$P76="x",MasterSS!$R76="x"),MasterSS!$L76,"")</f>
        <v>Cat 5</v>
      </c>
      <c r="G76" s="128">
        <f>IF(AND(MasterSS!$N76="x",MasterSS!$P76="x",MasterSS!$R76="x"),MasterSS!$A76,"")</f>
        <v>399653</v>
      </c>
      <c r="H76" s="129">
        <f>IFERROR(VLOOKUP($B76,'R-RR'!$B$2:$K$320,10,FALSE),"0")</f>
        <v>23</v>
      </c>
      <c r="I76" s="129">
        <f>IFERROR(VLOOKUP($B76,'R-TT'!$B$2:$K$303,10,FALSE),"0")</f>
        <v>14</v>
      </c>
      <c r="J76" s="129">
        <f>IFERROR(VLOOKUP($B76,'R-CT'!$B$2:$K$325,10,FALSE),"0")</f>
        <v>16</v>
      </c>
      <c r="K76" s="45">
        <f>IFERROR(VLOOKUP($B76,Primes!$F$2:$G$600,2,FALSE),"")</f>
        <v>0</v>
      </c>
      <c r="L76" s="130">
        <f t="shared" si="1"/>
        <v>53</v>
      </c>
      <c r="M76" s="126"/>
      <c r="N76" s="126"/>
    </row>
    <row r="77">
      <c r="A77" s="127"/>
      <c r="B77" s="128">
        <f>IF(AND(MasterSS!$N77="x",MasterSS!$P77="x",MasterSS!$R77="x"),MasterSS!$B77,"")</f>
        <v>174</v>
      </c>
      <c r="C77" s="128" t="str">
        <f>IF(AND(MasterSS!$N77="x",MasterSS!$P77="x",MasterSS!$R77="x"),MasterSS!$C77,"")</f>
        <v>Poore</v>
      </c>
      <c r="D77" s="128" t="str">
        <f>IF(AND(MasterSS!$N77="x",MasterSS!$P77="x",MasterSS!$R77="x"),MasterSS!$D77,"")</f>
        <v>Ian</v>
      </c>
      <c r="E77" s="128" t="str">
        <f>IF(AND(MasterSS!$N77="x",MasterSS!$P77="x",MasterSS!$R77="x"),MasterSS!$E77,"")</f>
        <v>North Georgia Cycling Association, Inc.</v>
      </c>
      <c r="F77" s="128" t="str">
        <f>IF(AND(MasterSS!$N77="x",MasterSS!$P77="x",MasterSS!$R77="x"),MasterSS!$L77,"")</f>
        <v>Cat 4</v>
      </c>
      <c r="G77" s="128">
        <f>IF(AND(MasterSS!$N77="x",MasterSS!$P77="x",MasterSS!$R77="x"),MasterSS!$A77,"")</f>
        <v>423530</v>
      </c>
      <c r="H77" s="129">
        <f>IFERROR(VLOOKUP($B77,'R-RR'!$B$2:$K$320,10,FALSE),"0")</f>
        <v>12</v>
      </c>
      <c r="I77" s="129">
        <f>IFERROR(VLOOKUP($B77,'R-TT'!$B$2:$K$303,10,FALSE),"0")</f>
        <v>16</v>
      </c>
      <c r="J77" s="129">
        <f>IFERROR(VLOOKUP($B77,'R-CT'!$B$2:$K$325,10,FALSE),"0")</f>
        <v>8</v>
      </c>
      <c r="K77" s="45">
        <f>IFERROR(VLOOKUP($B77,Primes!$F$2:$G$600,2,FALSE),"")</f>
        <v>0</v>
      </c>
      <c r="L77" s="130">
        <f t="shared" si="1"/>
        <v>36</v>
      </c>
      <c r="M77" s="126"/>
      <c r="N77" s="126"/>
    </row>
    <row r="78">
      <c r="A78" s="127"/>
      <c r="B78" s="128" t="str">
        <f>IF(AND(MasterSS!$N78="x",MasterSS!$P78="x",MasterSS!$R78="x"),MasterSS!$B78,"")</f>
        <v/>
      </c>
      <c r="C78" s="128" t="str">
        <f>IF(AND(MasterSS!$N78="x",MasterSS!$P78="x",MasterSS!$R78="x"),MasterSS!$C78,"")</f>
        <v/>
      </c>
      <c r="D78" s="128" t="str">
        <f>IF(AND(MasterSS!$N78="x",MasterSS!$P78="x",MasterSS!$R78="x"),MasterSS!$D78,"")</f>
        <v/>
      </c>
      <c r="E78" s="128" t="str">
        <f>IF(AND(MasterSS!$N78="x",MasterSS!$P78="x",MasterSS!$R78="x"),MasterSS!$E78,"")</f>
        <v/>
      </c>
      <c r="F78" s="128" t="str">
        <f>IF(AND(MasterSS!$N78="x",MasterSS!$P78="x",MasterSS!$R78="x"),MasterSS!$L78,"")</f>
        <v/>
      </c>
      <c r="G78" s="128" t="str">
        <f>IF(AND(MasterSS!$N78="x",MasterSS!$P78="x",MasterSS!$R78="x"),MasterSS!$A78,"")</f>
        <v/>
      </c>
      <c r="H78" s="129" t="str">
        <f>IFERROR(VLOOKUP($B78,'R-RR'!$B$2:$K$320,10,FALSE),"0")</f>
        <v>0</v>
      </c>
      <c r="I78" s="129" t="str">
        <f>IFERROR(VLOOKUP($B78,'R-TT'!$B$2:$K$303,10,FALSE),"0")</f>
        <v>0</v>
      </c>
      <c r="J78" s="129" t="str">
        <f>IFERROR(VLOOKUP($B78,'R-CT'!$B$2:$K$325,10,FALSE),"0")</f>
        <v>0</v>
      </c>
      <c r="K78" s="45" t="str">
        <f>IFERROR(VLOOKUP($B78,Primes!$F$2:$G$600,2,FALSE),"")</f>
        <v/>
      </c>
      <c r="L78" s="130">
        <f t="shared" si="1"/>
        <v>0</v>
      </c>
      <c r="M78" s="126"/>
      <c r="N78" s="126"/>
    </row>
    <row r="79">
      <c r="A79" s="127"/>
      <c r="B79" s="128" t="str">
        <f>IF(AND(MasterSS!$N79="x",MasterSS!$P79="x",MasterSS!$R79="x"),MasterSS!$B79,"")</f>
        <v/>
      </c>
      <c r="C79" s="128" t="str">
        <f>IF(AND(MasterSS!$N79="x",MasterSS!$P79="x",MasterSS!$R79="x"),MasterSS!$C79,"")</f>
        <v/>
      </c>
      <c r="D79" s="128" t="str">
        <f>IF(AND(MasterSS!$N79="x",MasterSS!$P79="x",MasterSS!$R79="x"),MasterSS!$D79,"")</f>
        <v/>
      </c>
      <c r="E79" s="128" t="str">
        <f>IF(AND(MasterSS!$N79="x",MasterSS!$P79="x",MasterSS!$R79="x"),MasterSS!$E79,"")</f>
        <v/>
      </c>
      <c r="F79" s="128" t="str">
        <f>IF(AND(MasterSS!$N79="x",MasterSS!$P79="x",MasterSS!$R79="x"),MasterSS!$L79,"")</f>
        <v/>
      </c>
      <c r="G79" s="128" t="str">
        <f>IF(AND(MasterSS!$N79="x",MasterSS!$P79="x",MasterSS!$R79="x"),MasterSS!$A79,"")</f>
        <v/>
      </c>
      <c r="H79" s="129" t="str">
        <f>IFERROR(VLOOKUP($B79,'R-RR'!$B$2:$K$320,10,FALSE),"0")</f>
        <v>0</v>
      </c>
      <c r="I79" s="129" t="str">
        <f>IFERROR(VLOOKUP($B79,'R-TT'!$B$2:$K$303,10,FALSE),"0")</f>
        <v>0</v>
      </c>
      <c r="J79" s="129" t="str">
        <f>IFERROR(VLOOKUP($B79,'R-CT'!$B$2:$K$325,10,FALSE),"0")</f>
        <v>0</v>
      </c>
      <c r="K79" s="45" t="str">
        <f>IFERROR(VLOOKUP($B79,Primes!$F$2:$G$600,2,FALSE),"")</f>
        <v/>
      </c>
      <c r="L79" s="130">
        <f t="shared" si="1"/>
        <v>0</v>
      </c>
      <c r="M79" s="126"/>
      <c r="N79" s="126"/>
    </row>
    <row r="80">
      <c r="A80" s="127"/>
      <c r="B80" s="128" t="str">
        <f>IF(AND(MasterSS!$N80="x",MasterSS!$P80="x",MasterSS!$R80="x"),MasterSS!$B80,"")</f>
        <v/>
      </c>
      <c r="C80" s="128" t="str">
        <f>IF(AND(MasterSS!$N80="x",MasterSS!$P80="x",MasterSS!$R80="x"),MasterSS!$C80,"")</f>
        <v/>
      </c>
      <c r="D80" s="128" t="str">
        <f>IF(AND(MasterSS!$N80="x",MasterSS!$P80="x",MasterSS!$R80="x"),MasterSS!$D80,"")</f>
        <v/>
      </c>
      <c r="E80" s="128" t="str">
        <f>IF(AND(MasterSS!$N80="x",MasterSS!$P80="x",MasterSS!$R80="x"),MasterSS!$E80,"")</f>
        <v/>
      </c>
      <c r="F80" s="128" t="str">
        <f>IF(AND(MasterSS!$N80="x",MasterSS!$P80="x",MasterSS!$R80="x"),MasterSS!$L80,"")</f>
        <v/>
      </c>
      <c r="G80" s="128" t="str">
        <f>IF(AND(MasterSS!$N80="x",MasterSS!$P80="x",MasterSS!$R80="x"),MasterSS!$A80,"")</f>
        <v/>
      </c>
      <c r="H80" s="129" t="str">
        <f>IFERROR(VLOOKUP($B80,'R-RR'!$B$2:$K$320,10,FALSE),"0")</f>
        <v>0</v>
      </c>
      <c r="I80" s="129" t="str">
        <f>IFERROR(VLOOKUP($B80,'R-TT'!$B$2:$K$303,10,FALSE),"0")</f>
        <v>0</v>
      </c>
      <c r="J80" s="129" t="str">
        <f>IFERROR(VLOOKUP($B80,'R-CT'!$B$2:$K$325,10,FALSE),"0")</f>
        <v>0</v>
      </c>
      <c r="K80" s="45" t="str">
        <f>IFERROR(VLOOKUP($B80,Primes!$F$2:$G$600,2,FALSE),"")</f>
        <v/>
      </c>
      <c r="L80" s="130">
        <f t="shared" si="1"/>
        <v>0</v>
      </c>
      <c r="M80" s="126"/>
      <c r="N80" s="126"/>
    </row>
    <row r="81">
      <c r="A81" s="127"/>
      <c r="B81" s="128" t="str">
        <f>IF(AND(MasterSS!$N81="x",MasterSS!$P81="x",MasterSS!$R81="x"),MasterSS!$B81,"")</f>
        <v/>
      </c>
      <c r="C81" s="128" t="str">
        <f>IF(AND(MasterSS!$N81="x",MasterSS!$P81="x",MasterSS!$R81="x"),MasterSS!$C81,"")</f>
        <v/>
      </c>
      <c r="D81" s="128" t="str">
        <f>IF(AND(MasterSS!$N81="x",MasterSS!$P81="x",MasterSS!$R81="x"),MasterSS!$D81,"")</f>
        <v/>
      </c>
      <c r="E81" s="128" t="str">
        <f>IF(AND(MasterSS!$N81="x",MasterSS!$P81="x",MasterSS!$R81="x"),MasterSS!$E81,"")</f>
        <v/>
      </c>
      <c r="F81" s="128" t="str">
        <f>IF(AND(MasterSS!$N81="x",MasterSS!$P81="x",MasterSS!$R81="x"),MasterSS!$L81,"")</f>
        <v/>
      </c>
      <c r="G81" s="128" t="str">
        <f>IF(AND(MasterSS!$N81="x",MasterSS!$P81="x",MasterSS!$R81="x"),MasterSS!$A81,"")</f>
        <v/>
      </c>
      <c r="H81" s="129" t="str">
        <f>IFERROR(VLOOKUP($B81,'R-RR'!$B$2:$K$320,10,FALSE),"0")</f>
        <v>0</v>
      </c>
      <c r="I81" s="129" t="str">
        <f>IFERROR(VLOOKUP($B81,'R-TT'!$B$2:$K$303,10,FALSE),"0")</f>
        <v>0</v>
      </c>
      <c r="J81" s="129" t="str">
        <f>IFERROR(VLOOKUP($B81,'R-CT'!$B$2:$K$325,10,FALSE),"0")</f>
        <v>0</v>
      </c>
      <c r="K81" s="45" t="str">
        <f>IFERROR(VLOOKUP($B81,Primes!$F$2:$G$600,2,FALSE),"")</f>
        <v/>
      </c>
      <c r="L81" s="130">
        <f t="shared" si="1"/>
        <v>0</v>
      </c>
      <c r="M81" s="126"/>
      <c r="N81" s="126"/>
    </row>
    <row r="82">
      <c r="A82" s="127"/>
      <c r="B82" s="128" t="str">
        <f>IF(AND(MasterSS!$N82="x",MasterSS!$P82="x",MasterSS!$R82="x"),MasterSS!$B82,"")</f>
        <v/>
      </c>
      <c r="C82" s="128" t="str">
        <f>IF(AND(MasterSS!$N82="x",MasterSS!$P82="x",MasterSS!$R82="x"),MasterSS!$C82,"")</f>
        <v/>
      </c>
      <c r="D82" s="128" t="str">
        <f>IF(AND(MasterSS!$N82="x",MasterSS!$P82="x",MasterSS!$R82="x"),MasterSS!$D82,"")</f>
        <v/>
      </c>
      <c r="E82" s="128" t="str">
        <f>IF(AND(MasterSS!$N82="x",MasterSS!$P82="x",MasterSS!$R82="x"),MasterSS!$E82,"")</f>
        <v/>
      </c>
      <c r="F82" s="128" t="str">
        <f>IF(AND(MasterSS!$N82="x",MasterSS!$P82="x",MasterSS!$R82="x"),MasterSS!$L82,"")</f>
        <v/>
      </c>
      <c r="G82" s="128" t="str">
        <f>IF(AND(MasterSS!$N82="x",MasterSS!$P82="x",MasterSS!$R82="x"),MasterSS!$A82,"")</f>
        <v/>
      </c>
      <c r="H82" s="129" t="str">
        <f>IFERROR(VLOOKUP($B82,'R-RR'!$B$2:$K$320,10,FALSE),"0")</f>
        <v>0</v>
      </c>
      <c r="I82" s="129" t="str">
        <f>IFERROR(VLOOKUP($B82,'R-TT'!$B$2:$K$303,10,FALSE),"0")</f>
        <v>0</v>
      </c>
      <c r="J82" s="129" t="str">
        <f>IFERROR(VLOOKUP($B82,'R-CT'!$B$2:$K$325,10,FALSE),"0")</f>
        <v>0</v>
      </c>
      <c r="K82" s="45" t="str">
        <f>IFERROR(VLOOKUP($B82,Primes!$F$2:$G$600,2,FALSE),"")</f>
        <v/>
      </c>
      <c r="L82" s="130">
        <f t="shared" si="1"/>
        <v>0</v>
      </c>
      <c r="M82" s="126"/>
      <c r="N82" s="126"/>
    </row>
    <row r="83">
      <c r="A83" s="128"/>
      <c r="B83" s="128" t="str">
        <f>IF(AND(MasterSS!$N83="x",MasterSS!$P83="x",MasterSS!$R83="x"),MasterSS!$B83,"")</f>
        <v/>
      </c>
      <c r="C83" s="128" t="str">
        <f>IF(AND(MasterSS!$N83="x",MasterSS!$P83="x",MasterSS!$R83="x"),MasterSS!$C83,"")</f>
        <v/>
      </c>
      <c r="D83" s="128" t="str">
        <f>IF(AND(MasterSS!$N83="x",MasterSS!$P83="x",MasterSS!$R83="x"),MasterSS!$D83,"")</f>
        <v/>
      </c>
      <c r="E83" s="128" t="str">
        <f>IF(AND(MasterSS!$N83="x",MasterSS!$P83="x",MasterSS!$R83="x"),MasterSS!$E83,"")</f>
        <v/>
      </c>
      <c r="F83" s="128" t="str">
        <f>IF(AND(MasterSS!$N83="x",MasterSS!$P83="x",MasterSS!$R83="x"),MasterSS!$L83,"")</f>
        <v/>
      </c>
      <c r="G83" s="128" t="str">
        <f>IF(AND(MasterSS!$N83="x",MasterSS!$P83="x",MasterSS!$R83="x"),MasterSS!$A83,"")</f>
        <v/>
      </c>
      <c r="H83" s="129" t="str">
        <f>IFERROR(VLOOKUP($B83,'R-RR'!$B$2:$K$320,10,FALSE),"0")</f>
        <v>0</v>
      </c>
      <c r="I83" s="129" t="str">
        <f>IFERROR(VLOOKUP($B83,'R-TT'!$B$2:$K$303,10,FALSE),"0")</f>
        <v>0</v>
      </c>
      <c r="J83" s="129" t="str">
        <f>IFERROR(VLOOKUP($B83,'R-CT'!$B$2:$K$325,10,FALSE),"0")</f>
        <v>0</v>
      </c>
      <c r="K83" s="45" t="str">
        <f>IFERROR(VLOOKUP($B83,Primes!$F$2:$G$600,2,FALSE),"")</f>
        <v/>
      </c>
      <c r="L83" s="130">
        <f t="shared" si="1"/>
        <v>0</v>
      </c>
      <c r="M83" s="126"/>
      <c r="N83" s="126"/>
    </row>
    <row r="84">
      <c r="A84" s="127"/>
      <c r="B84" s="128">
        <f>IF(AND(MasterSS!$N84="x",MasterSS!$P84="x",MasterSS!$R84="x"),MasterSS!$B84,"")</f>
        <v>285</v>
      </c>
      <c r="C84" s="128" t="str">
        <f>IF(AND(MasterSS!$N84="x",MasterSS!$P84="x",MasterSS!$R84="x"),MasterSS!$C84,"")</f>
        <v>Reeves</v>
      </c>
      <c r="D84" s="128" t="str">
        <f>IF(AND(MasterSS!$N84="x",MasterSS!$P84="x",MasterSS!$R84="x"),MasterSS!$D84,"")</f>
        <v>Derek</v>
      </c>
      <c r="E84" s="128" t="str">
        <f>IF(AND(MasterSS!$N84="x",MasterSS!$P84="x",MasterSS!$R84="x"),MasterSS!$E84,"")</f>
        <v>The Bike Store</v>
      </c>
      <c r="F84" s="128" t="str">
        <f>IF(AND(MasterSS!$N84="x",MasterSS!$P84="x",MasterSS!$R84="x"),MasterSS!$L84,"")</f>
        <v>Cat 3</v>
      </c>
      <c r="G84" s="128">
        <f>IF(AND(MasterSS!$N84="x",MasterSS!$P84="x",MasterSS!$R84="x"),MasterSS!$A84,"")</f>
        <v>366937</v>
      </c>
      <c r="H84" s="129">
        <f>IFERROR(VLOOKUP($B84,'R-RR'!$B$2:$K$320,10,FALSE),"0")</f>
        <v>21</v>
      </c>
      <c r="I84" s="129">
        <f>IFERROR(VLOOKUP($B84,'R-TT'!$B$2:$K$303,10,FALSE),"0")</f>
        <v>21</v>
      </c>
      <c r="J84" s="129" t="str">
        <f>IFERROR(VLOOKUP($B84,'R-CT'!$B$2:$K$325,10,FALSE),"0")</f>
        <v/>
      </c>
      <c r="K84" s="45">
        <f>IFERROR(VLOOKUP($B84,Primes!$F$2:$G$600,2,FALSE),"")</f>
        <v>0</v>
      </c>
      <c r="L84" s="130">
        <f t="shared" si="1"/>
        <v>42</v>
      </c>
      <c r="M84" s="126"/>
      <c r="N84" s="126"/>
    </row>
    <row r="85">
      <c r="A85" s="127"/>
      <c r="B85" s="128" t="str">
        <f>IF(AND(MasterSS!$N85="x",MasterSS!$P85="x",MasterSS!$R85="x"),MasterSS!$B85,"")</f>
        <v/>
      </c>
      <c r="C85" s="128" t="str">
        <f>IF(AND(MasterSS!$N85="x",MasterSS!$P85="x",MasterSS!$R85="x"),MasterSS!$C85,"")</f>
        <v/>
      </c>
      <c r="D85" s="128" t="str">
        <f>IF(AND(MasterSS!$N85="x",MasterSS!$P85="x",MasterSS!$R85="x"),MasterSS!$D85,"")</f>
        <v/>
      </c>
      <c r="E85" s="128" t="str">
        <f>IF(AND(MasterSS!$N85="x",MasterSS!$P85="x",MasterSS!$R85="x"),MasterSS!$E85,"")</f>
        <v/>
      </c>
      <c r="F85" s="128" t="str">
        <f>IF(AND(MasterSS!$N85="x",MasterSS!$P85="x",MasterSS!$R85="x"),MasterSS!$L85,"")</f>
        <v/>
      </c>
      <c r="G85" s="128" t="str">
        <f>IF(AND(MasterSS!$N85="x",MasterSS!$P85="x",MasterSS!$R85="x"),MasterSS!$A85,"")</f>
        <v/>
      </c>
      <c r="H85" s="129" t="str">
        <f>IFERROR(VLOOKUP($B85,'R-RR'!$B$2:$K$320,10,FALSE),"0")</f>
        <v>0</v>
      </c>
      <c r="I85" s="129" t="str">
        <f>IFERROR(VLOOKUP($B85,'R-TT'!$B$2:$K$303,10,FALSE),"0")</f>
        <v>0</v>
      </c>
      <c r="J85" s="129" t="str">
        <f>IFERROR(VLOOKUP($B85,'R-CT'!$B$2:$K$325,10,FALSE),"0")</f>
        <v>0</v>
      </c>
      <c r="K85" s="45" t="str">
        <f>IFERROR(VLOOKUP($B85,Primes!$F$2:$G$600,2,FALSE),"")</f>
        <v/>
      </c>
      <c r="L85" s="130">
        <f t="shared" si="1"/>
        <v>0</v>
      </c>
      <c r="M85" s="126"/>
      <c r="N85" s="126"/>
    </row>
    <row r="86">
      <c r="A86" s="127"/>
      <c r="B86" s="128" t="str">
        <f>IF(AND(MasterSS!$N86="x",MasterSS!$P86="x",MasterSS!$R86="x"),MasterSS!$B86,"")</f>
        <v/>
      </c>
      <c r="C86" s="128" t="str">
        <f>IF(AND(MasterSS!$N86="x",MasterSS!$P86="x",MasterSS!$R86="x"),MasterSS!$C86,"")</f>
        <v/>
      </c>
      <c r="D86" s="128" t="str">
        <f>IF(AND(MasterSS!$N86="x",MasterSS!$P86="x",MasterSS!$R86="x"),MasterSS!$D86,"")</f>
        <v/>
      </c>
      <c r="E86" s="128" t="str">
        <f>IF(AND(MasterSS!$N86="x",MasterSS!$P86="x",MasterSS!$R86="x"),MasterSS!$E86,"")</f>
        <v/>
      </c>
      <c r="F86" s="128" t="str">
        <f>IF(AND(MasterSS!$N86="x",MasterSS!$P86="x",MasterSS!$R86="x"),MasterSS!$L86,"")</f>
        <v/>
      </c>
      <c r="G86" s="128" t="str">
        <f>IF(AND(MasterSS!$N86="x",MasterSS!$P86="x",MasterSS!$R86="x"),MasterSS!$A86,"")</f>
        <v/>
      </c>
      <c r="H86" s="129" t="str">
        <f>IFERROR(VLOOKUP($B86,'R-RR'!$B$2:$K$320,10,FALSE),"0")</f>
        <v>0</v>
      </c>
      <c r="I86" s="129" t="str">
        <f>IFERROR(VLOOKUP($B86,'R-TT'!$B$2:$K$303,10,FALSE),"0")</f>
        <v>0</v>
      </c>
      <c r="J86" s="129" t="str">
        <f>IFERROR(VLOOKUP($B86,'R-CT'!$B$2:$K$325,10,FALSE),"0")</f>
        <v>0</v>
      </c>
      <c r="K86" s="45" t="str">
        <f>IFERROR(VLOOKUP($B86,Primes!$F$2:$G$600,2,FALSE),"")</f>
        <v/>
      </c>
      <c r="L86" s="130">
        <f t="shared" si="1"/>
        <v>0</v>
      </c>
      <c r="M86" s="126"/>
      <c r="N86" s="126"/>
    </row>
    <row r="87">
      <c r="A87" s="127"/>
      <c r="B87" s="128" t="str">
        <f>IF(AND(MasterSS!$N87="x",MasterSS!$P87="x",MasterSS!$R87="x"),MasterSS!$B87,"")</f>
        <v/>
      </c>
      <c r="C87" s="128" t="str">
        <f>IF(AND(MasterSS!$N87="x",MasterSS!$P87="x",MasterSS!$R87="x"),MasterSS!$C87,"")</f>
        <v/>
      </c>
      <c r="D87" s="128" t="str">
        <f>IF(AND(MasterSS!$N87="x",MasterSS!$P87="x",MasterSS!$R87="x"),MasterSS!$D87,"")</f>
        <v/>
      </c>
      <c r="E87" s="128" t="str">
        <f>IF(AND(MasterSS!$N87="x",MasterSS!$P87="x",MasterSS!$R87="x"),MasterSS!$E87,"")</f>
        <v/>
      </c>
      <c r="F87" s="128" t="str">
        <f>IF(AND(MasterSS!$N87="x",MasterSS!$P87="x",MasterSS!$R87="x"),MasterSS!$L87,"")</f>
        <v/>
      </c>
      <c r="G87" s="128" t="str">
        <f>IF(AND(MasterSS!$N87="x",MasterSS!$P87="x",MasterSS!$R87="x"),MasterSS!$A87,"")</f>
        <v/>
      </c>
      <c r="H87" s="129" t="str">
        <f>IFERROR(VLOOKUP($B87,'R-RR'!$B$2:$K$320,10,FALSE),"0")</f>
        <v>0</v>
      </c>
      <c r="I87" s="129" t="str">
        <f>IFERROR(VLOOKUP($B87,'R-TT'!$B$2:$K$303,10,FALSE),"0")</f>
        <v>0</v>
      </c>
      <c r="J87" s="129" t="str">
        <f>IFERROR(VLOOKUP($B87,'R-CT'!$B$2:$K$325,10,FALSE),"0")</f>
        <v>0</v>
      </c>
      <c r="K87" s="45" t="str">
        <f>IFERROR(VLOOKUP($B87,Primes!$F$2:$G$600,2,FALSE),"")</f>
        <v/>
      </c>
      <c r="L87" s="130">
        <f t="shared" si="1"/>
        <v>0</v>
      </c>
      <c r="M87" s="126"/>
      <c r="N87" s="126"/>
    </row>
    <row r="88">
      <c r="A88" s="127"/>
      <c r="B88" s="128" t="str">
        <f>IF(AND(MasterSS!$N88="x",MasterSS!$P88="x",MasterSS!$R88="x"),MasterSS!$B88,"")</f>
        <v/>
      </c>
      <c r="C88" s="128" t="str">
        <f>IF(AND(MasterSS!$N88="x",MasterSS!$P88="x",MasterSS!$R88="x"),MasterSS!$C88,"")</f>
        <v/>
      </c>
      <c r="D88" s="128" t="str">
        <f>IF(AND(MasterSS!$N88="x",MasterSS!$P88="x",MasterSS!$R88="x"),MasterSS!$D88,"")</f>
        <v/>
      </c>
      <c r="E88" s="128" t="str">
        <f>IF(AND(MasterSS!$N88="x",MasterSS!$P88="x",MasterSS!$R88="x"),MasterSS!$E88,"")</f>
        <v/>
      </c>
      <c r="F88" s="128" t="str">
        <f>IF(AND(MasterSS!$N88="x",MasterSS!$P88="x",MasterSS!$R88="x"),MasterSS!$L88,"")</f>
        <v/>
      </c>
      <c r="G88" s="128" t="str">
        <f>IF(AND(MasterSS!$N88="x",MasterSS!$P88="x",MasterSS!$R88="x"),MasterSS!$A88,"")</f>
        <v/>
      </c>
      <c r="H88" s="129" t="str">
        <f>IFERROR(VLOOKUP($B88,'R-RR'!$B$2:$K$320,10,FALSE),"0")</f>
        <v>0</v>
      </c>
      <c r="I88" s="129" t="str">
        <f>IFERROR(VLOOKUP($B88,'R-TT'!$B$2:$K$303,10,FALSE),"0")</f>
        <v>0</v>
      </c>
      <c r="J88" s="129" t="str">
        <f>IFERROR(VLOOKUP($B88,'R-CT'!$B$2:$K$325,10,FALSE),"0")</f>
        <v>0</v>
      </c>
      <c r="K88" s="45" t="str">
        <f>IFERROR(VLOOKUP($B88,Primes!$F$2:$G$600,2,FALSE),"")</f>
        <v/>
      </c>
      <c r="L88" s="130">
        <f t="shared" si="1"/>
        <v>0</v>
      </c>
      <c r="M88" s="126"/>
      <c r="N88" s="126"/>
    </row>
    <row r="89">
      <c r="A89" s="127"/>
      <c r="B89" s="128" t="str">
        <f>IF(AND(MasterSS!$N89="x",MasterSS!$P89="x",MasterSS!$R89="x"),MasterSS!$B89,"")</f>
        <v/>
      </c>
      <c r="C89" s="128" t="str">
        <f>IF(AND(MasterSS!$N89="x",MasterSS!$P89="x",MasterSS!$R89="x"),MasterSS!$C89,"")</f>
        <v/>
      </c>
      <c r="D89" s="128" t="str">
        <f>IF(AND(MasterSS!$N89="x",MasterSS!$P89="x",MasterSS!$R89="x"),MasterSS!$D89,"")</f>
        <v/>
      </c>
      <c r="E89" s="128" t="str">
        <f>IF(AND(MasterSS!$N89="x",MasterSS!$P89="x",MasterSS!$R89="x"),MasterSS!$E89,"")</f>
        <v/>
      </c>
      <c r="F89" s="128" t="str">
        <f>IF(AND(MasterSS!$N89="x",MasterSS!$P89="x",MasterSS!$R89="x"),MasterSS!$L89,"")</f>
        <v/>
      </c>
      <c r="G89" s="128" t="str">
        <f>IF(AND(MasterSS!$N89="x",MasterSS!$P89="x",MasterSS!$R89="x"),MasterSS!$A89,"")</f>
        <v/>
      </c>
      <c r="H89" s="129" t="str">
        <f>IFERROR(VLOOKUP($B89,'R-RR'!$B$2:$K$320,10,FALSE),"0")</f>
        <v>0</v>
      </c>
      <c r="I89" s="129" t="str">
        <f>IFERROR(VLOOKUP($B89,'R-TT'!$B$2:$K$303,10,FALSE),"0")</f>
        <v>0</v>
      </c>
      <c r="J89" s="129" t="str">
        <f>IFERROR(VLOOKUP($B89,'R-CT'!$B$2:$K$325,10,FALSE),"0")</f>
        <v>0</v>
      </c>
      <c r="K89" s="45" t="str">
        <f>IFERROR(VLOOKUP($B89,Primes!$F$2:$G$600,2,FALSE),"")</f>
        <v/>
      </c>
      <c r="L89" s="130">
        <f t="shared" si="1"/>
        <v>0</v>
      </c>
      <c r="M89" s="126"/>
      <c r="N89" s="126"/>
    </row>
    <row r="90">
      <c r="A90" s="127"/>
      <c r="B90" s="128" t="str">
        <f>IF(AND(MasterSS!$N90="x",MasterSS!$P90="x",MasterSS!$R90="x"),MasterSS!$B90,"")</f>
        <v/>
      </c>
      <c r="C90" s="128" t="str">
        <f>IF(AND(MasterSS!$N90="x",MasterSS!$P90="x",MasterSS!$R90="x"),MasterSS!$C90,"")</f>
        <v/>
      </c>
      <c r="D90" s="128" t="str">
        <f>IF(AND(MasterSS!$N90="x",MasterSS!$P90="x",MasterSS!$R90="x"),MasterSS!$D90,"")</f>
        <v/>
      </c>
      <c r="E90" s="128" t="str">
        <f>IF(AND(MasterSS!$N90="x",MasterSS!$P90="x",MasterSS!$R90="x"),MasterSS!$E90,"")</f>
        <v/>
      </c>
      <c r="F90" s="128" t="str">
        <f>IF(AND(MasterSS!$N90="x",MasterSS!$P90="x",MasterSS!$R90="x"),MasterSS!$L90,"")</f>
        <v/>
      </c>
      <c r="G90" s="128" t="str">
        <f>IF(AND(MasterSS!$N90="x",MasterSS!$P90="x",MasterSS!$R90="x"),MasterSS!$A90,"")</f>
        <v/>
      </c>
      <c r="H90" s="129" t="str">
        <f>IFERROR(VLOOKUP($B90,'R-RR'!$B$2:$K$320,10,FALSE),"0")</f>
        <v>0</v>
      </c>
      <c r="I90" s="129" t="str">
        <f>IFERROR(VLOOKUP($B90,'R-TT'!$B$2:$K$303,10,FALSE),"0")</f>
        <v>0</v>
      </c>
      <c r="J90" s="129" t="str">
        <f>IFERROR(VLOOKUP($B90,'R-CT'!$B$2:$K$325,10,FALSE),"0")</f>
        <v>0</v>
      </c>
      <c r="K90" s="45" t="str">
        <f>IFERROR(VLOOKUP($B90,Primes!$F$2:$G$600,2,FALSE),"")</f>
        <v/>
      </c>
      <c r="L90" s="130">
        <f t="shared" si="1"/>
        <v>0</v>
      </c>
      <c r="M90" s="126"/>
      <c r="N90" s="126"/>
    </row>
    <row r="91">
      <c r="A91" s="127"/>
      <c r="B91" s="128">
        <f>IF(AND(MasterSS!$N91="x",MasterSS!$P91="x",MasterSS!$R91="x"),MasterSS!$B91,"")</f>
        <v>178</v>
      </c>
      <c r="C91" s="128" t="str">
        <f>IF(AND(MasterSS!$N91="x",MasterSS!$P91="x",MasterSS!$R91="x"),MasterSS!$C91,"")</f>
        <v>Rosedale</v>
      </c>
      <c r="D91" s="128" t="str">
        <f>IF(AND(MasterSS!$N91="x",MasterSS!$P91="x",MasterSS!$R91="x"),MasterSS!$D91,"")</f>
        <v>Drew</v>
      </c>
      <c r="E91" s="128" t="str">
        <f>IF(AND(MasterSS!$N91="x",MasterSS!$P91="x",MasterSS!$R91="x"),MasterSS!$E91,"")</f>
        <v>L5Flyers Cycling Team</v>
      </c>
      <c r="F91" s="128" t="str">
        <f>IF(AND(MasterSS!$N91="x",MasterSS!$P91="x",MasterSS!$R91="x"),MasterSS!$L91,"")</f>
        <v>Cat 4</v>
      </c>
      <c r="G91" s="167">
        <f>IF(AND(MasterSS!$N91="x",MasterSS!$P91="x",MasterSS!$R91="x"),MasterSS!$A91,"")</f>
        <v>484937</v>
      </c>
      <c r="H91" s="129">
        <f>IFERROR(VLOOKUP($B91,'R-RR'!$B$2:$K$320,10,FALSE),"0")</f>
        <v>21</v>
      </c>
      <c r="I91" s="129">
        <f>IFERROR(VLOOKUP($B91,'R-TT'!$B$2:$K$303,10,FALSE),"0")</f>
        <v>25</v>
      </c>
      <c r="J91" s="129">
        <f>IFERROR(VLOOKUP($B91,'R-CT'!$B$2:$K$325,10,FALSE),"0")</f>
        <v>25</v>
      </c>
      <c r="K91" s="45">
        <f>IFERROR(VLOOKUP($B91,Primes!$F$2:$G$600,2,FALSE),"")</f>
        <v>0</v>
      </c>
      <c r="L91" s="130">
        <f t="shared" si="1"/>
        <v>71</v>
      </c>
      <c r="M91" s="126"/>
      <c r="N91" s="126"/>
    </row>
    <row r="92">
      <c r="A92" s="127"/>
      <c r="B92" s="128">
        <f>IF(AND(MasterSS!$N92="x",MasterSS!$P92="x",MasterSS!$R92="x"),MasterSS!$B92,"")</f>
        <v>179</v>
      </c>
      <c r="C92" s="128" t="str">
        <f>IF(AND(MasterSS!$N92="x",MasterSS!$P92="x",MasterSS!$R92="x"),MasterSS!$C92,"")</f>
        <v>Rosencrants</v>
      </c>
      <c r="D92" s="128" t="str">
        <f>IF(AND(MasterSS!$N92="x",MasterSS!$P92="x",MasterSS!$R92="x"),MasterSS!$D92,"")</f>
        <v>Benjamin</v>
      </c>
      <c r="E92" s="128" t="str">
        <f>IF(AND(MasterSS!$N92="x",MasterSS!$P92="x",MasterSS!$R92="x"),MasterSS!$E92,"")</f>
        <v/>
      </c>
      <c r="F92" s="128" t="str">
        <f>IF(AND(MasterSS!$N92="x",MasterSS!$P92="x",MasterSS!$R92="x"),MasterSS!$L92,"")</f>
        <v>Mas 35+</v>
      </c>
      <c r="G92" s="128">
        <f>IF(AND(MasterSS!$N92="x",MasterSS!$P92="x",MasterSS!$R92="x"),MasterSS!$A92,"")</f>
        <v>400334</v>
      </c>
      <c r="H92" s="129" t="str">
        <f>IFERROR(VLOOKUP($B92,'R-RR'!$B$2:$K$320,10,FALSE),"0")</f>
        <v>0</v>
      </c>
      <c r="I92" s="129">
        <f>IFERROR(VLOOKUP($B92,'R-TT'!$B$2:$K$303,10,FALSE),"0")</f>
        <v>19</v>
      </c>
      <c r="J92" s="129" t="str">
        <f>IFERROR(VLOOKUP($B92,'R-CT'!$B$2:$K$325,10,FALSE),"0")</f>
        <v>0</v>
      </c>
      <c r="K92" s="45">
        <f>IFERROR(VLOOKUP($B92,Primes!$F$2:$G$600,2,FALSE),"")</f>
        <v>0</v>
      </c>
      <c r="L92" s="130">
        <f t="shared" si="1"/>
        <v>19</v>
      </c>
      <c r="M92" s="126"/>
      <c r="N92" s="126"/>
    </row>
    <row r="93">
      <c r="A93" s="127"/>
      <c r="B93" s="128" t="str">
        <f>IF(AND(MasterSS!$N93="x",MasterSS!$P93="x",MasterSS!$R93="x"),MasterSS!$B93,"")</f>
        <v/>
      </c>
      <c r="C93" s="128" t="str">
        <f>IF(AND(MasterSS!$N93="x",MasterSS!$P93="x",MasterSS!$R93="x"),MasterSS!$C93,"")</f>
        <v/>
      </c>
      <c r="D93" s="128" t="str">
        <f>IF(AND(MasterSS!$N93="x",MasterSS!$P93="x",MasterSS!$R93="x"),MasterSS!$D93,"")</f>
        <v/>
      </c>
      <c r="E93" s="128" t="str">
        <f>IF(AND(MasterSS!$N93="x",MasterSS!$P93="x",MasterSS!$R93="x"),MasterSS!$E93,"")</f>
        <v/>
      </c>
      <c r="F93" s="128" t="str">
        <f>IF(AND(MasterSS!$N93="x",MasterSS!$P93="x",MasterSS!$R93="x"),MasterSS!$L93,"")</f>
        <v/>
      </c>
      <c r="G93" s="128" t="str">
        <f>IF(AND(MasterSS!$N93="x",MasterSS!$P93="x",MasterSS!$R93="x"),MasterSS!$A93,"")</f>
        <v/>
      </c>
      <c r="H93" s="129" t="str">
        <f>IFERROR(VLOOKUP($B93,'R-RR'!$B$2:$K$320,10,FALSE),"0")</f>
        <v>0</v>
      </c>
      <c r="I93" s="129" t="str">
        <f>IFERROR(VLOOKUP($B93,'R-TT'!$B$2:$K$303,10,FALSE),"0")</f>
        <v>0</v>
      </c>
      <c r="J93" s="129" t="str">
        <f>IFERROR(VLOOKUP($B93,'R-CT'!$B$2:$K$325,10,FALSE),"0")</f>
        <v>0</v>
      </c>
      <c r="K93" s="45" t="str">
        <f>IFERROR(VLOOKUP($B93,Primes!$F$2:$G$600,2,FALSE),"")</f>
        <v/>
      </c>
      <c r="L93" s="130">
        <f t="shared" si="1"/>
        <v>0</v>
      </c>
      <c r="M93" s="126"/>
      <c r="N93" s="126"/>
    </row>
    <row r="94">
      <c r="A94" s="127"/>
      <c r="B94" s="128" t="str">
        <f>IF(AND(MasterSS!$N94="x",MasterSS!$P94="x",MasterSS!$R94="x"),MasterSS!$B94,"")</f>
        <v/>
      </c>
      <c r="C94" s="128" t="str">
        <f>IF(AND(MasterSS!$N94="x",MasterSS!$P94="x",MasterSS!$R94="x"),MasterSS!$C94,"")</f>
        <v/>
      </c>
      <c r="D94" s="128" t="str">
        <f>IF(AND(MasterSS!$N94="x",MasterSS!$P94="x",MasterSS!$R94="x"),MasterSS!$D94,"")</f>
        <v/>
      </c>
      <c r="E94" s="128" t="str">
        <f>IF(AND(MasterSS!$N94="x",MasterSS!$P94="x",MasterSS!$R94="x"),MasterSS!$E94,"")</f>
        <v/>
      </c>
      <c r="F94" s="128" t="str">
        <f>IF(AND(MasterSS!$N94="x",MasterSS!$P94="x",MasterSS!$R94="x"),MasterSS!$L94,"")</f>
        <v/>
      </c>
      <c r="G94" s="128" t="str">
        <f>IF(AND(MasterSS!$N94="x",MasterSS!$P94="x",MasterSS!$R94="x"),MasterSS!$A94,"")</f>
        <v/>
      </c>
      <c r="H94" s="129" t="str">
        <f>IFERROR(VLOOKUP($B94,'R-RR'!$B$2:$K$320,10,FALSE),"0")</f>
        <v>0</v>
      </c>
      <c r="I94" s="129" t="str">
        <f>IFERROR(VLOOKUP($B94,'R-TT'!$B$2:$K$303,10,FALSE),"0")</f>
        <v>0</v>
      </c>
      <c r="J94" s="129" t="str">
        <f>IFERROR(VLOOKUP($B94,'R-CT'!$B$2:$K$325,10,FALSE),"0")</f>
        <v>0</v>
      </c>
      <c r="K94" s="45" t="str">
        <f>IFERROR(VLOOKUP($B94,Primes!$F$2:$G$600,2,FALSE),"")</f>
        <v/>
      </c>
      <c r="L94" s="130">
        <f t="shared" si="1"/>
        <v>0</v>
      </c>
      <c r="M94" s="126"/>
      <c r="N94" s="126"/>
    </row>
    <row r="95">
      <c r="A95" s="127"/>
      <c r="B95" s="128">
        <f>IF(AND(MasterSS!$N95="x",MasterSS!$P95="x",MasterSS!$R95="x"),MasterSS!$B95,"")</f>
        <v>689</v>
      </c>
      <c r="C95" s="128" t="str">
        <f>IF(AND(MasterSS!$N95="x",MasterSS!$P95="x",MasterSS!$R95="x"),MasterSS!$C95,"")</f>
        <v>Schleicher</v>
      </c>
      <c r="D95" s="128" t="str">
        <f>IF(AND(MasterSS!$N95="x",MasterSS!$P95="x",MasterSS!$R95="x"),MasterSS!$D95,"")</f>
        <v>Diane</v>
      </c>
      <c r="E95" s="128" t="str">
        <f>IF(AND(MasterSS!$N95="x",MasterSS!$P95="x",MasterSS!$R95="x"),MasterSS!$E95,"")</f>
        <v/>
      </c>
      <c r="F95" s="128" t="str">
        <f>IF(AND(MasterSS!$N95="x",MasterSS!$P95="x",MasterSS!$R95="x"),MasterSS!$L95,"")</f>
        <v>Wom 4-5</v>
      </c>
      <c r="G95" s="128">
        <f>IF(AND(MasterSS!$N95="x",MasterSS!$P95="x",MasterSS!$R95="x"),MasterSS!$A95,"")</f>
        <v>534847</v>
      </c>
      <c r="H95" s="129">
        <f>IFERROR(VLOOKUP($B95,'R-RR'!$B$2:$K$320,10,FALSE),"0")</f>
        <v>14</v>
      </c>
      <c r="I95" s="129">
        <f>IFERROR(VLOOKUP($B95,'R-TT'!$B$2:$K$303,10,FALSE),"0")</f>
        <v>19</v>
      </c>
      <c r="J95" s="129">
        <f>IFERROR(VLOOKUP($B95,'R-CT'!$B$2:$K$325,10,FALSE),"0")</f>
        <v>18</v>
      </c>
      <c r="K95" s="45" t="str">
        <f>IFERROR(VLOOKUP($B95,Primes!$F$2:$G$600,2,FALSE),"")</f>
        <v/>
      </c>
      <c r="L95" s="130">
        <f t="shared" si="1"/>
        <v>51</v>
      </c>
      <c r="M95" s="126"/>
      <c r="N95" s="126"/>
    </row>
    <row r="96">
      <c r="A96" s="127"/>
      <c r="B96" s="128">
        <f>IF(AND(MasterSS!$N96="x",MasterSS!$P96="x",MasterSS!$R96="x"),MasterSS!$B96,"")</f>
        <v>73</v>
      </c>
      <c r="C96" s="128" t="str">
        <f>IF(AND(MasterSS!$N96="x",MasterSS!$P96="x",MasterSS!$R96="x"),MasterSS!$C96,"")</f>
        <v>Schuble</v>
      </c>
      <c r="D96" s="128" t="str">
        <f>IF(AND(MasterSS!$N96="x",MasterSS!$P96="x",MasterSS!$R96="x"),MasterSS!$D96,"")</f>
        <v>Jennifer</v>
      </c>
      <c r="E96" s="128" t="str">
        <f>IF(AND(MasterSS!$N96="x",MasterSS!$P96="x",MasterSS!$R96="x"),MasterSS!$E96,"")</f>
        <v>Birmingham Velo</v>
      </c>
      <c r="F96" s="128" t="str">
        <f>IF(AND(MasterSS!$N96="x",MasterSS!$P96="x",MasterSS!$R96="x"),MasterSS!$L96,"")</f>
        <v>Wom 1-3</v>
      </c>
      <c r="G96" s="128">
        <f>IF(AND(MasterSS!$N96="x",MasterSS!$P96="x",MasterSS!$R96="x"),MasterSS!$A96,"")</f>
        <v>261249</v>
      </c>
      <c r="H96" s="129" t="str">
        <f>IFERROR(VLOOKUP($B96,'R-RR'!$B$2:$K$320,10,FALSE),"0")</f>
        <v/>
      </c>
      <c r="I96" s="129">
        <f>IFERROR(VLOOKUP($B96,'R-TT'!$B$2:$K$303,10,FALSE),"0")</f>
        <v>25</v>
      </c>
      <c r="J96" s="129">
        <f>IFERROR(VLOOKUP($B96,'R-CT'!$B$2:$K$325,10,FALSE),"0")</f>
        <v>21</v>
      </c>
      <c r="K96" s="45">
        <f>IFERROR(VLOOKUP($B96,Primes!$F$2:$G$600,2,FALSE),"")</f>
        <v>0</v>
      </c>
      <c r="L96" s="130">
        <f t="shared" si="1"/>
        <v>46</v>
      </c>
      <c r="M96" s="126"/>
      <c r="N96" s="126"/>
    </row>
    <row r="97">
      <c r="A97" s="127"/>
      <c r="B97" s="128">
        <f>IF(AND(MasterSS!$N97="x",MasterSS!$P97="x",MasterSS!$R97="x"),MasterSS!$B97,"")</f>
        <v>690</v>
      </c>
      <c r="C97" s="128" t="str">
        <f>IF(AND(MasterSS!$N97="x",MasterSS!$P97="x",MasterSS!$R97="x"),MasterSS!$C97,"")</f>
        <v>Seward</v>
      </c>
      <c r="D97" s="128" t="str">
        <f>IF(AND(MasterSS!$N97="x",MasterSS!$P97="x",MasterSS!$R97="x"),MasterSS!$D97,"")</f>
        <v>Charles</v>
      </c>
      <c r="E97" s="128" t="str">
        <f>IF(AND(MasterSS!$N97="x",MasterSS!$P97="x",MasterSS!$R97="x"),MasterSS!$E97,"")</f>
        <v>Unione Sportiva Italiana</v>
      </c>
      <c r="F97" s="128" t="str">
        <f>IF(AND(MasterSS!$N97="x",MasterSS!$P97="x",MasterSS!$R97="x"),MasterSS!$L97,"")</f>
        <v>Mas 65+</v>
      </c>
      <c r="G97" s="128">
        <f>IF(AND(MasterSS!$N97="x",MasterSS!$P97="x",MasterSS!$R97="x"),MasterSS!$A97,"")</f>
        <v>45926</v>
      </c>
      <c r="H97" s="129">
        <f>IFERROR(VLOOKUP($B97,'R-RR'!$B$2:$K$320,10,FALSE),"0")</f>
        <v>23</v>
      </c>
      <c r="I97" s="129">
        <f>IFERROR(VLOOKUP($B97,'R-TT'!$B$2:$K$303,10,FALSE),"0")</f>
        <v>25</v>
      </c>
      <c r="J97" s="129" t="str">
        <f>IFERROR(VLOOKUP($B97,'R-CT'!$B$2:$K$325,10,FALSE),"0")</f>
        <v>0</v>
      </c>
      <c r="K97" s="45" t="str">
        <f>IFERROR(VLOOKUP($B97,Primes!$F$2:$G$600,2,FALSE),"")</f>
        <v/>
      </c>
      <c r="L97" s="130">
        <f t="shared" si="1"/>
        <v>48</v>
      </c>
      <c r="M97" s="126"/>
      <c r="N97" s="126"/>
    </row>
    <row r="98">
      <c r="A98" s="127"/>
      <c r="B98" s="128" t="str">
        <f>IF(AND(MasterSS!$N98="x",MasterSS!$P98="x",MasterSS!$R98="x"),MasterSS!$B98,"")</f>
        <v/>
      </c>
      <c r="C98" s="128" t="str">
        <f>IF(AND(MasterSS!$N98="x",MasterSS!$P98="x",MasterSS!$R98="x"),MasterSS!$C98,"")</f>
        <v/>
      </c>
      <c r="D98" s="128" t="str">
        <f>IF(AND(MasterSS!$N98="x",MasterSS!$P98="x",MasterSS!$R98="x"),MasterSS!$D98,"")</f>
        <v/>
      </c>
      <c r="E98" s="128" t="str">
        <f>IF(AND(MasterSS!$N98="x",MasterSS!$P98="x",MasterSS!$R98="x"),MasterSS!$E98,"")</f>
        <v/>
      </c>
      <c r="F98" s="128" t="str">
        <f>IF(AND(MasterSS!$N98="x",MasterSS!$P98="x",MasterSS!$R98="x"),MasterSS!$L98,"")</f>
        <v/>
      </c>
      <c r="G98" s="128" t="str">
        <f>IF(AND(MasterSS!$N98="x",MasterSS!$P98="x",MasterSS!$R98="x"),MasterSS!$A98,"")</f>
        <v/>
      </c>
      <c r="H98" s="129" t="str">
        <f>IFERROR(VLOOKUP($B98,'R-RR'!$B$2:$K$320,10,FALSE),"0")</f>
        <v>0</v>
      </c>
      <c r="I98" s="129" t="str">
        <f>IFERROR(VLOOKUP($B98,'R-TT'!$B$2:$K$303,10,FALSE),"0")</f>
        <v>0</v>
      </c>
      <c r="J98" s="129" t="str">
        <f>IFERROR(VLOOKUP($B98,'R-CT'!$B$2:$K$325,10,FALSE),"0")</f>
        <v>0</v>
      </c>
      <c r="K98" s="45" t="str">
        <f>IFERROR(VLOOKUP($B98,Primes!$F$2:$G$600,2,FALSE),"")</f>
        <v/>
      </c>
      <c r="L98" s="130">
        <f t="shared" si="1"/>
        <v>0</v>
      </c>
      <c r="M98" s="126"/>
      <c r="N98" s="126"/>
    </row>
    <row r="99">
      <c r="A99" s="127"/>
      <c r="B99" s="128" t="str">
        <f>IF(AND(MasterSS!$N99="x",MasterSS!$P99="x",MasterSS!$R99="x"),MasterSS!$B99,"")</f>
        <v/>
      </c>
      <c r="C99" s="128" t="str">
        <f>IF(AND(MasterSS!$N99="x",MasterSS!$P99="x",MasterSS!$R99="x"),MasterSS!$C99,"")</f>
        <v/>
      </c>
      <c r="D99" s="128" t="str">
        <f>IF(AND(MasterSS!$N99="x",MasterSS!$P99="x",MasterSS!$R99="x"),MasterSS!$D99,"")</f>
        <v/>
      </c>
      <c r="E99" s="128" t="str">
        <f>IF(AND(MasterSS!$N99="x",MasterSS!$P99="x",MasterSS!$R99="x"),MasterSS!$E99,"")</f>
        <v/>
      </c>
      <c r="F99" s="128" t="str">
        <f>IF(AND(MasterSS!$N99="x",MasterSS!$P99="x",MasterSS!$R99="x"),MasterSS!$L99,"")</f>
        <v/>
      </c>
      <c r="G99" s="128" t="str">
        <f>IF(AND(MasterSS!$N99="x",MasterSS!$P99="x",MasterSS!$R99="x"),MasterSS!$A99,"")</f>
        <v/>
      </c>
      <c r="H99" s="129" t="str">
        <f>IFERROR(VLOOKUP($B99,'R-RR'!$B$2:$K$320,10,FALSE),"0")</f>
        <v>0</v>
      </c>
      <c r="I99" s="129" t="str">
        <f>IFERROR(VLOOKUP($B99,'R-TT'!$B$2:$K$303,10,FALSE),"0")</f>
        <v>0</v>
      </c>
      <c r="J99" s="129" t="str">
        <f>IFERROR(VLOOKUP($B99,'R-CT'!$B$2:$K$325,10,FALSE),"0")</f>
        <v>0</v>
      </c>
      <c r="K99" s="45" t="str">
        <f>IFERROR(VLOOKUP($B99,Primes!$F$2:$G$600,2,FALSE),"")</f>
        <v/>
      </c>
      <c r="L99" s="130">
        <f t="shared" si="1"/>
        <v>0</v>
      </c>
      <c r="M99" s="126"/>
      <c r="N99" s="126"/>
    </row>
    <row r="100">
      <c r="A100" s="127"/>
      <c r="B100" s="128">
        <f>IF(AND(MasterSS!$N100="x",MasterSS!$P100="x",MasterSS!$R100="x"),MasterSS!$B100,"")</f>
        <v>576</v>
      </c>
      <c r="C100" s="128" t="str">
        <f>IF(AND(MasterSS!$N100="x",MasterSS!$P100="x",MasterSS!$R100="x"),MasterSS!$C100,"")</f>
        <v>Snell Sr</v>
      </c>
      <c r="D100" s="128" t="str">
        <f>IF(AND(MasterSS!$N100="x",MasterSS!$P100="x",MasterSS!$R100="x"),MasterSS!$D100,"")</f>
        <v>Tony</v>
      </c>
      <c r="E100" s="128" t="str">
        <f>IF(AND(MasterSS!$N100="x",MasterSS!$P100="x",MasterSS!$R100="x"),MasterSS!$E100,"")</f>
        <v/>
      </c>
      <c r="F100" s="128" t="str">
        <f>IF(AND(MasterSS!$N100="x",MasterSS!$P100="x",MasterSS!$R100="x"),MasterSS!$L100,"")</f>
        <v>Mas 55+</v>
      </c>
      <c r="G100" s="128">
        <f>IF(AND(MasterSS!$N100="x",MasterSS!$P100="x",MasterSS!$R100="x"),MasterSS!$A100,"")</f>
        <v>438237</v>
      </c>
      <c r="H100" s="129" t="str">
        <f>IFERROR(VLOOKUP($B100,'R-RR'!$B$2:$K$320,10,FALSE),"0")</f>
        <v/>
      </c>
      <c r="I100" s="129" t="str">
        <f>IFERROR(VLOOKUP($B100,'R-TT'!$B$2:$K$303,10,FALSE),"0")</f>
        <v>0</v>
      </c>
      <c r="J100" s="129" t="str">
        <f>IFERROR(VLOOKUP($B100,'R-CT'!$B$2:$K$325,10,FALSE),"0")</f>
        <v/>
      </c>
      <c r="K100" s="45">
        <f>IFERROR(VLOOKUP($B100,Primes!$F$2:$G$600,2,FALSE),"")</f>
        <v>0</v>
      </c>
      <c r="L100" s="130">
        <f t="shared" si="1"/>
        <v>0</v>
      </c>
      <c r="M100" s="126"/>
      <c r="N100" s="126"/>
    </row>
    <row r="101">
      <c r="A101" s="127"/>
      <c r="B101" s="128" t="str">
        <f>IF(AND(MasterSS!$N101="x",MasterSS!$P101="x",MasterSS!$R101="x"),MasterSS!$B101,"")</f>
        <v/>
      </c>
      <c r="C101" s="128" t="str">
        <f>IF(AND(MasterSS!$N101="x",MasterSS!$P101="x",MasterSS!$R101="x"),MasterSS!$C101,"")</f>
        <v/>
      </c>
      <c r="D101" s="128" t="str">
        <f>IF(AND(MasterSS!$N101="x",MasterSS!$P101="x",MasterSS!$R101="x"),MasterSS!$D101,"")</f>
        <v/>
      </c>
      <c r="E101" s="128" t="str">
        <f>IF(AND(MasterSS!$N101="x",MasterSS!$P101="x",MasterSS!$R101="x"),MasterSS!$E101,"")</f>
        <v/>
      </c>
      <c r="F101" s="128" t="str">
        <f>IF(AND(MasterSS!$N101="x",MasterSS!$P101="x",MasterSS!$R101="x"),MasterSS!$L101,"")</f>
        <v/>
      </c>
      <c r="G101" s="128" t="str">
        <f>IF(AND(MasterSS!$N101="x",MasterSS!$P101="x",MasterSS!$R101="x"),MasterSS!$A101,"")</f>
        <v/>
      </c>
      <c r="H101" s="129" t="str">
        <f>IFERROR(VLOOKUP($B101,'R-RR'!$B$2:$K$320,10,FALSE),"0")</f>
        <v>0</v>
      </c>
      <c r="I101" s="129" t="str">
        <f>IFERROR(VLOOKUP($B101,'R-TT'!$B$2:$K$303,10,FALSE),"0")</f>
        <v>0</v>
      </c>
      <c r="J101" s="129" t="str">
        <f>IFERROR(VLOOKUP($B101,'R-CT'!$B$2:$K$325,10,FALSE),"0")</f>
        <v>0</v>
      </c>
      <c r="K101" s="45" t="str">
        <f>IFERROR(VLOOKUP($B101,Primes!$F$2:$G$600,2,FALSE),"")</f>
        <v/>
      </c>
      <c r="L101" s="130">
        <f t="shared" si="1"/>
        <v>0</v>
      </c>
      <c r="M101" s="126"/>
      <c r="N101" s="126"/>
    </row>
    <row r="102">
      <c r="A102" s="127"/>
      <c r="B102" s="128" t="str">
        <f>IF(AND(MasterSS!$N102="x",MasterSS!$P102="x",MasterSS!$R102="x"),MasterSS!$B102,"")</f>
        <v/>
      </c>
      <c r="C102" s="128" t="str">
        <f>IF(AND(MasterSS!$N102="x",MasterSS!$P102="x",MasterSS!$R102="x"),MasterSS!$C102,"")</f>
        <v/>
      </c>
      <c r="D102" s="128" t="str">
        <f>IF(AND(MasterSS!$N102="x",MasterSS!$P102="x",MasterSS!$R102="x"),MasterSS!$D102,"")</f>
        <v/>
      </c>
      <c r="E102" s="128" t="str">
        <f>IF(AND(MasterSS!$N102="x",MasterSS!$P102="x",MasterSS!$R102="x"),MasterSS!$E102,"")</f>
        <v/>
      </c>
      <c r="F102" s="128" t="str">
        <f>IF(AND(MasterSS!$N102="x",MasterSS!$P102="x",MasterSS!$R102="x"),MasterSS!$L102,"")</f>
        <v/>
      </c>
      <c r="G102" s="128" t="str">
        <f>IF(AND(MasterSS!$N102="x",MasterSS!$P102="x",MasterSS!$R102="x"),MasterSS!$A102,"")</f>
        <v/>
      </c>
      <c r="H102" s="129" t="str">
        <f>IFERROR(VLOOKUP($B102,'R-RR'!$B$2:$K$320,10,FALSE),"0")</f>
        <v>0</v>
      </c>
      <c r="I102" s="129" t="str">
        <f>IFERROR(VLOOKUP($B102,'R-TT'!$B$2:$K$303,10,FALSE),"0")</f>
        <v>0</v>
      </c>
      <c r="J102" s="129" t="str">
        <f>IFERROR(VLOOKUP($B102,'R-CT'!$B$2:$K$325,10,FALSE),"0")</f>
        <v>0</v>
      </c>
      <c r="K102" s="45" t="str">
        <f>IFERROR(VLOOKUP($B102,Primes!$F$2:$G$600,2,FALSE),"")</f>
        <v/>
      </c>
      <c r="L102" s="130">
        <f t="shared" si="1"/>
        <v>0</v>
      </c>
      <c r="M102" s="126"/>
      <c r="N102" s="126"/>
    </row>
    <row r="103">
      <c r="A103" s="127"/>
      <c r="B103" s="128" t="str">
        <f>IF(AND(MasterSS!$N103="x",MasterSS!$P103="x",MasterSS!$R103="x"),MasterSS!$B103,"")</f>
        <v/>
      </c>
      <c r="C103" s="128" t="str">
        <f>IF(AND(MasterSS!$N103="x",MasterSS!$P103="x",MasterSS!$R103="x"),MasterSS!$C103,"")</f>
        <v/>
      </c>
      <c r="D103" s="128" t="str">
        <f>IF(AND(MasterSS!$N103="x",MasterSS!$P103="x",MasterSS!$R103="x"),MasterSS!$D103,"")</f>
        <v/>
      </c>
      <c r="E103" s="128" t="str">
        <f>IF(AND(MasterSS!$N103="x",MasterSS!$P103="x",MasterSS!$R103="x"),MasterSS!$E103,"")</f>
        <v/>
      </c>
      <c r="F103" s="128" t="str">
        <f>IF(AND(MasterSS!$N103="x",MasterSS!$P103="x",MasterSS!$R103="x"),MasterSS!$L103,"")</f>
        <v/>
      </c>
      <c r="G103" s="128" t="str">
        <f>IF(AND(MasterSS!$N103="x",MasterSS!$P103="x",MasterSS!$R103="x"),MasterSS!$A103,"")</f>
        <v/>
      </c>
      <c r="H103" s="129" t="str">
        <f>IFERROR(VLOOKUP($B103,'R-RR'!$B$2:$K$320,10,FALSE),"0")</f>
        <v>0</v>
      </c>
      <c r="I103" s="129" t="str">
        <f>IFERROR(VLOOKUP($B103,'R-TT'!$B$2:$K$303,10,FALSE),"0")</f>
        <v>0</v>
      </c>
      <c r="J103" s="129" t="str">
        <f>IFERROR(VLOOKUP($B103,'R-CT'!$B$2:$K$325,10,FALSE),"0")</f>
        <v>0</v>
      </c>
      <c r="K103" s="45" t="str">
        <f>IFERROR(VLOOKUP($B103,Primes!$F$2:$G$600,2,FALSE),"")</f>
        <v/>
      </c>
      <c r="L103" s="130">
        <f t="shared" si="1"/>
        <v>0</v>
      </c>
      <c r="M103" s="126"/>
      <c r="N103" s="126"/>
    </row>
    <row r="104">
      <c r="A104" s="127"/>
      <c r="B104" s="128" t="str">
        <f>IF(AND(MasterSS!$N104="x",MasterSS!$P104="x",MasterSS!$R104="x"),MasterSS!$B104,"")</f>
        <v/>
      </c>
      <c r="C104" s="128" t="str">
        <f>IF(AND(MasterSS!$N104="x",MasterSS!$P104="x",MasterSS!$R104="x"),MasterSS!$C104,"")</f>
        <v/>
      </c>
      <c r="D104" s="128" t="str">
        <f>IF(AND(MasterSS!$N104="x",MasterSS!$P104="x",MasterSS!$R104="x"),MasterSS!$D104,"")</f>
        <v/>
      </c>
      <c r="E104" s="128" t="str">
        <f>IF(AND(MasterSS!$N104="x",MasterSS!$P104="x",MasterSS!$R104="x"),MasterSS!$E104,"")</f>
        <v/>
      </c>
      <c r="F104" s="128" t="str">
        <f>IF(AND(MasterSS!$N104="x",MasterSS!$P104="x",MasterSS!$R104="x"),MasterSS!$L104,"")</f>
        <v/>
      </c>
      <c r="G104" s="128" t="str">
        <f>IF(AND(MasterSS!$N104="x",MasterSS!$P104="x",MasterSS!$R104="x"),MasterSS!$A104,"")</f>
        <v/>
      </c>
      <c r="H104" s="129" t="str">
        <f>IFERROR(VLOOKUP($B104,'R-RR'!$B$2:$K$320,10,FALSE),"0")</f>
        <v>0</v>
      </c>
      <c r="I104" s="129" t="str">
        <f>IFERROR(VLOOKUP($B104,'R-TT'!$B$2:$K$303,10,FALSE),"0")</f>
        <v>0</v>
      </c>
      <c r="J104" s="129" t="str">
        <f>IFERROR(VLOOKUP($B104,'R-CT'!$B$2:$K$325,10,FALSE),"0")</f>
        <v>0</v>
      </c>
      <c r="K104" s="45" t="str">
        <f>IFERROR(VLOOKUP($B104,Primes!$F$2:$G$600,2,FALSE),"")</f>
        <v/>
      </c>
      <c r="L104" s="130">
        <f t="shared" si="1"/>
        <v>0</v>
      </c>
      <c r="M104" s="126"/>
      <c r="N104" s="126"/>
    </row>
    <row r="105">
      <c r="A105" s="127"/>
      <c r="B105" s="128">
        <f>IF(AND(MasterSS!$N105="x",MasterSS!$P105="x",MasterSS!$R105="x"),MasterSS!$B105,"")</f>
        <v>691</v>
      </c>
      <c r="C105" s="128" t="str">
        <f>IF(AND(MasterSS!$N105="x",MasterSS!$P105="x",MasterSS!$R105="x"),MasterSS!$C105,"")</f>
        <v>Tillery</v>
      </c>
      <c r="D105" s="128" t="str">
        <f>IF(AND(MasterSS!$N105="x",MasterSS!$P105="x",MasterSS!$R105="x"),MasterSS!$D105,"")</f>
        <v>David</v>
      </c>
      <c r="E105" s="128" t="str">
        <f>IF(AND(MasterSS!$N105="x",MasterSS!$P105="x",MasterSS!$R105="x"),MasterSS!$E105,"")</f>
        <v/>
      </c>
      <c r="F105" s="128" t="str">
        <f>IF(AND(MasterSS!$N105="x",MasterSS!$P105="x",MasterSS!$R105="x"),MasterSS!$L105,"")</f>
        <v>Mas 65+</v>
      </c>
      <c r="G105" s="128">
        <f>IF(AND(MasterSS!$N105="x",MasterSS!$P105="x",MasterSS!$R105="x"),MasterSS!$A105,"")</f>
        <v>155467</v>
      </c>
      <c r="H105" s="129" t="str">
        <f>IFERROR(VLOOKUP($B105,'R-RR'!$B$2:$K$320,10,FALSE),"0")</f>
        <v>0</v>
      </c>
      <c r="I105" s="129" t="str">
        <f>IFERROR(VLOOKUP($B105,'R-TT'!$B$2:$K$303,10,FALSE),"0")</f>
        <v>0</v>
      </c>
      <c r="J105" s="129" t="str">
        <f>IFERROR(VLOOKUP($B105,'R-CT'!$B$2:$K$325,10,FALSE),"0")</f>
        <v>0</v>
      </c>
      <c r="K105" s="45" t="str">
        <f>IFERROR(VLOOKUP($B105,Primes!$F$2:$G$600,2,FALSE),"")</f>
        <v/>
      </c>
      <c r="L105" s="130">
        <f t="shared" si="1"/>
        <v>0</v>
      </c>
      <c r="M105" s="126"/>
      <c r="N105" s="126"/>
    </row>
    <row r="106">
      <c r="A106" s="127"/>
      <c r="B106" s="128" t="str">
        <f>IF(AND(MasterSS!$N106="x",MasterSS!$P106="x",MasterSS!$R106="x"),MasterSS!$B106,"")</f>
        <v/>
      </c>
      <c r="C106" s="128" t="str">
        <f>IF(AND(MasterSS!$N106="x",MasterSS!$P106="x",MasterSS!$R106="x"),MasterSS!$C106,"")</f>
        <v/>
      </c>
      <c r="D106" s="128" t="str">
        <f>IF(AND(MasterSS!$N106="x",MasterSS!$P106="x",MasterSS!$R106="x"),MasterSS!$D106,"")</f>
        <v/>
      </c>
      <c r="E106" s="128" t="str">
        <f>IF(AND(MasterSS!$N106="x",MasterSS!$P106="x",MasterSS!$R106="x"),MasterSS!$E106,"")</f>
        <v/>
      </c>
      <c r="F106" s="128" t="str">
        <f>IF(AND(MasterSS!$N106="x",MasterSS!$P106="x",MasterSS!$R106="x"),MasterSS!$L106,"")</f>
        <v/>
      </c>
      <c r="G106" s="128" t="str">
        <f>IF(AND(MasterSS!$N106="x",MasterSS!$P106="x",MasterSS!$R106="x"),MasterSS!$A106,"")</f>
        <v/>
      </c>
      <c r="H106" s="129" t="str">
        <f>IFERROR(VLOOKUP($B106,'R-RR'!$B$2:$K$320,10,FALSE),"0")</f>
        <v>0</v>
      </c>
      <c r="I106" s="129" t="str">
        <f>IFERROR(VLOOKUP($B106,'R-TT'!$B$2:$K$303,10,FALSE),"0")</f>
        <v>0</v>
      </c>
      <c r="J106" s="129" t="str">
        <f>IFERROR(VLOOKUP($B106,'R-CT'!$B$2:$K$325,10,FALSE),"0")</f>
        <v>0</v>
      </c>
      <c r="K106" s="45" t="str">
        <f>IFERROR(VLOOKUP($B106,Primes!$F$2:$G$600,2,FALSE),"")</f>
        <v/>
      </c>
      <c r="L106" s="130">
        <f t="shared" si="1"/>
        <v>0</v>
      </c>
      <c r="M106" s="126"/>
      <c r="N106" s="126"/>
    </row>
    <row r="107">
      <c r="A107" s="127"/>
      <c r="B107" s="128" t="str">
        <f>IF(AND(MasterSS!$N107="x",MasterSS!$P107="x",MasterSS!$R107="x"),MasterSS!$B107,"")</f>
        <v/>
      </c>
      <c r="C107" s="128" t="str">
        <f>IF(AND(MasterSS!$N107="x",MasterSS!$P107="x",MasterSS!$R107="x"),MasterSS!$C107,"")</f>
        <v/>
      </c>
      <c r="D107" s="128" t="str">
        <f>IF(AND(MasterSS!$N107="x",MasterSS!$P107="x",MasterSS!$R107="x"),MasterSS!$D107,"")</f>
        <v/>
      </c>
      <c r="E107" s="128" t="str">
        <f>IF(AND(MasterSS!$N107="x",MasterSS!$P107="x",MasterSS!$R107="x"),MasterSS!$E107,"")</f>
        <v/>
      </c>
      <c r="F107" s="128" t="str">
        <f>IF(AND(MasterSS!$N107="x",MasterSS!$P107="x",MasterSS!$R107="x"),MasterSS!$L107,"")</f>
        <v/>
      </c>
      <c r="G107" s="128" t="str">
        <f>IF(AND(MasterSS!$N107="x",MasterSS!$P107="x",MasterSS!$R107="x"),MasterSS!$A107,"")</f>
        <v/>
      </c>
      <c r="H107" s="129" t="str">
        <f>IFERROR(VLOOKUP($B107,'R-RR'!$B$2:$K$320,10,FALSE),"0")</f>
        <v>0</v>
      </c>
      <c r="I107" s="129" t="str">
        <f>IFERROR(VLOOKUP($B107,'R-TT'!$B$2:$K$303,10,FALSE),"0")</f>
        <v>0</v>
      </c>
      <c r="J107" s="129" t="str">
        <f>IFERROR(VLOOKUP($B107,'R-CT'!$B$2:$K$325,10,FALSE),"0")</f>
        <v>0</v>
      </c>
      <c r="K107" s="45" t="str">
        <f>IFERROR(VLOOKUP($B107,Primes!$F$2:$G$600,2,FALSE),"")</f>
        <v/>
      </c>
      <c r="L107" s="130">
        <f t="shared" si="1"/>
        <v>0</v>
      </c>
      <c r="M107" s="126"/>
      <c r="N107" s="126"/>
    </row>
    <row r="108">
      <c r="A108" s="127"/>
      <c r="B108" s="128" t="str">
        <f>IF(AND(MasterSS!$N108="x",MasterSS!$P108="x",MasterSS!$R108="x"),MasterSS!$B108,"")</f>
        <v/>
      </c>
      <c r="C108" s="128" t="str">
        <f>IF(AND(MasterSS!$N108="x",MasterSS!$P108="x",MasterSS!$R108="x"),MasterSS!$C108,"")</f>
        <v/>
      </c>
      <c r="D108" s="128" t="str">
        <f>IF(AND(MasterSS!$N108="x",MasterSS!$P108="x",MasterSS!$R108="x"),MasterSS!$D108,"")</f>
        <v/>
      </c>
      <c r="E108" s="128" t="str">
        <f>IF(AND(MasterSS!$N108="x",MasterSS!$P108="x",MasterSS!$R108="x"),MasterSS!$E108,"")</f>
        <v/>
      </c>
      <c r="F108" s="128" t="str">
        <f>IF(AND(MasterSS!$N108="x",MasterSS!$P108="x",MasterSS!$R108="x"),MasterSS!$L108,"")</f>
        <v/>
      </c>
      <c r="G108" s="128" t="str">
        <f>IF(AND(MasterSS!$N108="x",MasterSS!$P108="x",MasterSS!$R108="x"),MasterSS!$A108,"")</f>
        <v/>
      </c>
      <c r="H108" s="129" t="str">
        <f>IFERROR(VLOOKUP($B108,'R-RR'!$B$2:$K$320,10,FALSE),"0")</f>
        <v>0</v>
      </c>
      <c r="I108" s="129" t="str">
        <f>IFERROR(VLOOKUP($B108,'R-TT'!$B$2:$K$303,10,FALSE),"0")</f>
        <v>0</v>
      </c>
      <c r="J108" s="129" t="str">
        <f>IFERROR(VLOOKUP($B108,'R-CT'!$B$2:$K$325,10,FALSE),"0")</f>
        <v>0</v>
      </c>
      <c r="K108" s="45" t="str">
        <f>IFERROR(VLOOKUP($B108,Primes!$F$2:$G$600,2,FALSE),"")</f>
        <v/>
      </c>
      <c r="L108" s="130">
        <f t="shared" si="1"/>
        <v>0</v>
      </c>
      <c r="M108" s="126"/>
      <c r="N108" s="126"/>
    </row>
    <row r="109">
      <c r="A109" s="127"/>
      <c r="B109" s="128" t="str">
        <f>IF(AND(MasterSS!$N109="x",MasterSS!$P109="x",MasterSS!$R109="x"),MasterSS!$B109,"")</f>
        <v/>
      </c>
      <c r="C109" s="128" t="str">
        <f>IF(AND(MasterSS!$N109="x",MasterSS!$P109="x",MasterSS!$R109="x"),MasterSS!$C109,"")</f>
        <v/>
      </c>
      <c r="D109" s="128" t="str">
        <f>IF(AND(MasterSS!$N109="x",MasterSS!$P109="x",MasterSS!$R109="x"),MasterSS!$D109,"")</f>
        <v/>
      </c>
      <c r="E109" s="128" t="str">
        <f>IF(AND(MasterSS!$N109="x",MasterSS!$P109="x",MasterSS!$R109="x"),MasterSS!$E109,"")</f>
        <v/>
      </c>
      <c r="F109" s="128" t="str">
        <f>IF(AND(MasterSS!$N109="x",MasterSS!$P109="x",MasterSS!$R109="x"),MasterSS!$L109,"")</f>
        <v/>
      </c>
      <c r="G109" s="128" t="str">
        <f>IF(AND(MasterSS!$N109="x",MasterSS!$P109="x",MasterSS!$R109="x"),MasterSS!$A109,"")</f>
        <v/>
      </c>
      <c r="H109" s="129" t="str">
        <f>IFERROR(VLOOKUP($B109,'R-RR'!$B$2:$K$320,10,FALSE),"0")</f>
        <v>0</v>
      </c>
      <c r="I109" s="129" t="str">
        <f>IFERROR(VLOOKUP($B109,'R-TT'!$B$2:$K$303,10,FALSE),"0")</f>
        <v>0</v>
      </c>
      <c r="J109" s="129" t="str">
        <f>IFERROR(VLOOKUP($B109,'R-CT'!$B$2:$K$325,10,FALSE),"0")</f>
        <v>0</v>
      </c>
      <c r="K109" s="45" t="str">
        <f>IFERROR(VLOOKUP($B109,Primes!$F$2:$G$600,2,FALSE),"")</f>
        <v/>
      </c>
      <c r="L109" s="130">
        <f t="shared" si="1"/>
        <v>0</v>
      </c>
      <c r="M109" s="126"/>
      <c r="N109" s="126"/>
    </row>
    <row r="110">
      <c r="A110" s="127"/>
      <c r="B110" s="128" t="str">
        <f>IF(AND(MasterSS!$N110="x",MasterSS!$P110="x",MasterSS!$R110="x"),MasterSS!$B110,"")</f>
        <v/>
      </c>
      <c r="C110" s="128" t="str">
        <f>IF(AND(MasterSS!$N110="x",MasterSS!$P110="x",MasterSS!$R110="x"),MasterSS!$C110,"")</f>
        <v/>
      </c>
      <c r="D110" s="128" t="str">
        <f>IF(AND(MasterSS!$N110="x",MasterSS!$P110="x",MasterSS!$R110="x"),MasterSS!$D110,"")</f>
        <v/>
      </c>
      <c r="E110" s="128" t="str">
        <f>IF(AND(MasterSS!$N110="x",MasterSS!$P110="x",MasterSS!$R110="x"),MasterSS!$E110,"")</f>
        <v/>
      </c>
      <c r="F110" s="128" t="str">
        <f>IF(AND(MasterSS!$N110="x",MasterSS!$P110="x",MasterSS!$R110="x"),MasterSS!$L110,"")</f>
        <v/>
      </c>
      <c r="G110" s="128" t="str">
        <f>IF(AND(MasterSS!$N110="x",MasterSS!$P110="x",MasterSS!$R110="x"),MasterSS!$A110,"")</f>
        <v/>
      </c>
      <c r="H110" s="129" t="str">
        <f>IFERROR(VLOOKUP($B110,'R-RR'!$B$2:$K$320,10,FALSE),"0")</f>
        <v>0</v>
      </c>
      <c r="I110" s="129" t="str">
        <f>IFERROR(VLOOKUP($B110,'R-TT'!$B$2:$K$303,10,FALSE),"0")</f>
        <v>0</v>
      </c>
      <c r="J110" s="129" t="str">
        <f>IFERROR(VLOOKUP($B110,'R-CT'!$B$2:$K$325,10,FALSE),"0")</f>
        <v>0</v>
      </c>
      <c r="K110" s="45" t="str">
        <f>IFERROR(VLOOKUP($B110,Primes!$F$2:$G$600,2,FALSE),"")</f>
        <v/>
      </c>
      <c r="L110" s="130">
        <f t="shared" si="1"/>
        <v>0</v>
      </c>
      <c r="M110" s="126"/>
      <c r="N110" s="126"/>
    </row>
    <row r="111">
      <c r="A111" s="127"/>
      <c r="B111" s="128" t="str">
        <f>IF(AND(MasterSS!$N111="x",MasterSS!$P111="x",MasterSS!$R111="x"),MasterSS!$B111,"")</f>
        <v/>
      </c>
      <c r="C111" s="128" t="str">
        <f>IF(AND(MasterSS!$N111="x",MasterSS!$P111="x",MasterSS!$R111="x"),MasterSS!$C111,"")</f>
        <v/>
      </c>
      <c r="D111" s="128" t="str">
        <f>IF(AND(MasterSS!$N111="x",MasterSS!$P111="x",MasterSS!$R111="x"),MasterSS!$D111,"")</f>
        <v/>
      </c>
      <c r="E111" s="128" t="str">
        <f>IF(AND(MasterSS!$N111="x",MasterSS!$P111="x",MasterSS!$R111="x"),MasterSS!$E111,"")</f>
        <v/>
      </c>
      <c r="F111" s="128" t="str">
        <f>IF(AND(MasterSS!$N111="x",MasterSS!$P111="x",MasterSS!$R111="x"),MasterSS!$L111,"")</f>
        <v/>
      </c>
      <c r="G111" s="128" t="str">
        <f>IF(AND(MasterSS!$N111="x",MasterSS!$P111="x",MasterSS!$R111="x"),MasterSS!$A111,"")</f>
        <v/>
      </c>
      <c r="H111" s="129" t="str">
        <f>IFERROR(VLOOKUP($B111,'R-RR'!$B$2:$K$320,10,FALSE),"0")</f>
        <v>0</v>
      </c>
      <c r="I111" s="129" t="str">
        <f>IFERROR(VLOOKUP($B111,'R-TT'!$B$2:$K$303,10,FALSE),"0")</f>
        <v>0</v>
      </c>
      <c r="J111" s="129" t="str">
        <f>IFERROR(VLOOKUP($B111,'R-CT'!$B$2:$K$325,10,FALSE),"0")</f>
        <v>0</v>
      </c>
      <c r="K111" s="45" t="str">
        <f>IFERROR(VLOOKUP($B111,Primes!$F$2:$G$600,2,FALSE),"")</f>
        <v/>
      </c>
      <c r="L111" s="130">
        <f t="shared" si="1"/>
        <v>0</v>
      </c>
      <c r="M111" s="126"/>
      <c r="N111" s="126"/>
    </row>
    <row r="112">
      <c r="A112" s="127"/>
      <c r="B112" s="128">
        <f>IF(AND(MasterSS!$N112="x",MasterSS!$P112="x",MasterSS!$R112="x"),MasterSS!$B112,"")</f>
        <v>287</v>
      </c>
      <c r="C112" s="128" t="str">
        <f>IF(AND(MasterSS!$N112="x",MasterSS!$P112="x",MasterSS!$R112="x"),MasterSS!$C112,"")</f>
        <v>Withers</v>
      </c>
      <c r="D112" s="128" t="str">
        <f>IF(AND(MasterSS!$N112="x",MasterSS!$P112="x",MasterSS!$R112="x"),MasterSS!$D112,"")</f>
        <v>Christopher</v>
      </c>
      <c r="E112" s="128" t="str">
        <f>IF(AND(MasterSS!$N112="x",MasterSS!$P112="x",MasterSS!$R112="x"),MasterSS!$E112,"")</f>
        <v>CCT Racing</v>
      </c>
      <c r="F112" s="128" t="str">
        <f>IF(AND(MasterSS!$N112="x",MasterSS!$P112="x",MasterSS!$R112="x"),MasterSS!$L112,"")</f>
        <v>Cat 3</v>
      </c>
      <c r="G112" s="128">
        <f>IF(AND(MasterSS!$N112="x",MasterSS!$P112="x",MasterSS!$R112="x"),MasterSS!$A112,"")</f>
        <v>308291</v>
      </c>
      <c r="H112" s="129">
        <f>IFERROR(VLOOKUP($B112,'R-RR'!$B$2:$K$320,10,FALSE),"0")</f>
        <v>10</v>
      </c>
      <c r="I112" s="129">
        <f>IFERROR(VLOOKUP($B112,'R-TT'!$B$2:$K$303,10,FALSE),"0")</f>
        <v>18</v>
      </c>
      <c r="J112" s="129">
        <f>IFERROR(VLOOKUP($B112,'R-CT'!$B$2:$K$325,10,FALSE),"0")</f>
        <v>14</v>
      </c>
      <c r="K112" s="45">
        <f>IFERROR(VLOOKUP($B112,Primes!$F$2:$G$600,2,FALSE),"")</f>
        <v>0</v>
      </c>
      <c r="L112" s="130">
        <f t="shared" si="1"/>
        <v>42</v>
      </c>
      <c r="M112" s="126"/>
      <c r="N112" s="126"/>
    </row>
    <row r="113">
      <c r="A113" s="127"/>
      <c r="B113" s="128">
        <f>IF(AND(MasterSS!$N113="x",MasterSS!$P113="x",MasterSS!$R113="x"),MasterSS!$B113,"")</f>
        <v>692</v>
      </c>
      <c r="C113" s="128" t="str">
        <f>IF(AND(MasterSS!$N113="x",MasterSS!$P113="x",MasterSS!$R113="x"),MasterSS!$C113,"")</f>
        <v>Withers</v>
      </c>
      <c r="D113" s="128" t="str">
        <f>IF(AND(MasterSS!$N113="x",MasterSS!$P113="x",MasterSS!$R113="x"),MasterSS!$D113,"")</f>
        <v>Elsa</v>
      </c>
      <c r="E113" s="128" t="str">
        <f>IF(AND(MasterSS!$N113="x",MasterSS!$P113="x",MasterSS!$R113="x"),MasterSS!$E113,"")</f>
        <v>Welland Racing</v>
      </c>
      <c r="F113" s="128" t="str">
        <f>IF(AND(MasterSS!$N113="x",MasterSS!$P113="x",MasterSS!$R113="x"),MasterSS!$L113,"")</f>
        <v>Wom 4-5</v>
      </c>
      <c r="G113" s="128">
        <f>IF(AND(MasterSS!$N113="x",MasterSS!$P113="x",MasterSS!$R113="x"),MasterSS!$A113,"")</f>
        <v>559640</v>
      </c>
      <c r="H113" s="129" t="str">
        <f>IFERROR(VLOOKUP($B113,'R-RR'!$B$2:$K$320,10,FALSE),"0")</f>
        <v/>
      </c>
      <c r="I113" s="129">
        <f>IFERROR(VLOOKUP($B113,'R-TT'!$B$2:$K$303,10,FALSE),"0")</f>
        <v>6</v>
      </c>
      <c r="J113" s="129">
        <f>IFERROR(VLOOKUP($B113,'R-CT'!$B$2:$K$325,10,FALSE),"0")</f>
        <v>6</v>
      </c>
      <c r="K113" s="45" t="str">
        <f>IFERROR(VLOOKUP($B113,Primes!$F$2:$G$600,2,FALSE),"")</f>
        <v/>
      </c>
      <c r="L113" s="130">
        <f t="shared" si="1"/>
        <v>12</v>
      </c>
      <c r="M113" s="126"/>
      <c r="N113" s="126"/>
    </row>
    <row r="114">
      <c r="A114" s="127"/>
      <c r="B114" s="128" t="str">
        <f>IF(AND(MasterSS!$N114="x",MasterSS!$P114="x",MasterSS!$R114="x"),MasterSS!$B114,"")</f>
        <v/>
      </c>
      <c r="C114" s="128" t="str">
        <f>IF(AND(MasterSS!$N114="x",MasterSS!$P114="x",MasterSS!$R114="x"),MasterSS!$C114,"")</f>
        <v/>
      </c>
      <c r="D114" s="128" t="str">
        <f>IF(AND(MasterSS!$N114="x",MasterSS!$P114="x",MasterSS!$R114="x"),MasterSS!$D114,"")</f>
        <v/>
      </c>
      <c r="E114" s="128" t="str">
        <f>IF(AND(MasterSS!$N114="x",MasterSS!$P114="x",MasterSS!$R114="x"),MasterSS!$E114,"")</f>
        <v/>
      </c>
      <c r="F114" s="128" t="str">
        <f>IF(AND(MasterSS!$N114="x",MasterSS!$P114="x",MasterSS!$R114="x"),MasterSS!$L114,"")</f>
        <v/>
      </c>
      <c r="G114" s="128" t="str">
        <f>IF(AND(MasterSS!$N114="x",MasterSS!$P114="x",MasterSS!$R114="x"),MasterSS!$A114,"")</f>
        <v/>
      </c>
      <c r="H114" s="129" t="str">
        <f>IFERROR(VLOOKUP($B114,'R-RR'!$B$2:$K$320,10,FALSE),"0")</f>
        <v>0</v>
      </c>
      <c r="I114" s="129" t="str">
        <f>IFERROR(VLOOKUP($B114,'R-TT'!$B$2:$K$303,10,FALSE),"0")</f>
        <v>0</v>
      </c>
      <c r="J114" s="129" t="str">
        <f>IFERROR(VLOOKUP($B114,'R-CT'!$B$2:$K$325,10,FALSE),"0")</f>
        <v>0</v>
      </c>
      <c r="K114" s="45" t="str">
        <f>IFERROR(VLOOKUP($B114,Primes!$F$2:$G$600,2,FALSE),"")</f>
        <v/>
      </c>
      <c r="L114" s="130">
        <f t="shared" si="1"/>
        <v>0</v>
      </c>
      <c r="M114" s="126"/>
      <c r="N114" s="126"/>
    </row>
    <row r="115">
      <c r="A115" s="127"/>
      <c r="B115" s="128" t="str">
        <f>IF(AND(MasterSS!$N115="x",MasterSS!$P115="x",MasterSS!$R115="x"),MasterSS!$B115,"")</f>
        <v/>
      </c>
      <c r="C115" s="128" t="str">
        <f>IF(AND(MasterSS!$N115="x",MasterSS!$P115="x",MasterSS!$R115="x"),MasterSS!$C115,"")</f>
        <v/>
      </c>
      <c r="D115" s="128" t="str">
        <f>IF(AND(MasterSS!$N115="x",MasterSS!$P115="x",MasterSS!$R115="x"),MasterSS!$D115,"")</f>
        <v/>
      </c>
      <c r="E115" s="128" t="str">
        <f>IF(AND(MasterSS!$N115="x",MasterSS!$P115="x",MasterSS!$R115="x"),MasterSS!$E115,"")</f>
        <v/>
      </c>
      <c r="F115" s="128" t="str">
        <f>IF(AND(MasterSS!$N115="x",MasterSS!$P115="x",MasterSS!$R115="x"),MasterSS!$L115,"")</f>
        <v/>
      </c>
      <c r="G115" s="128" t="str">
        <f>IF(AND(MasterSS!$N115="x",MasterSS!$P115="x",MasterSS!$R115="x"),MasterSS!$A115,"")</f>
        <v/>
      </c>
      <c r="H115" s="129" t="str">
        <f>IFERROR(VLOOKUP($B115,'R-RR'!$B$2:$K$320,10,FALSE),"0")</f>
        <v>0</v>
      </c>
      <c r="I115" s="129" t="str">
        <f>IFERROR(VLOOKUP($B115,'R-TT'!$B$2:$K$303,10,FALSE),"0")</f>
        <v>0</v>
      </c>
      <c r="J115" s="129" t="str">
        <f>IFERROR(VLOOKUP($B115,'R-CT'!$B$2:$K$325,10,FALSE),"0")</f>
        <v>0</v>
      </c>
      <c r="K115" s="45" t="str">
        <f>IFERROR(VLOOKUP($B115,Primes!$F$2:$G$600,2,FALSE),"")</f>
        <v/>
      </c>
      <c r="L115" s="130">
        <f t="shared" si="1"/>
        <v>0</v>
      </c>
      <c r="M115" s="126"/>
      <c r="N115" s="126"/>
    </row>
    <row r="116">
      <c r="A116" s="128"/>
      <c r="B116" s="128">
        <f>IF(AND(MasterSS!$N116="x",MasterSS!$P116="x",MasterSS!$R116="x"),MasterSS!$B116,"")</f>
        <v>470</v>
      </c>
      <c r="C116" s="128" t="str">
        <f>IF(AND(MasterSS!$N116="x",MasterSS!$P116="x",MasterSS!$R116="x"),MasterSS!$C116,"")</f>
        <v>Anderson</v>
      </c>
      <c r="D116" s="128" t="str">
        <f>IF(AND(MasterSS!$N116="x",MasterSS!$P116="x",MasterSS!$R116="x"),MasterSS!$D116,"")</f>
        <v>David</v>
      </c>
      <c r="E116" s="128" t="str">
        <f>IF(AND(MasterSS!$N116="x",MasterSS!$P116="x",MasterSS!$R116="x"),MasterSS!$E116,"")</f>
        <v/>
      </c>
      <c r="F116" s="128" t="str">
        <f>IF(AND(MasterSS!$N116="x",MasterSS!$P116="x",MasterSS!$R116="x"),MasterSS!$L116,"")</f>
        <v>Cat 5</v>
      </c>
      <c r="G116" s="128">
        <f>IF(AND(MasterSS!$N116="x",MasterSS!$P116="x",MasterSS!$R116="x"),MasterSS!$A116,"")</f>
        <v>561983</v>
      </c>
      <c r="H116" s="129">
        <f>IFERROR(VLOOKUP($B116,'R-RR'!$B$2:$K$320,10,FALSE),"0")</f>
        <v>14</v>
      </c>
      <c r="I116" s="129">
        <f>IFERROR(VLOOKUP($B116,'R-TT'!$B$2:$K$303,10,FALSE),"0")</f>
        <v>23</v>
      </c>
      <c r="J116" s="129">
        <f>IFERROR(VLOOKUP($B116,'R-CT'!$B$2:$K$325,10,FALSE),"0")</f>
        <v>25</v>
      </c>
      <c r="K116" s="45">
        <f>IFERROR(VLOOKUP($B116,Primes!$F$2:$G$600,2,FALSE),"")</f>
        <v>0</v>
      </c>
      <c r="L116" s="130">
        <f t="shared" si="1"/>
        <v>62</v>
      </c>
      <c r="M116" s="126"/>
      <c r="N116" s="126"/>
    </row>
    <row r="117">
      <c r="A117" s="127"/>
      <c r="B117" s="128" t="str">
        <f>IF(AND(MasterSS!$N117="x",MasterSS!$P117="x",MasterSS!$R117="x"),MasterSS!$B117,"")</f>
        <v/>
      </c>
      <c r="C117" s="128" t="str">
        <f>IF(AND(MasterSS!$N117="x",MasterSS!$P117="x",MasterSS!$R117="x"),MasterSS!$C117,"")</f>
        <v/>
      </c>
      <c r="D117" s="128" t="str">
        <f>IF(AND(MasterSS!$N117="x",MasterSS!$P117="x",MasterSS!$R117="x"),MasterSS!$D117,"")</f>
        <v/>
      </c>
      <c r="E117" s="128" t="str">
        <f>IF(AND(MasterSS!$N117="x",MasterSS!$P117="x",MasterSS!$R117="x"),MasterSS!$E117,"")</f>
        <v/>
      </c>
      <c r="F117" s="128" t="str">
        <f>IF(AND(MasterSS!$N117="x",MasterSS!$P117="x",MasterSS!$R117="x"),MasterSS!$L117,"")</f>
        <v/>
      </c>
      <c r="G117" s="128" t="str">
        <f>IF(AND(MasterSS!$N117="x",MasterSS!$P117="x",MasterSS!$R117="x"),MasterSS!$A117,"")</f>
        <v/>
      </c>
      <c r="H117" s="129" t="str">
        <f>IFERROR(VLOOKUP($B117,'R-RR'!$B$2:$K$320,10,FALSE),"0")</f>
        <v>0</v>
      </c>
      <c r="I117" s="129" t="str">
        <f>IFERROR(VLOOKUP($B117,'R-TT'!$B$2:$K$303,10,FALSE),"0")</f>
        <v>0</v>
      </c>
      <c r="J117" s="129" t="str">
        <f>IFERROR(VLOOKUP($B117,'R-CT'!$B$2:$K$325,10,FALSE),"0")</f>
        <v>0</v>
      </c>
      <c r="K117" s="45" t="str">
        <f>IFERROR(VLOOKUP($B117,Primes!$F$2:$G$600,2,FALSE),"")</f>
        <v/>
      </c>
      <c r="L117" s="130">
        <f t="shared" si="1"/>
        <v>0</v>
      </c>
      <c r="M117" s="126"/>
      <c r="N117" s="126"/>
    </row>
    <row r="118">
      <c r="A118" s="127"/>
      <c r="B118" s="128" t="str">
        <f>IF(AND(MasterSS!$N118="x",MasterSS!$P118="x",MasterSS!$R118="x"),MasterSS!$B118,"")</f>
        <v/>
      </c>
      <c r="C118" s="128" t="str">
        <f>IF(AND(MasterSS!$N118="x",MasterSS!$P118="x",MasterSS!$R118="x"),MasterSS!$C118,"")</f>
        <v/>
      </c>
      <c r="D118" s="128" t="str">
        <f>IF(AND(MasterSS!$N118="x",MasterSS!$P118="x",MasterSS!$R118="x"),MasterSS!$D118,"")</f>
        <v/>
      </c>
      <c r="E118" s="128" t="str">
        <f>IF(AND(MasterSS!$N118="x",MasterSS!$P118="x",MasterSS!$R118="x"),MasterSS!$E118,"")</f>
        <v/>
      </c>
      <c r="F118" s="128" t="str">
        <f>IF(AND(MasterSS!$N118="x",MasterSS!$P118="x",MasterSS!$R118="x"),MasterSS!$L118,"")</f>
        <v/>
      </c>
      <c r="G118" s="128" t="str">
        <f>IF(AND(MasterSS!$N118="x",MasterSS!$P118="x",MasterSS!$R118="x"),MasterSS!$A118,"")</f>
        <v/>
      </c>
      <c r="H118" s="129" t="str">
        <f>IFERROR(VLOOKUP($B118,'R-RR'!$B$2:$K$320,10,FALSE),"0")</f>
        <v>0</v>
      </c>
      <c r="I118" s="129" t="str">
        <f>IFERROR(VLOOKUP($B118,'R-TT'!$B$2:$K$303,10,FALSE),"0")</f>
        <v>0</v>
      </c>
      <c r="J118" s="129" t="str">
        <f>IFERROR(VLOOKUP($B118,'R-CT'!$B$2:$K$325,10,FALSE),"0")</f>
        <v>0</v>
      </c>
      <c r="K118" s="45" t="str">
        <f>IFERROR(VLOOKUP($B118,Primes!$F$2:$G$600,2,FALSE),"")</f>
        <v/>
      </c>
      <c r="L118" s="130">
        <f t="shared" si="1"/>
        <v>0</v>
      </c>
      <c r="M118" s="126"/>
      <c r="N118" s="126"/>
    </row>
    <row r="119">
      <c r="A119" s="127"/>
      <c r="B119" s="128" t="str">
        <f>IF(AND(MasterSS!$N119="x",MasterSS!$P119="x",MasterSS!$R119="x"),MasterSS!$B119,"")</f>
        <v/>
      </c>
      <c r="C119" s="128" t="str">
        <f>IF(AND(MasterSS!$N119="x",MasterSS!$P119="x",MasterSS!$R119="x"),MasterSS!$C119,"")</f>
        <v/>
      </c>
      <c r="D119" s="128" t="str">
        <f>IF(AND(MasterSS!$N119="x",MasterSS!$P119="x",MasterSS!$R119="x"),MasterSS!$D119,"")</f>
        <v/>
      </c>
      <c r="E119" s="128" t="str">
        <f>IF(AND(MasterSS!$N119="x",MasterSS!$P119="x",MasterSS!$R119="x"),MasterSS!$E119,"")</f>
        <v/>
      </c>
      <c r="F119" s="128" t="str">
        <f>IF(AND(MasterSS!$N119="x",MasterSS!$P119="x",MasterSS!$R119="x"),MasterSS!$L119,"")</f>
        <v/>
      </c>
      <c r="G119" s="128" t="str">
        <f>IF(AND(MasterSS!$N119="x",MasterSS!$P119="x",MasterSS!$R119="x"),MasterSS!$A119,"")</f>
        <v/>
      </c>
      <c r="H119" s="129" t="str">
        <f>IFERROR(VLOOKUP($B119,'R-RR'!$B$2:$K$320,10,FALSE),"0")</f>
        <v>0</v>
      </c>
      <c r="I119" s="129" t="str">
        <f>IFERROR(VLOOKUP($B119,'R-TT'!$B$2:$K$303,10,FALSE),"0")</f>
        <v>0</v>
      </c>
      <c r="J119" s="129" t="str">
        <f>IFERROR(VLOOKUP($B119,'R-CT'!$B$2:$K$325,10,FALSE),"0")</f>
        <v>0</v>
      </c>
      <c r="K119" s="45" t="str">
        <f>IFERROR(VLOOKUP($B119,Primes!$F$2:$G$600,2,FALSE),"")</f>
        <v/>
      </c>
      <c r="L119" s="130">
        <f t="shared" si="1"/>
        <v>0</v>
      </c>
      <c r="M119" s="126"/>
      <c r="N119" s="126"/>
    </row>
    <row r="120">
      <c r="A120" s="127"/>
      <c r="B120" s="128" t="str">
        <f>IF(AND(MasterSS!$N120="x",MasterSS!$P120="x",MasterSS!$R120="x"),MasterSS!$B120,"")</f>
        <v/>
      </c>
      <c r="C120" s="128" t="str">
        <f>IF(AND(MasterSS!$N120="x",MasterSS!$P120="x",MasterSS!$R120="x"),MasterSS!$C120,"")</f>
        <v/>
      </c>
      <c r="D120" s="128" t="str">
        <f>IF(AND(MasterSS!$N120="x",MasterSS!$P120="x",MasterSS!$R120="x"),MasterSS!$D120,"")</f>
        <v/>
      </c>
      <c r="E120" s="128" t="str">
        <f>IF(AND(MasterSS!$N120="x",MasterSS!$P120="x",MasterSS!$R120="x"),MasterSS!$E120,"")</f>
        <v/>
      </c>
      <c r="F120" s="128" t="str">
        <f>IF(AND(MasterSS!$N120="x",MasterSS!$P120="x",MasterSS!$R120="x"),MasterSS!$L120,"")</f>
        <v/>
      </c>
      <c r="G120" s="128" t="str">
        <f>IF(AND(MasterSS!$N120="x",MasterSS!$P120="x",MasterSS!$R120="x"),MasterSS!$A120,"")</f>
        <v/>
      </c>
      <c r="H120" s="129" t="str">
        <f>IFERROR(VLOOKUP($B120,'R-RR'!$B$2:$K$320,10,FALSE),"0")</f>
        <v>0</v>
      </c>
      <c r="I120" s="129" t="str">
        <f>IFERROR(VLOOKUP($B120,'R-TT'!$B$2:$K$303,10,FALSE),"0")</f>
        <v>0</v>
      </c>
      <c r="J120" s="129" t="str">
        <f>IFERROR(VLOOKUP($B120,'R-CT'!$B$2:$K$325,10,FALSE),"0")</f>
        <v>0</v>
      </c>
      <c r="K120" s="45" t="str">
        <f>IFERROR(VLOOKUP($B120,Primes!$F$2:$G$600,2,FALSE),"")</f>
        <v/>
      </c>
      <c r="L120" s="130">
        <f t="shared" si="1"/>
        <v>0</v>
      </c>
      <c r="M120" s="126"/>
      <c r="N120" s="126"/>
    </row>
    <row r="121">
      <c r="A121" s="127"/>
      <c r="B121" s="128" t="str">
        <f>IF(AND(MasterSS!$N121="x",MasterSS!$P121="x",MasterSS!$R121="x"),MasterSS!$B121,"")</f>
        <v/>
      </c>
      <c r="C121" s="128" t="str">
        <f>IF(AND(MasterSS!$N121="x",MasterSS!$P121="x",MasterSS!$R121="x"),MasterSS!$C121,"")</f>
        <v/>
      </c>
      <c r="D121" s="128" t="str">
        <f>IF(AND(MasterSS!$N121="x",MasterSS!$P121="x",MasterSS!$R121="x"),MasterSS!$D121,"")</f>
        <v/>
      </c>
      <c r="E121" s="128" t="str">
        <f>IF(AND(MasterSS!$N121="x",MasterSS!$P121="x",MasterSS!$R121="x"),MasterSS!$E121,"")</f>
        <v/>
      </c>
      <c r="F121" s="128" t="str">
        <f>IF(AND(MasterSS!$N121="x",MasterSS!$P121="x",MasterSS!$R121="x"),MasterSS!$L121,"")</f>
        <v/>
      </c>
      <c r="G121" s="128" t="str">
        <f>IF(AND(MasterSS!$N121="x",MasterSS!$P121="x",MasterSS!$R121="x"),MasterSS!$A121,"")</f>
        <v/>
      </c>
      <c r="H121" s="129" t="str">
        <f>IFERROR(VLOOKUP($B121,'R-RR'!$B$2:$K$320,10,FALSE),"0")</f>
        <v>0</v>
      </c>
      <c r="I121" s="129" t="str">
        <f>IFERROR(VLOOKUP($B121,'R-TT'!$B$2:$K$303,10,FALSE),"0")</f>
        <v>0</v>
      </c>
      <c r="J121" s="129" t="str">
        <f>IFERROR(VLOOKUP($B121,'R-CT'!$B$2:$K$325,10,FALSE),"0")</f>
        <v>0</v>
      </c>
      <c r="K121" s="45" t="str">
        <f>IFERROR(VLOOKUP($B121,Primes!$F$2:$G$600,2,FALSE),"")</f>
        <v/>
      </c>
      <c r="L121" s="130">
        <f t="shared" si="1"/>
        <v>0</v>
      </c>
      <c r="M121" s="126"/>
      <c r="N121" s="126"/>
    </row>
    <row r="122">
      <c r="A122" s="127"/>
      <c r="B122" s="128" t="str">
        <f>IF(AND(MasterSS!$N122="x",MasterSS!$P122="x",MasterSS!$R122="x"),MasterSS!$B122,"")</f>
        <v/>
      </c>
      <c r="C122" s="128" t="str">
        <f>IF(AND(MasterSS!$N122="x",MasterSS!$P122="x",MasterSS!$R122="x"),MasterSS!$C122,"")</f>
        <v/>
      </c>
      <c r="D122" s="128" t="str">
        <f>IF(AND(MasterSS!$N122="x",MasterSS!$P122="x",MasterSS!$R122="x"),MasterSS!$D122,"")</f>
        <v/>
      </c>
      <c r="E122" s="128" t="str">
        <f>IF(AND(MasterSS!$N122="x",MasterSS!$P122="x",MasterSS!$R122="x"),MasterSS!$E122,"")</f>
        <v/>
      </c>
      <c r="F122" s="128" t="str">
        <f>IF(AND(MasterSS!$N122="x",MasterSS!$P122="x",MasterSS!$R122="x"),MasterSS!$L122,"")</f>
        <v/>
      </c>
      <c r="G122" s="128" t="str">
        <f>IF(AND(MasterSS!$N122="x",MasterSS!$P122="x",MasterSS!$R122="x"),MasterSS!$A122,"")</f>
        <v/>
      </c>
      <c r="H122" s="129" t="str">
        <f>IFERROR(VLOOKUP($B122,'R-RR'!$B$2:$K$320,10,FALSE),"0")</f>
        <v>0</v>
      </c>
      <c r="I122" s="129" t="str">
        <f>IFERROR(VLOOKUP($B122,'R-TT'!$B$2:$K$303,10,FALSE),"0")</f>
        <v>0</v>
      </c>
      <c r="J122" s="129" t="str">
        <f>IFERROR(VLOOKUP($B122,'R-CT'!$B$2:$K$325,10,FALSE),"0")</f>
        <v>0</v>
      </c>
      <c r="K122" s="45" t="str">
        <f>IFERROR(VLOOKUP($B122,Primes!$F$2:$G$600,2,FALSE),"")</f>
        <v/>
      </c>
      <c r="L122" s="130">
        <f t="shared" si="1"/>
        <v>0</v>
      </c>
      <c r="M122" s="126"/>
      <c r="N122" s="126"/>
    </row>
    <row r="123">
      <c r="A123" s="127"/>
      <c r="B123" s="128" t="str">
        <f>IF(AND(MasterSS!$N123="x",MasterSS!$P123="x",MasterSS!$R123="x"),MasterSS!$B123,"")</f>
        <v/>
      </c>
      <c r="C123" s="128" t="str">
        <f>IF(AND(MasterSS!$N123="x",MasterSS!$P123="x",MasterSS!$R123="x"),MasterSS!$C123,"")</f>
        <v/>
      </c>
      <c r="D123" s="128" t="str">
        <f>IF(AND(MasterSS!$N123="x",MasterSS!$P123="x",MasterSS!$R123="x"),MasterSS!$D123,"")</f>
        <v/>
      </c>
      <c r="E123" s="128" t="str">
        <f>IF(AND(MasterSS!$N123="x",MasterSS!$P123="x",MasterSS!$R123="x"),MasterSS!$E123,"")</f>
        <v/>
      </c>
      <c r="F123" s="128" t="str">
        <f>IF(AND(MasterSS!$N123="x",MasterSS!$P123="x",MasterSS!$R123="x"),MasterSS!$L123,"")</f>
        <v/>
      </c>
      <c r="G123" s="128" t="str">
        <f>IF(AND(MasterSS!$N123="x",MasterSS!$P123="x",MasterSS!$R123="x"),MasterSS!$A123,"")</f>
        <v/>
      </c>
      <c r="H123" s="129" t="str">
        <f>IFERROR(VLOOKUP($B123,'R-RR'!$B$2:$K$320,10,FALSE),"0")</f>
        <v>0</v>
      </c>
      <c r="I123" s="129" t="str">
        <f>IFERROR(VLOOKUP($B123,'R-TT'!$B$2:$K$303,10,FALSE),"0")</f>
        <v>0</v>
      </c>
      <c r="J123" s="129" t="str">
        <f>IFERROR(VLOOKUP($B123,'R-CT'!$B$2:$K$325,10,FALSE),"0")</f>
        <v>0</v>
      </c>
      <c r="K123" s="45" t="str">
        <f>IFERROR(VLOOKUP($B123,Primes!$F$2:$G$600,2,FALSE),"")</f>
        <v/>
      </c>
      <c r="L123" s="130">
        <f t="shared" si="1"/>
        <v>0</v>
      </c>
      <c r="M123" s="126"/>
      <c r="N123" s="126"/>
    </row>
    <row r="124">
      <c r="A124" s="127"/>
      <c r="B124" s="128" t="str">
        <f>IF(AND(MasterSS!$N124="x",MasterSS!$P124="x",MasterSS!$R124="x"),MasterSS!$B124,"")</f>
        <v/>
      </c>
      <c r="C124" s="128" t="str">
        <f>IF(AND(MasterSS!$N124="x",MasterSS!$P124="x",MasterSS!$R124="x"),MasterSS!$C124,"")</f>
        <v/>
      </c>
      <c r="D124" s="128" t="str">
        <f>IF(AND(MasterSS!$N124="x",MasterSS!$P124="x",MasterSS!$R124="x"),MasterSS!$D124,"")</f>
        <v/>
      </c>
      <c r="E124" s="128" t="str">
        <f>IF(AND(MasterSS!$N124="x",MasterSS!$P124="x",MasterSS!$R124="x"),MasterSS!$E124,"")</f>
        <v/>
      </c>
      <c r="F124" s="128" t="str">
        <f>IF(AND(MasterSS!$N124="x",MasterSS!$P124="x",MasterSS!$R124="x"),MasterSS!$L124,"")</f>
        <v/>
      </c>
      <c r="G124" s="128" t="str">
        <f>IF(AND(MasterSS!$N124="x",MasterSS!$P124="x",MasterSS!$R124="x"),MasterSS!$A124,"")</f>
        <v/>
      </c>
      <c r="H124" s="129" t="str">
        <f>IFERROR(VLOOKUP($B124,'R-RR'!$B$2:$K$320,10,FALSE),"0")</f>
        <v>0</v>
      </c>
      <c r="I124" s="129" t="str">
        <f>IFERROR(VLOOKUP($B124,'R-TT'!$B$2:$K$303,10,FALSE),"0")</f>
        <v>0</v>
      </c>
      <c r="J124" s="129" t="str">
        <f>IFERROR(VLOOKUP($B124,'R-CT'!$B$2:$K$325,10,FALSE),"0")</f>
        <v>0</v>
      </c>
      <c r="K124" s="45" t="str">
        <f>IFERROR(VLOOKUP($B124,Primes!$F$2:$G$600,2,FALSE),"")</f>
        <v/>
      </c>
      <c r="L124" s="130">
        <f t="shared" si="1"/>
        <v>0</v>
      </c>
      <c r="M124" s="126"/>
      <c r="N124" s="126"/>
    </row>
    <row r="125">
      <c r="A125" s="127"/>
      <c r="B125" s="128" t="str">
        <f>IF(AND(MasterSS!$N125="x",MasterSS!$P125="x",MasterSS!$R125="x"),MasterSS!$B125,"")</f>
        <v/>
      </c>
      <c r="C125" s="128" t="str">
        <f>IF(AND(MasterSS!$N125="x",MasterSS!$P125="x",MasterSS!$R125="x"),MasterSS!$C125,"")</f>
        <v/>
      </c>
      <c r="D125" s="128" t="str">
        <f>IF(AND(MasterSS!$N125="x",MasterSS!$P125="x",MasterSS!$R125="x"),MasterSS!$D125,"")</f>
        <v/>
      </c>
      <c r="E125" s="128" t="str">
        <f>IF(AND(MasterSS!$N125="x",MasterSS!$P125="x",MasterSS!$R125="x"),MasterSS!$E125,"")</f>
        <v/>
      </c>
      <c r="F125" s="128" t="str">
        <f>IF(AND(MasterSS!$N125="x",MasterSS!$P125="x",MasterSS!$R125="x"),MasterSS!$L125,"")</f>
        <v/>
      </c>
      <c r="G125" s="128" t="str">
        <f>IF(AND(MasterSS!$N125="x",MasterSS!$P125="x",MasterSS!$R125="x"),MasterSS!$A125,"")</f>
        <v/>
      </c>
      <c r="H125" s="129" t="str">
        <f>IFERROR(VLOOKUP($B125,'R-RR'!$B$2:$K$320,10,FALSE),"0")</f>
        <v>0</v>
      </c>
      <c r="I125" s="129" t="str">
        <f>IFERROR(VLOOKUP($B125,'R-TT'!$B$2:$K$303,10,FALSE),"0")</f>
        <v>0</v>
      </c>
      <c r="J125" s="129" t="str">
        <f>IFERROR(VLOOKUP($B125,'R-CT'!$B$2:$K$325,10,FALSE),"0")</f>
        <v>0</v>
      </c>
      <c r="K125" s="45" t="str">
        <f>IFERROR(VLOOKUP($B125,Primes!$F$2:$G$600,2,FALSE),"")</f>
        <v/>
      </c>
      <c r="L125" s="130">
        <f t="shared" si="1"/>
        <v>0</v>
      </c>
      <c r="M125" s="126"/>
      <c r="N125" s="126"/>
    </row>
    <row r="126">
      <c r="A126" s="128"/>
      <c r="B126" s="128" t="str">
        <f>IF(AND(MasterSS!$N126="x",MasterSS!$P126="x",MasterSS!$R126="x"),MasterSS!$B126,"")</f>
        <v/>
      </c>
      <c r="C126" s="128" t="str">
        <f>IF(AND(MasterSS!$N126="x",MasterSS!$P126="x",MasterSS!$R126="x"),MasterSS!$C126,"")</f>
        <v/>
      </c>
      <c r="D126" s="128" t="str">
        <f>IF(AND(MasterSS!$N126="x",MasterSS!$P126="x",MasterSS!$R126="x"),MasterSS!$D126,"")</f>
        <v/>
      </c>
      <c r="E126" s="128" t="str">
        <f>IF(AND(MasterSS!$N126="x",MasterSS!$P126="x",MasterSS!$R126="x"),MasterSS!$E126,"")</f>
        <v/>
      </c>
      <c r="F126" s="128" t="str">
        <f>IF(AND(MasterSS!$N126="x",MasterSS!$P126="x",MasterSS!$R126="x"),MasterSS!$L126,"")</f>
        <v/>
      </c>
      <c r="G126" s="128" t="str">
        <f>IF(AND(MasterSS!$N126="x",MasterSS!$P126="x",MasterSS!$R126="x"),MasterSS!$A126,"")</f>
        <v/>
      </c>
      <c r="H126" s="129" t="str">
        <f>IFERROR(VLOOKUP($B126,'R-RR'!$B$2:$K$320,10,FALSE),"0")</f>
        <v>0</v>
      </c>
      <c r="I126" s="129" t="str">
        <f>IFERROR(VLOOKUP($B126,'R-TT'!$B$2:$K$303,10,FALSE),"0")</f>
        <v>0</v>
      </c>
      <c r="J126" s="129" t="str">
        <f>IFERROR(VLOOKUP($B126,'R-CT'!$B$2:$K$325,10,FALSE),"0")</f>
        <v>0</v>
      </c>
      <c r="K126" s="45" t="str">
        <f>IFERROR(VLOOKUP($B126,Primes!$F$2:$G$600,2,FALSE),"")</f>
        <v/>
      </c>
      <c r="L126" s="130">
        <f t="shared" si="1"/>
        <v>0</v>
      </c>
      <c r="M126" s="126"/>
      <c r="N126" s="126"/>
    </row>
    <row r="127">
      <c r="A127" s="127"/>
      <c r="B127" s="128" t="str">
        <f>IF(AND(MasterSS!$N127="x",MasterSS!$P127="x",MasterSS!$R127="x"),MasterSS!$B127,"")</f>
        <v/>
      </c>
      <c r="C127" s="128" t="str">
        <f>IF(AND(MasterSS!$N127="x",MasterSS!$P127="x",MasterSS!$R127="x"),MasterSS!$C127,"")</f>
        <v/>
      </c>
      <c r="D127" s="128" t="str">
        <f>IF(AND(MasterSS!$N127="x",MasterSS!$P127="x",MasterSS!$R127="x"),MasterSS!$D127,"")</f>
        <v/>
      </c>
      <c r="E127" s="128" t="str">
        <f>IF(AND(MasterSS!$N127="x",MasterSS!$P127="x",MasterSS!$R127="x"),MasterSS!$E127,"")</f>
        <v/>
      </c>
      <c r="F127" s="128" t="str">
        <f>IF(AND(MasterSS!$N127="x",MasterSS!$P127="x",MasterSS!$R127="x"),MasterSS!$L127,"")</f>
        <v/>
      </c>
      <c r="G127" s="128" t="str">
        <f>IF(AND(MasterSS!$N127="x",MasterSS!$P127="x",MasterSS!$R127="x"),MasterSS!$A127,"")</f>
        <v/>
      </c>
      <c r="H127" s="129" t="str">
        <f>IFERROR(VLOOKUP($B127,'R-RR'!$B$2:$K$320,10,FALSE),"0")</f>
        <v>0</v>
      </c>
      <c r="I127" s="129" t="str">
        <f>IFERROR(VLOOKUP($B127,'R-TT'!$B$2:$K$303,10,FALSE),"0")</f>
        <v>0</v>
      </c>
      <c r="J127" s="129" t="str">
        <f>IFERROR(VLOOKUP($B127,'R-CT'!$B$2:$K$325,10,FALSE),"0")</f>
        <v>0</v>
      </c>
      <c r="K127" s="45" t="str">
        <f>IFERROR(VLOOKUP($B127,Primes!$F$2:$G$600,2,FALSE),"")</f>
        <v/>
      </c>
      <c r="L127" s="130">
        <f t="shared" si="1"/>
        <v>0</v>
      </c>
      <c r="M127" s="126"/>
      <c r="N127" s="126"/>
    </row>
    <row r="128">
      <c r="A128" s="127"/>
      <c r="B128" s="128" t="str">
        <f>IF(AND(MasterSS!$N128="x",MasterSS!$P128="x",MasterSS!$R128="x"),MasterSS!$B128,"")</f>
        <v/>
      </c>
      <c r="C128" s="128" t="str">
        <f>IF(AND(MasterSS!$N128="x",MasterSS!$P128="x",MasterSS!$R128="x"),MasterSS!$C128,"")</f>
        <v/>
      </c>
      <c r="D128" s="128" t="str">
        <f>IF(AND(MasterSS!$N128="x",MasterSS!$P128="x",MasterSS!$R128="x"),MasterSS!$D128,"")</f>
        <v/>
      </c>
      <c r="E128" s="128" t="str">
        <f>IF(AND(MasterSS!$N128="x",MasterSS!$P128="x",MasterSS!$R128="x"),MasterSS!$E128,"")</f>
        <v/>
      </c>
      <c r="F128" s="128" t="str">
        <f>IF(AND(MasterSS!$N128="x",MasterSS!$P128="x",MasterSS!$R128="x"),MasterSS!$L128,"")</f>
        <v/>
      </c>
      <c r="G128" s="128" t="str">
        <f>IF(AND(MasterSS!$N128="x",MasterSS!$P128="x",MasterSS!$R128="x"),MasterSS!$A128,"")</f>
        <v/>
      </c>
      <c r="H128" s="129" t="str">
        <f>IFERROR(VLOOKUP($B128,'R-RR'!$B$2:$K$320,10,FALSE),"0")</f>
        <v>0</v>
      </c>
      <c r="I128" s="129" t="str">
        <f>IFERROR(VLOOKUP($B128,'R-TT'!$B$2:$K$303,10,FALSE),"0")</f>
        <v>0</v>
      </c>
      <c r="J128" s="129" t="str">
        <f>IFERROR(VLOOKUP($B128,'R-CT'!$B$2:$K$325,10,FALSE),"0")</f>
        <v>0</v>
      </c>
      <c r="K128" s="45" t="str">
        <f>IFERROR(VLOOKUP($B128,Primes!$F$2:$G$600,2,FALSE),"")</f>
        <v/>
      </c>
      <c r="L128" s="130">
        <f t="shared" si="1"/>
        <v>0</v>
      </c>
      <c r="M128" s="126"/>
      <c r="N128" s="126"/>
    </row>
    <row r="129">
      <c r="A129" s="127"/>
      <c r="B129" s="128" t="str">
        <f>IF(AND(MasterSS!$N129="x",MasterSS!$P129="x",MasterSS!$R129="x"),MasterSS!$B129,"")</f>
        <v/>
      </c>
      <c r="C129" s="128" t="str">
        <f>IF(AND(MasterSS!$N129="x",MasterSS!$P129="x",MasterSS!$R129="x"),MasterSS!$C129,"")</f>
        <v/>
      </c>
      <c r="D129" s="128" t="str">
        <f>IF(AND(MasterSS!$N129="x",MasterSS!$P129="x",MasterSS!$R129="x"),MasterSS!$D129,"")</f>
        <v/>
      </c>
      <c r="E129" s="128" t="str">
        <f>IF(AND(MasterSS!$N129="x",MasterSS!$P129="x",MasterSS!$R129="x"),MasterSS!$E129,"")</f>
        <v/>
      </c>
      <c r="F129" s="128" t="str">
        <f>IF(AND(MasterSS!$N129="x",MasterSS!$P129="x",MasterSS!$R129="x"),MasterSS!$L129,"")</f>
        <v/>
      </c>
      <c r="G129" s="128" t="str">
        <f>IF(AND(MasterSS!$N129="x",MasterSS!$P129="x",MasterSS!$R129="x"),MasterSS!$A129,"")</f>
        <v/>
      </c>
      <c r="H129" s="129" t="str">
        <f>IFERROR(VLOOKUP($B129,'R-RR'!$B$2:$K$320,10,FALSE),"0")</f>
        <v>0</v>
      </c>
      <c r="I129" s="129" t="str">
        <f>IFERROR(VLOOKUP($B129,'R-TT'!$B$2:$K$303,10,FALSE),"0")</f>
        <v>0</v>
      </c>
      <c r="J129" s="129" t="str">
        <f>IFERROR(VLOOKUP($B129,'R-CT'!$B$2:$K$325,10,FALSE),"0")</f>
        <v>0</v>
      </c>
      <c r="K129" s="45" t="str">
        <f>IFERROR(VLOOKUP($B129,Primes!$F$2:$G$600,2,FALSE),"")</f>
        <v/>
      </c>
      <c r="L129" s="130">
        <f t="shared" si="1"/>
        <v>0</v>
      </c>
      <c r="M129" s="126"/>
      <c r="N129" s="126"/>
    </row>
    <row r="130">
      <c r="A130" s="127"/>
      <c r="B130" s="128" t="str">
        <f>IF(AND(MasterSS!$N130="x",MasterSS!$P130="x",MasterSS!$R130="x"),MasterSS!$B130,"")</f>
        <v/>
      </c>
      <c r="C130" s="128" t="str">
        <f>IF(AND(MasterSS!$N130="x",MasterSS!$P130="x",MasterSS!$R130="x"),MasterSS!$C130,"")</f>
        <v/>
      </c>
      <c r="D130" s="128" t="str">
        <f>IF(AND(MasterSS!$N130="x",MasterSS!$P130="x",MasterSS!$R130="x"),MasterSS!$D130,"")</f>
        <v/>
      </c>
      <c r="E130" s="128" t="str">
        <f>IF(AND(MasterSS!$N130="x",MasterSS!$P130="x",MasterSS!$R130="x"),MasterSS!$E130,"")</f>
        <v/>
      </c>
      <c r="F130" s="128" t="str">
        <f>IF(AND(MasterSS!$N130="x",MasterSS!$P130="x",MasterSS!$R130="x"),MasterSS!$L130,"")</f>
        <v/>
      </c>
      <c r="G130" s="128" t="str">
        <f>IF(AND(MasterSS!$N130="x",MasterSS!$P130="x",MasterSS!$R130="x"),MasterSS!$A130,"")</f>
        <v/>
      </c>
      <c r="H130" s="129" t="str">
        <f>IFERROR(VLOOKUP($B130,'R-RR'!$B$2:$K$320,10,FALSE),"0")</f>
        <v>0</v>
      </c>
      <c r="I130" s="129" t="str">
        <f>IFERROR(VLOOKUP($B130,'R-TT'!$B$2:$K$303,10,FALSE),"0")</f>
        <v>0</v>
      </c>
      <c r="J130" s="129" t="str">
        <f>IFERROR(VLOOKUP($B130,'R-CT'!$B$2:$K$325,10,FALSE),"0")</f>
        <v>0</v>
      </c>
      <c r="K130" s="45" t="str">
        <f>IFERROR(VLOOKUP($B130,Primes!$F$2:$G$600,2,FALSE),"")</f>
        <v/>
      </c>
      <c r="L130" s="130">
        <f t="shared" si="1"/>
        <v>0</v>
      </c>
      <c r="M130" s="126"/>
      <c r="N130" s="126"/>
    </row>
    <row r="131">
      <c r="A131" s="127"/>
      <c r="B131" s="128" t="str">
        <f>IF(AND(MasterSS!$N131="x",MasterSS!$P131="x",MasterSS!$R131="x"),MasterSS!$B131,"")</f>
        <v/>
      </c>
      <c r="C131" s="128" t="str">
        <f>IF(AND(MasterSS!$N131="x",MasterSS!$P131="x",MasterSS!$R131="x"),MasterSS!$C131,"")</f>
        <v/>
      </c>
      <c r="D131" s="128" t="str">
        <f>IF(AND(MasterSS!$N131="x",MasterSS!$P131="x",MasterSS!$R131="x"),MasterSS!$D131,"")</f>
        <v/>
      </c>
      <c r="E131" s="128" t="str">
        <f>IF(AND(MasterSS!$N131="x",MasterSS!$P131="x",MasterSS!$R131="x"),MasterSS!$E131,"")</f>
        <v/>
      </c>
      <c r="F131" s="128" t="str">
        <f>IF(AND(MasterSS!$N131="x",MasterSS!$P131="x",MasterSS!$R131="x"),MasterSS!$L131,"")</f>
        <v/>
      </c>
      <c r="G131" s="128" t="str">
        <f>IF(AND(MasterSS!$N131="x",MasterSS!$P131="x",MasterSS!$R131="x"),MasterSS!$A131,"")</f>
        <v/>
      </c>
      <c r="H131" s="129" t="str">
        <f>IFERROR(VLOOKUP($B131,'R-RR'!$B$2:$K$320,10,FALSE),"0")</f>
        <v>0</v>
      </c>
      <c r="I131" s="129" t="str">
        <f>IFERROR(VLOOKUP($B131,'R-TT'!$B$2:$K$303,10,FALSE),"0")</f>
        <v>0</v>
      </c>
      <c r="J131" s="129" t="str">
        <f>IFERROR(VLOOKUP($B131,'R-CT'!$B$2:$K$325,10,FALSE),"0")</f>
        <v>0</v>
      </c>
      <c r="K131" s="45" t="str">
        <f>IFERROR(VLOOKUP($B131,Primes!$F$2:$G$600,2,FALSE),"")</f>
        <v/>
      </c>
      <c r="L131" s="130">
        <f t="shared" si="1"/>
        <v>0</v>
      </c>
      <c r="M131" s="126"/>
      <c r="N131" s="126"/>
    </row>
    <row r="132">
      <c r="A132" s="127"/>
      <c r="B132" s="128" t="str">
        <f>IF(AND(MasterSS!$N132="x",MasterSS!$P132="x",MasterSS!$R132="x"),MasterSS!$B132,"")</f>
        <v/>
      </c>
      <c r="C132" s="128" t="str">
        <f>IF(AND(MasterSS!$N132="x",MasterSS!$P132="x",MasterSS!$R132="x"),MasterSS!$C132,"")</f>
        <v/>
      </c>
      <c r="D132" s="128" t="str">
        <f>IF(AND(MasterSS!$N132="x",MasterSS!$P132="x",MasterSS!$R132="x"),MasterSS!$D132,"")</f>
        <v/>
      </c>
      <c r="E132" s="128" t="str">
        <f>IF(AND(MasterSS!$N132="x",MasterSS!$P132="x",MasterSS!$R132="x"),MasterSS!$E132,"")</f>
        <v/>
      </c>
      <c r="F132" s="128" t="str">
        <f>IF(AND(MasterSS!$N132="x",MasterSS!$P132="x",MasterSS!$R132="x"),MasterSS!$L132,"")</f>
        <v/>
      </c>
      <c r="G132" s="128" t="str">
        <f>IF(AND(MasterSS!$N132="x",MasterSS!$P132="x",MasterSS!$R132="x"),MasterSS!$A132,"")</f>
        <v/>
      </c>
      <c r="H132" s="129" t="str">
        <f>IFERROR(VLOOKUP($B132,'R-RR'!$B$2:$K$320,10,FALSE),"0")</f>
        <v>0</v>
      </c>
      <c r="I132" s="129" t="str">
        <f>IFERROR(VLOOKUP($B132,'R-TT'!$B$2:$K$303,10,FALSE),"0")</f>
        <v>0</v>
      </c>
      <c r="J132" s="129" t="str">
        <f>IFERROR(VLOOKUP($B132,'R-CT'!$B$2:$K$325,10,FALSE),"0")</f>
        <v>0</v>
      </c>
      <c r="K132" s="45" t="str">
        <f>IFERROR(VLOOKUP($B132,Primes!$F$2:$G$600,2,FALSE),"")</f>
        <v/>
      </c>
      <c r="L132" s="130">
        <f t="shared" si="1"/>
        <v>0</v>
      </c>
      <c r="M132" s="126"/>
      <c r="N132" s="126"/>
    </row>
    <row r="133">
      <c r="A133" s="127"/>
      <c r="B133" s="128" t="str">
        <f>IF(AND(MasterSS!$N133="x",MasterSS!$P133="x",MasterSS!$R133="x"),MasterSS!$B133,"")</f>
        <v/>
      </c>
      <c r="C133" s="128" t="str">
        <f>IF(AND(MasterSS!$N133="x",MasterSS!$P133="x",MasterSS!$R133="x"),MasterSS!$C133,"")</f>
        <v/>
      </c>
      <c r="D133" s="128" t="str">
        <f>IF(AND(MasterSS!$N133="x",MasterSS!$P133="x",MasterSS!$R133="x"),MasterSS!$D133,"")</f>
        <v/>
      </c>
      <c r="E133" s="128" t="str">
        <f>IF(AND(MasterSS!$N133="x",MasterSS!$P133="x",MasterSS!$R133="x"),MasterSS!$E133,"")</f>
        <v/>
      </c>
      <c r="F133" s="128" t="str">
        <f>IF(AND(MasterSS!$N133="x",MasterSS!$P133="x",MasterSS!$R133="x"),MasterSS!$L133,"")</f>
        <v/>
      </c>
      <c r="G133" s="128" t="str">
        <f>IF(AND(MasterSS!$N133="x",MasterSS!$P133="x",MasterSS!$R133="x"),MasterSS!$A133,"")</f>
        <v/>
      </c>
      <c r="H133" s="129" t="str">
        <f>IFERROR(VLOOKUP($B133,'R-RR'!$B$2:$K$320,10,FALSE),"0")</f>
        <v>0</v>
      </c>
      <c r="I133" s="129" t="str">
        <f>IFERROR(VLOOKUP($B133,'R-TT'!$B$2:$K$303,10,FALSE),"0")</f>
        <v>0</v>
      </c>
      <c r="J133" s="129" t="str">
        <f>IFERROR(VLOOKUP($B133,'R-CT'!$B$2:$K$325,10,FALSE),"0")</f>
        <v>0</v>
      </c>
      <c r="K133" s="45" t="str">
        <f>IFERROR(VLOOKUP($B133,Primes!$F$2:$G$600,2,FALSE),"")</f>
        <v/>
      </c>
      <c r="L133" s="130">
        <f t="shared" si="1"/>
        <v>0</v>
      </c>
      <c r="M133" s="126"/>
      <c r="N133" s="126"/>
    </row>
    <row r="134">
      <c r="A134" s="127"/>
      <c r="B134" s="128" t="str">
        <f>IF(AND(MasterSS!$N134="x",MasterSS!$P134="x",MasterSS!$R134="x"),MasterSS!$B134,"")</f>
        <v/>
      </c>
      <c r="C134" s="128" t="str">
        <f>IF(AND(MasterSS!$N134="x",MasterSS!$P134="x",MasterSS!$R134="x"),MasterSS!$C134,"")</f>
        <v/>
      </c>
      <c r="D134" s="128" t="str">
        <f>IF(AND(MasterSS!$N134="x",MasterSS!$P134="x",MasterSS!$R134="x"),MasterSS!$D134,"")</f>
        <v/>
      </c>
      <c r="E134" s="128" t="str">
        <f>IF(AND(MasterSS!$N134="x",MasterSS!$P134="x",MasterSS!$R134="x"),MasterSS!$E134,"")</f>
        <v/>
      </c>
      <c r="F134" s="128" t="str">
        <f>IF(AND(MasterSS!$N134="x",MasterSS!$P134="x",MasterSS!$R134="x"),MasterSS!$L134,"")</f>
        <v/>
      </c>
      <c r="G134" s="128" t="str">
        <f>IF(AND(MasterSS!$N134="x",MasterSS!$P134="x",MasterSS!$R134="x"),MasterSS!$A134,"")</f>
        <v/>
      </c>
      <c r="H134" s="129" t="str">
        <f>IFERROR(VLOOKUP($B134,'R-RR'!$B$2:$K$320,10,FALSE),"0")</f>
        <v>0</v>
      </c>
      <c r="I134" s="129" t="str">
        <f>IFERROR(VLOOKUP($B134,'R-TT'!$B$2:$K$303,10,FALSE),"0")</f>
        <v>0</v>
      </c>
      <c r="J134" s="129" t="str">
        <f>IFERROR(VLOOKUP($B134,'R-CT'!$B$2:$K$325,10,FALSE),"0")</f>
        <v>0</v>
      </c>
      <c r="K134" s="45" t="str">
        <f>IFERROR(VLOOKUP($B134,Primes!$F$2:$G$600,2,FALSE),"")</f>
        <v/>
      </c>
      <c r="L134" s="130">
        <f t="shared" si="1"/>
        <v>0</v>
      </c>
      <c r="M134" s="126"/>
      <c r="N134" s="126"/>
    </row>
    <row r="135">
      <c r="A135" s="127"/>
      <c r="B135" s="128" t="str">
        <f>IF(AND(MasterSS!$N135="x",MasterSS!$P135="x",MasterSS!$R135="x"),MasterSS!$B135,"")</f>
        <v/>
      </c>
      <c r="C135" s="128" t="str">
        <f>IF(AND(MasterSS!$N135="x",MasterSS!$P135="x",MasterSS!$R135="x"),MasterSS!$C135,"")</f>
        <v/>
      </c>
      <c r="D135" s="128" t="str">
        <f>IF(AND(MasterSS!$N135="x",MasterSS!$P135="x",MasterSS!$R135="x"),MasterSS!$D135,"")</f>
        <v/>
      </c>
      <c r="E135" s="128" t="str">
        <f>IF(AND(MasterSS!$N135="x",MasterSS!$P135="x",MasterSS!$R135="x"),MasterSS!$E135,"")</f>
        <v/>
      </c>
      <c r="F135" s="128" t="str">
        <f>IF(AND(MasterSS!$N135="x",MasterSS!$P135="x",MasterSS!$R135="x"),MasterSS!$L135,"")</f>
        <v/>
      </c>
      <c r="G135" s="128" t="str">
        <f>IF(AND(MasterSS!$N135="x",MasterSS!$P135="x",MasterSS!$R135="x"),MasterSS!$A135,"")</f>
        <v/>
      </c>
      <c r="H135" s="129" t="str">
        <f>IFERROR(VLOOKUP($B135,'R-RR'!$B$2:$K$320,10,FALSE),"0")</f>
        <v>0</v>
      </c>
      <c r="I135" s="129" t="str">
        <f>IFERROR(VLOOKUP($B135,'R-TT'!$B$2:$K$303,10,FALSE),"0")</f>
        <v>0</v>
      </c>
      <c r="J135" s="129" t="str">
        <f>IFERROR(VLOOKUP($B135,'R-CT'!$B$2:$K$325,10,FALSE),"0")</f>
        <v>0</v>
      </c>
      <c r="K135" s="45" t="str">
        <f>IFERROR(VLOOKUP($B135,Primes!$F$2:$G$600,2,FALSE),"")</f>
        <v/>
      </c>
      <c r="L135" s="130">
        <f t="shared" si="1"/>
        <v>0</v>
      </c>
      <c r="M135" s="126"/>
      <c r="N135" s="126"/>
    </row>
    <row r="136">
      <c r="A136" s="127"/>
      <c r="B136" s="128" t="str">
        <f>IF(AND(MasterSS!$N136="x",MasterSS!$P136="x",MasterSS!$R136="x"),MasterSS!$B136,"")</f>
        <v/>
      </c>
      <c r="C136" s="128" t="str">
        <f>IF(AND(MasterSS!$N136="x",MasterSS!$P136="x",MasterSS!$R136="x"),MasterSS!$C136,"")</f>
        <v/>
      </c>
      <c r="D136" s="128" t="str">
        <f>IF(AND(MasterSS!$N136="x",MasterSS!$P136="x",MasterSS!$R136="x"),MasterSS!$D136,"")</f>
        <v/>
      </c>
      <c r="E136" s="128" t="str">
        <f>IF(AND(MasterSS!$N136="x",MasterSS!$P136="x",MasterSS!$R136="x"),MasterSS!$E136,"")</f>
        <v/>
      </c>
      <c r="F136" s="128" t="str">
        <f>IF(AND(MasterSS!$N136="x",MasterSS!$P136="x",MasterSS!$R136="x"),MasterSS!$L136,"")</f>
        <v/>
      </c>
      <c r="G136" s="128" t="str">
        <f>IF(AND(MasterSS!$N136="x",MasterSS!$P136="x",MasterSS!$R136="x"),MasterSS!$A136,"")</f>
        <v/>
      </c>
      <c r="H136" s="129" t="str">
        <f>IFERROR(VLOOKUP($B136,'R-RR'!$B$2:$K$320,10,FALSE),"0")</f>
        <v>0</v>
      </c>
      <c r="I136" s="129" t="str">
        <f>IFERROR(VLOOKUP($B136,'R-TT'!$B$2:$K$303,10,FALSE),"0")</f>
        <v>0</v>
      </c>
      <c r="J136" s="129" t="str">
        <f>IFERROR(VLOOKUP($B136,'R-CT'!$B$2:$K$325,10,FALSE),"0")</f>
        <v>0</v>
      </c>
      <c r="K136" s="45" t="str">
        <f>IFERROR(VLOOKUP($B136,Primes!$F$2:$G$600,2,FALSE),"")</f>
        <v/>
      </c>
      <c r="L136" s="130">
        <f t="shared" si="1"/>
        <v>0</v>
      </c>
      <c r="M136" s="126"/>
      <c r="N136" s="126"/>
    </row>
    <row r="137">
      <c r="A137" s="127"/>
      <c r="B137" s="128" t="str">
        <f>IF(AND(MasterSS!$N137="x",MasterSS!$P137="x",MasterSS!$R137="x"),MasterSS!$B137,"")</f>
        <v/>
      </c>
      <c r="C137" s="128" t="str">
        <f>IF(AND(MasterSS!$N137="x",MasterSS!$P137="x",MasterSS!$R137="x"),MasterSS!$C137,"")</f>
        <v/>
      </c>
      <c r="D137" s="128" t="str">
        <f>IF(AND(MasterSS!$N137="x",MasterSS!$P137="x",MasterSS!$R137="x"),MasterSS!$D137,"")</f>
        <v/>
      </c>
      <c r="E137" s="128" t="str">
        <f>IF(AND(MasterSS!$N137="x",MasterSS!$P137="x",MasterSS!$R137="x"),MasterSS!$E137,"")</f>
        <v/>
      </c>
      <c r="F137" s="128" t="str">
        <f>IF(AND(MasterSS!$N137="x",MasterSS!$P137="x",MasterSS!$R137="x"),MasterSS!$L137,"")</f>
        <v/>
      </c>
      <c r="G137" s="128" t="str">
        <f>IF(AND(MasterSS!$N137="x",MasterSS!$P137="x",MasterSS!$R137="x"),MasterSS!$A137,"")</f>
        <v/>
      </c>
      <c r="H137" s="129" t="str">
        <f>IFERROR(VLOOKUP($B137,'R-RR'!$B$2:$K$320,10,FALSE),"0")</f>
        <v>0</v>
      </c>
      <c r="I137" s="129" t="str">
        <f>IFERROR(VLOOKUP($B137,'R-TT'!$B$2:$K$303,10,FALSE),"0")</f>
        <v>0</v>
      </c>
      <c r="J137" s="129" t="str">
        <f>IFERROR(VLOOKUP($B137,'R-CT'!$B$2:$K$325,10,FALSE),"0")</f>
        <v>0</v>
      </c>
      <c r="K137" s="45" t="str">
        <f>IFERROR(VLOOKUP($B137,Primes!$F$2:$G$600,2,FALSE),"")</f>
        <v/>
      </c>
      <c r="L137" s="130">
        <f t="shared" si="1"/>
        <v>0</v>
      </c>
      <c r="M137" s="126"/>
      <c r="N137" s="126"/>
    </row>
    <row r="138">
      <c r="A138" s="127"/>
      <c r="B138" s="128" t="str">
        <f>IF(AND(MasterSS!$N138="x",MasterSS!$P138="x",MasterSS!$R138="x"),MasterSS!$B138,"")</f>
        <v/>
      </c>
      <c r="C138" s="128" t="str">
        <f>IF(AND(MasterSS!$N138="x",MasterSS!$P138="x",MasterSS!$R138="x"),MasterSS!$C138,"")</f>
        <v/>
      </c>
      <c r="D138" s="128" t="str">
        <f>IF(AND(MasterSS!$N138="x",MasterSS!$P138="x",MasterSS!$R138="x"),MasterSS!$D138,"")</f>
        <v/>
      </c>
      <c r="E138" s="128" t="str">
        <f>IF(AND(MasterSS!$N138="x",MasterSS!$P138="x",MasterSS!$R138="x"),MasterSS!$E138,"")</f>
        <v/>
      </c>
      <c r="F138" s="128" t="str">
        <f>IF(AND(MasterSS!$N138="x",MasterSS!$P138="x",MasterSS!$R138="x"),MasterSS!$L138,"")</f>
        <v/>
      </c>
      <c r="G138" s="128" t="str">
        <f>IF(AND(MasterSS!$N138="x",MasterSS!$P138="x",MasterSS!$R138="x"),MasterSS!$A138,"")</f>
        <v/>
      </c>
      <c r="H138" s="129" t="str">
        <f>IFERROR(VLOOKUP($B138,'R-RR'!$B$2:$K$320,10,FALSE),"0")</f>
        <v>0</v>
      </c>
      <c r="I138" s="129" t="str">
        <f>IFERROR(VLOOKUP($B138,'R-TT'!$B$2:$K$303,10,FALSE),"0")</f>
        <v>0</v>
      </c>
      <c r="J138" s="129" t="str">
        <f>IFERROR(VLOOKUP($B138,'R-CT'!$B$2:$K$325,10,FALSE),"0")</f>
        <v>0</v>
      </c>
      <c r="K138" s="45" t="str">
        <f>IFERROR(VLOOKUP($B138,Primes!$F$2:$G$600,2,FALSE),"")</f>
        <v/>
      </c>
      <c r="L138" s="130">
        <f t="shared" si="1"/>
        <v>0</v>
      </c>
      <c r="M138" s="126"/>
      <c r="N138" s="126"/>
    </row>
    <row r="139">
      <c r="A139" s="127"/>
      <c r="B139" s="128" t="str">
        <f>IF(AND(MasterSS!$N139="x",MasterSS!$P139="x",MasterSS!$R139="x"),MasterSS!$B139,"")</f>
        <v/>
      </c>
      <c r="C139" s="128" t="str">
        <f>IF(AND(MasterSS!$N139="x",MasterSS!$P139="x",MasterSS!$R139="x"),MasterSS!$C139,"")</f>
        <v/>
      </c>
      <c r="D139" s="128" t="str">
        <f>IF(AND(MasterSS!$N139="x",MasterSS!$P139="x",MasterSS!$R139="x"),MasterSS!$D139,"")</f>
        <v/>
      </c>
      <c r="E139" s="128" t="str">
        <f>IF(AND(MasterSS!$N139="x",MasterSS!$P139="x",MasterSS!$R139="x"),MasterSS!$E139,"")</f>
        <v/>
      </c>
      <c r="F139" s="128" t="str">
        <f>IF(AND(MasterSS!$N139="x",MasterSS!$P139="x",MasterSS!$R139="x"),MasterSS!$L139,"")</f>
        <v/>
      </c>
      <c r="G139" s="128" t="str">
        <f>IF(AND(MasterSS!$N139="x",MasterSS!$P139="x",MasterSS!$R139="x"),MasterSS!$A139,"")</f>
        <v/>
      </c>
      <c r="H139" s="129" t="str">
        <f>IFERROR(VLOOKUP($B139,'R-RR'!$B$2:$K$320,10,FALSE),"0")</f>
        <v>0</v>
      </c>
      <c r="I139" s="129" t="str">
        <f>IFERROR(VLOOKUP($B139,'R-TT'!$B$2:$K$303,10,FALSE),"0")</f>
        <v>0</v>
      </c>
      <c r="J139" s="129" t="str">
        <f>IFERROR(VLOOKUP($B139,'R-CT'!$B$2:$K$325,10,FALSE),"0")</f>
        <v>0</v>
      </c>
      <c r="K139" s="45" t="str">
        <f>IFERROR(VLOOKUP($B139,Primes!$F$2:$G$600,2,FALSE),"")</f>
        <v/>
      </c>
      <c r="L139" s="130">
        <f t="shared" si="1"/>
        <v>0</v>
      </c>
      <c r="M139" s="126"/>
      <c r="N139" s="126"/>
    </row>
    <row r="140">
      <c r="A140" s="127"/>
      <c r="B140" s="128" t="str">
        <f>IF(AND(MasterSS!$N140="x",MasterSS!$P140="x",MasterSS!$R140="x"),MasterSS!$B140,"")</f>
        <v/>
      </c>
      <c r="C140" s="128" t="str">
        <f>IF(AND(MasterSS!$N140="x",MasterSS!$P140="x",MasterSS!$R140="x"),MasterSS!$C140,"")</f>
        <v/>
      </c>
      <c r="D140" s="128" t="str">
        <f>IF(AND(MasterSS!$N140="x",MasterSS!$P140="x",MasterSS!$R140="x"),MasterSS!$D140,"")</f>
        <v/>
      </c>
      <c r="E140" s="128" t="str">
        <f>IF(AND(MasterSS!$N140="x",MasterSS!$P140="x",MasterSS!$R140="x"),MasterSS!$E140,"")</f>
        <v/>
      </c>
      <c r="F140" s="128" t="str">
        <f>IF(AND(MasterSS!$N140="x",MasterSS!$P140="x",MasterSS!$R140="x"),MasterSS!$L140,"")</f>
        <v/>
      </c>
      <c r="G140" s="128" t="str">
        <f>IF(AND(MasterSS!$N140="x",MasterSS!$P140="x",MasterSS!$R140="x"),MasterSS!$A140,"")</f>
        <v/>
      </c>
      <c r="H140" s="129" t="str">
        <f>IFERROR(VLOOKUP($B140,'R-RR'!$B$2:$K$320,10,FALSE),"0")</f>
        <v>0</v>
      </c>
      <c r="I140" s="129" t="str">
        <f>IFERROR(VLOOKUP($B140,'R-TT'!$B$2:$K$303,10,FALSE),"0")</f>
        <v>0</v>
      </c>
      <c r="J140" s="129" t="str">
        <f>IFERROR(VLOOKUP($B140,'R-CT'!$B$2:$K$325,10,FALSE),"0")</f>
        <v>0</v>
      </c>
      <c r="K140" s="45" t="str">
        <f>IFERROR(VLOOKUP($B140,Primes!$F$2:$G$600,2,FALSE),"")</f>
        <v/>
      </c>
      <c r="L140" s="130">
        <f t="shared" si="1"/>
        <v>0</v>
      </c>
      <c r="M140" s="126"/>
      <c r="N140" s="126"/>
    </row>
    <row r="141">
      <c r="A141" s="127"/>
      <c r="B141" s="128">
        <f>IF(AND(MasterSS!$N141="x",MasterSS!$P141="x",MasterSS!$R141="x"),MasterSS!$B141,"")</f>
        <v>695</v>
      </c>
      <c r="C141" s="128" t="str">
        <f>IF(AND(MasterSS!$N141="x",MasterSS!$P141="x",MasterSS!$R141="x"),MasterSS!$C141,"")</f>
        <v>Strickland</v>
      </c>
      <c r="D141" s="128" t="str">
        <f>IF(AND(MasterSS!$N141="x",MasterSS!$P141="x",MasterSS!$R141="x"),MasterSS!$D141,"")</f>
        <v>Nikki</v>
      </c>
      <c r="E141" s="128" t="str">
        <f>IF(AND(MasterSS!$N141="x",MasterSS!$P141="x",MasterSS!$R141="x"),MasterSS!$E141,"")</f>
        <v/>
      </c>
      <c r="F141" s="128" t="str">
        <f>IF(AND(MasterSS!$N141="x",MasterSS!$P141="x",MasterSS!$R141="x"),MasterSS!$L141,"")</f>
        <v>Wom 4-5</v>
      </c>
      <c r="G141" s="128">
        <f>IF(AND(MasterSS!$N141="x",MasterSS!$P141="x",MasterSS!$R141="x"),MasterSS!$A141,"")</f>
        <v>533091</v>
      </c>
      <c r="H141" s="129">
        <f>IFERROR(VLOOKUP($B141,'R-RR'!$B$2:$K$320,10,FALSE),"0")</f>
        <v>23</v>
      </c>
      <c r="I141" s="129">
        <f>IFERROR(VLOOKUP($B141,'R-TT'!$B$2:$K$303,10,FALSE),"0")</f>
        <v>18</v>
      </c>
      <c r="J141" s="129">
        <f>IFERROR(VLOOKUP($B141,'R-CT'!$B$2:$K$325,10,FALSE),"0")</f>
        <v>12</v>
      </c>
      <c r="K141" s="45" t="str">
        <f>IFERROR(VLOOKUP($B141,Primes!$F$2:$G$600,2,FALSE),"")</f>
        <v/>
      </c>
      <c r="L141" s="130">
        <f t="shared" si="1"/>
        <v>53</v>
      </c>
      <c r="M141" s="126"/>
      <c r="N141" s="126"/>
    </row>
    <row r="142">
      <c r="A142" s="127"/>
      <c r="B142" s="128" t="str">
        <f>IF(AND(MasterSS!$N142="x",MasterSS!$P142="x",MasterSS!$R142="x"),MasterSS!$B142,"")</f>
        <v/>
      </c>
      <c r="C142" s="128" t="str">
        <f>IF(AND(MasterSS!$N142="x",MasterSS!$P142="x",MasterSS!$R142="x"),MasterSS!$C142,"")</f>
        <v/>
      </c>
      <c r="D142" s="128" t="str">
        <f>IF(AND(MasterSS!$N142="x",MasterSS!$P142="x",MasterSS!$R142="x"),MasterSS!$D142,"")</f>
        <v/>
      </c>
      <c r="E142" s="128" t="str">
        <f>IF(AND(MasterSS!$N142="x",MasterSS!$P142="x",MasterSS!$R142="x"),MasterSS!$E142,"")</f>
        <v/>
      </c>
      <c r="F142" s="128" t="str">
        <f>IF(AND(MasterSS!$N142="x",MasterSS!$P142="x",MasterSS!$R142="x"),MasterSS!$L142,"")</f>
        <v/>
      </c>
      <c r="G142" s="128" t="str">
        <f>IF(AND(MasterSS!$N142="x",MasterSS!$P142="x",MasterSS!$R142="x"),MasterSS!$A142,"")</f>
        <v/>
      </c>
      <c r="H142" s="129" t="str">
        <f>IFERROR(VLOOKUP($B142,'R-RR'!$B$2:$K$320,10,FALSE),"0")</f>
        <v>0</v>
      </c>
      <c r="I142" s="129" t="str">
        <f>IFERROR(VLOOKUP($B142,'R-TT'!$B$2:$K$303,10,FALSE),"0")</f>
        <v>0</v>
      </c>
      <c r="J142" s="129" t="str">
        <f>IFERROR(VLOOKUP($B142,'R-CT'!$B$2:$K$325,10,FALSE),"0")</f>
        <v>0</v>
      </c>
      <c r="K142" s="45" t="str">
        <f>IFERROR(VLOOKUP($B142,Primes!$F$2:$G$600,2,FALSE),"")</f>
        <v/>
      </c>
      <c r="L142" s="130">
        <f t="shared" si="1"/>
        <v>0</v>
      </c>
      <c r="M142" s="126"/>
      <c r="N142" s="126"/>
    </row>
    <row r="143">
      <c r="A143" s="127"/>
      <c r="B143" s="128" t="str">
        <f>IF(AND(MasterSS!$N143="x",MasterSS!$P143="x",MasterSS!$R143="x"),MasterSS!$B143,"")</f>
        <v/>
      </c>
      <c r="C143" s="128" t="str">
        <f>IF(AND(MasterSS!$N143="x",MasterSS!$P143="x",MasterSS!$R143="x"),MasterSS!$C143,"")</f>
        <v/>
      </c>
      <c r="D143" s="128" t="str">
        <f>IF(AND(MasterSS!$N143="x",MasterSS!$P143="x",MasterSS!$R143="x"),MasterSS!$D143,"")</f>
        <v/>
      </c>
      <c r="E143" s="128" t="str">
        <f>IF(AND(MasterSS!$N143="x",MasterSS!$P143="x",MasterSS!$R143="x"),MasterSS!$E143,"")</f>
        <v/>
      </c>
      <c r="F143" s="128" t="str">
        <f>IF(AND(MasterSS!$N143="x",MasterSS!$P143="x",MasterSS!$R143="x"),MasterSS!$L143,"")</f>
        <v/>
      </c>
      <c r="G143" s="128" t="str">
        <f>IF(AND(MasterSS!$N143="x",MasterSS!$P143="x",MasterSS!$R143="x"),MasterSS!$A143,"")</f>
        <v/>
      </c>
      <c r="H143" s="129" t="str">
        <f>IFERROR(VLOOKUP($B143,'R-RR'!$B$2:$K$320,10,FALSE),"0")</f>
        <v>0</v>
      </c>
      <c r="I143" s="129" t="str">
        <f>IFERROR(VLOOKUP($B143,'R-TT'!$B$2:$K$303,10,FALSE),"0")</f>
        <v>0</v>
      </c>
      <c r="J143" s="129" t="str">
        <f>IFERROR(VLOOKUP($B143,'R-CT'!$B$2:$K$325,10,FALSE),"0")</f>
        <v>0</v>
      </c>
      <c r="K143" s="45" t="str">
        <f>IFERROR(VLOOKUP($B143,Primes!$F$2:$G$600,2,FALSE),"")</f>
        <v/>
      </c>
      <c r="L143" s="130">
        <f t="shared" si="1"/>
        <v>0</v>
      </c>
      <c r="M143" s="126"/>
      <c r="N143" s="126"/>
    </row>
    <row r="144">
      <c r="A144" s="127"/>
      <c r="B144" s="128" t="str">
        <f>IF(AND(MasterSS!$N144="x",MasterSS!$P144="x",MasterSS!$R144="x"),MasterSS!$B144,"")</f>
        <v/>
      </c>
      <c r="C144" s="128" t="str">
        <f>IF(AND(MasterSS!$N144="x",MasterSS!$P144="x",MasterSS!$R144="x"),MasterSS!$C144,"")</f>
        <v/>
      </c>
      <c r="D144" s="128" t="str">
        <f>IF(AND(MasterSS!$N144="x",MasterSS!$P144="x",MasterSS!$R144="x"),MasterSS!$D144,"")</f>
        <v/>
      </c>
      <c r="E144" s="128" t="str">
        <f>IF(AND(MasterSS!$N144="x",MasterSS!$P144="x",MasterSS!$R144="x"),MasterSS!$E144,"")</f>
        <v/>
      </c>
      <c r="F144" s="128" t="str">
        <f>IF(AND(MasterSS!$N144="x",MasterSS!$P144="x",MasterSS!$R144="x"),MasterSS!$L144,"")</f>
        <v/>
      </c>
      <c r="G144" s="128" t="str">
        <f>IF(AND(MasterSS!$N144="x",MasterSS!$P144="x",MasterSS!$R144="x"),MasterSS!$A144,"")</f>
        <v/>
      </c>
      <c r="H144" s="129" t="str">
        <f>IFERROR(VLOOKUP($B144,'R-RR'!$B$2:$K$320,10,FALSE),"0")</f>
        <v>0</v>
      </c>
      <c r="I144" s="129" t="str">
        <f>IFERROR(VLOOKUP($B144,'R-TT'!$B$2:$K$303,10,FALSE),"0")</f>
        <v>0</v>
      </c>
      <c r="J144" s="129" t="str">
        <f>IFERROR(VLOOKUP($B144,'R-CT'!$B$2:$K$325,10,FALSE),"0")</f>
        <v>0</v>
      </c>
      <c r="K144" s="45" t="str">
        <f>IFERROR(VLOOKUP($B144,Primes!$F$2:$G$600,2,FALSE),"")</f>
        <v/>
      </c>
      <c r="L144" s="130">
        <f t="shared" si="1"/>
        <v>0</v>
      </c>
      <c r="M144" s="126"/>
      <c r="N144" s="126"/>
    </row>
    <row r="145">
      <c r="A145" s="127"/>
      <c r="B145" s="128" t="str">
        <f>IF(AND(MasterSS!$N145="x",MasterSS!$P145="x",MasterSS!$R145="x"),MasterSS!$B145,"")</f>
        <v/>
      </c>
      <c r="C145" s="128" t="str">
        <f>IF(AND(MasterSS!$N145="x",MasterSS!$P145="x",MasterSS!$R145="x"),MasterSS!$C145,"")</f>
        <v/>
      </c>
      <c r="D145" s="128" t="str">
        <f>IF(AND(MasterSS!$N145="x",MasterSS!$P145="x",MasterSS!$R145="x"),MasterSS!$D145,"")</f>
        <v/>
      </c>
      <c r="E145" s="128" t="str">
        <f>IF(AND(MasterSS!$N145="x",MasterSS!$P145="x",MasterSS!$R145="x"),MasterSS!$E145,"")</f>
        <v/>
      </c>
      <c r="F145" s="128" t="str">
        <f>IF(AND(MasterSS!$N145="x",MasterSS!$P145="x",MasterSS!$R145="x"),MasterSS!$L145,"")</f>
        <v/>
      </c>
      <c r="G145" s="128" t="str">
        <f>IF(AND(MasterSS!$N145="x",MasterSS!$P145="x",MasterSS!$R145="x"),MasterSS!$A145,"")</f>
        <v/>
      </c>
      <c r="H145" s="129" t="str">
        <f>IFERROR(VLOOKUP($B145,'R-RR'!$B$2:$K$320,10,FALSE),"0")</f>
        <v>0</v>
      </c>
      <c r="I145" s="129" t="str">
        <f>IFERROR(VLOOKUP($B145,'R-TT'!$B$2:$K$303,10,FALSE),"0")</f>
        <v>0</v>
      </c>
      <c r="J145" s="129" t="str">
        <f>IFERROR(VLOOKUP($B145,'R-CT'!$B$2:$K$325,10,FALSE),"0")</f>
        <v>0</v>
      </c>
      <c r="K145" s="45" t="str">
        <f>IFERROR(VLOOKUP($B145,Primes!$F$2:$G$600,2,FALSE),"")</f>
        <v/>
      </c>
      <c r="L145" s="130">
        <f t="shared" si="1"/>
        <v>0</v>
      </c>
      <c r="M145" s="126"/>
      <c r="N145" s="126"/>
    </row>
    <row r="146">
      <c r="A146" s="127"/>
      <c r="B146" s="128" t="str">
        <f>IF(AND(MasterSS!$N146="x",MasterSS!$P146="x",MasterSS!$R146="x"),MasterSS!$B146,"")</f>
        <v/>
      </c>
      <c r="C146" s="128" t="str">
        <f>IF(AND(MasterSS!$N146="x",MasterSS!$P146="x",MasterSS!$R146="x"),MasterSS!$C146,"")</f>
        <v/>
      </c>
      <c r="D146" s="128" t="str">
        <f>IF(AND(MasterSS!$N146="x",MasterSS!$P146="x",MasterSS!$R146="x"),MasterSS!$D146,"")</f>
        <v/>
      </c>
      <c r="E146" s="128" t="str">
        <f>IF(AND(MasterSS!$N146="x",MasterSS!$P146="x",MasterSS!$R146="x"),MasterSS!$E146,"")</f>
        <v/>
      </c>
      <c r="F146" s="128" t="str">
        <f>IF(AND(MasterSS!$N146="x",MasterSS!$P146="x",MasterSS!$R146="x"),MasterSS!$L146,"")</f>
        <v/>
      </c>
      <c r="G146" s="128" t="str">
        <f>IF(AND(MasterSS!$N146="x",MasterSS!$P146="x",MasterSS!$R146="x"),MasterSS!$A146,"")</f>
        <v/>
      </c>
      <c r="H146" s="129" t="str">
        <f>IFERROR(VLOOKUP($B146,'R-RR'!$B$2:$K$320,10,FALSE),"0")</f>
        <v>0</v>
      </c>
      <c r="I146" s="129" t="str">
        <f>IFERROR(VLOOKUP($B146,'R-TT'!$B$2:$K$303,10,FALSE),"0")</f>
        <v>0</v>
      </c>
      <c r="J146" s="129" t="str">
        <f>IFERROR(VLOOKUP($B146,'R-CT'!$B$2:$K$325,10,FALSE),"0")</f>
        <v>0</v>
      </c>
      <c r="K146" s="45" t="str">
        <f>IFERROR(VLOOKUP($B146,Primes!$F$2:$G$600,2,FALSE),"")</f>
        <v/>
      </c>
      <c r="L146" s="130">
        <f t="shared" si="1"/>
        <v>0</v>
      </c>
      <c r="M146" s="126"/>
      <c r="N146" s="126"/>
    </row>
    <row r="147">
      <c r="A147" s="127"/>
      <c r="B147" s="128">
        <f>IF(AND(MasterSS!$N147="x",MasterSS!$P147="x",MasterSS!$R147="x"),MasterSS!$B147,"")</f>
        <v>190</v>
      </c>
      <c r="C147" s="128" t="str">
        <f>IF(AND(MasterSS!$N147="x",MasterSS!$P147="x",MasterSS!$R147="x"),MasterSS!$C147,"")</f>
        <v>Porter</v>
      </c>
      <c r="D147" s="128" t="str">
        <f>IF(AND(MasterSS!$N147="x",MasterSS!$P147="x",MasterSS!$R147="x"),MasterSS!$D147,"")</f>
        <v>Stephano</v>
      </c>
      <c r="E147" s="128" t="str">
        <f>IF(AND(MasterSS!$N147="x",MasterSS!$P147="x",MasterSS!$R147="x"),MasterSS!$E147,"")</f>
        <v>Southeast Velo Racing</v>
      </c>
      <c r="F147" s="128" t="str">
        <f>IF(AND(MasterSS!$N147="x",MasterSS!$P147="x",MasterSS!$R147="x"),MasterSS!$L147,"")</f>
        <v>Cat 4</v>
      </c>
      <c r="G147" s="128">
        <f>IF(AND(MasterSS!$N147="x",MasterSS!$P147="x",MasterSS!$R147="x"),MasterSS!$A147,"")</f>
        <v>422609</v>
      </c>
      <c r="H147" s="129">
        <f>IFERROR(VLOOKUP($B147,'R-RR'!$B$2:$K$320,10,FALSE),"0")</f>
        <v>8</v>
      </c>
      <c r="I147" s="129">
        <f>IFERROR(VLOOKUP($B147,'R-TT'!$B$2:$K$303,10,FALSE),"0")</f>
        <v>14</v>
      </c>
      <c r="J147" s="129">
        <f>IFERROR(VLOOKUP($B147,'R-CT'!$B$2:$K$325,10,FALSE),"0")</f>
        <v>12</v>
      </c>
      <c r="K147" s="45">
        <f>IFERROR(VLOOKUP($B147,Primes!$F$2:$G$600,2,FALSE),"")</f>
        <v>0</v>
      </c>
      <c r="L147" s="130">
        <f t="shared" si="1"/>
        <v>34</v>
      </c>
      <c r="M147" s="126"/>
      <c r="N147" s="126"/>
    </row>
    <row r="148">
      <c r="A148" s="127"/>
      <c r="B148" s="128">
        <f>IF(AND(MasterSS!$N148="x",MasterSS!$P148="x",MasterSS!$R148="x"),MasterSS!$B148,"")</f>
        <v>288</v>
      </c>
      <c r="C148" s="128" t="str">
        <f>IF(AND(MasterSS!$N148="x",MasterSS!$P148="x",MasterSS!$R148="x"),MasterSS!$C148,"")</f>
        <v>Zinkann</v>
      </c>
      <c r="D148" s="128" t="str">
        <f>IF(AND(MasterSS!$N148="x",MasterSS!$P148="x",MasterSS!$R148="x"),MasterSS!$D148,"")</f>
        <v>Michael</v>
      </c>
      <c r="E148" s="128" t="str">
        <f>IF(AND(MasterSS!$N148="x",MasterSS!$P148="x",MasterSS!$R148="x"),MasterSS!$E148,"")</f>
        <v>Giovanni Tile Design p/b Roswell Bicycle</v>
      </c>
      <c r="F148" s="128" t="str">
        <f>IF(AND(MasterSS!$N148="x",MasterSS!$P148="x",MasterSS!$R148="x"),MasterSS!$L148,"")</f>
        <v>Cat 3</v>
      </c>
      <c r="G148" s="128">
        <f>IF(AND(MasterSS!$N148="x",MasterSS!$P148="x",MasterSS!$R148="x"),MasterSS!$A148,"")</f>
        <v>510080</v>
      </c>
      <c r="H148" s="129">
        <f>IFERROR(VLOOKUP($B148,'R-RR'!$B$2:$K$320,10,FALSE),"0")</f>
        <v>16</v>
      </c>
      <c r="I148" s="129">
        <f>IFERROR(VLOOKUP($B148,'R-TT'!$B$2:$K$303,10,FALSE),"0")</f>
        <v>14</v>
      </c>
      <c r="J148" s="129">
        <f>IFERROR(VLOOKUP($B148,'R-CT'!$B$2:$K$325,10,FALSE),"0")</f>
        <v>16</v>
      </c>
      <c r="K148" s="45">
        <f>IFERROR(VLOOKUP($B148,Primes!$F$2:$G$600,2,FALSE),"")</f>
        <v>0</v>
      </c>
      <c r="L148" s="130">
        <f t="shared" si="1"/>
        <v>46</v>
      </c>
      <c r="M148" s="126"/>
      <c r="N148" s="126"/>
    </row>
    <row r="149">
      <c r="A149" s="127"/>
      <c r="B149" s="128">
        <f>IF(AND(MasterSS!$N149="x",MasterSS!$P149="x",MasterSS!$R149="x"),MasterSS!$B149,"")</f>
        <v>75</v>
      </c>
      <c r="C149" s="128" t="str">
        <f>IF(AND(MasterSS!$N149="x",MasterSS!$P149="x",MasterSS!$R149="x"),MasterSS!$C149,"")</f>
        <v>Beaver</v>
      </c>
      <c r="D149" s="128" t="str">
        <f>IF(AND(MasterSS!$N149="x",MasterSS!$P149="x",MasterSS!$R149="x"),MasterSS!$D149,"")</f>
        <v>Hank</v>
      </c>
      <c r="E149" s="128" t="str">
        <f>IF(AND(MasterSS!$N149="x",MasterSS!$P149="x",MasterSS!$R149="x"),MasterSS!$E149,"")</f>
        <v>Litespeed-BMW</v>
      </c>
      <c r="F149" s="128" t="str">
        <f>IF(AND(MasterSS!$N149="x",MasterSS!$P149="x",MasterSS!$R149="x"),MasterSS!$L149,"")</f>
        <v>Pro 1-2</v>
      </c>
      <c r="G149" s="128">
        <f>IF(AND(MasterSS!$N149="x",MasterSS!$P149="x",MasterSS!$R149="x"),MasterSS!$A149,"")</f>
        <v>123734</v>
      </c>
      <c r="H149" s="129">
        <f>IFERROR(VLOOKUP($B149,'R-RR'!$B$2:$K$320,10,FALSE),"0")</f>
        <v>25</v>
      </c>
      <c r="I149" s="129">
        <f>IFERROR(VLOOKUP($B149,'R-TT'!$B$2:$K$303,10,FALSE),"0")</f>
        <v>25</v>
      </c>
      <c r="J149" s="129">
        <f>IFERROR(VLOOKUP($B149,'R-CT'!$B$2:$K$325,10,FALSE),"0")</f>
        <v>25</v>
      </c>
      <c r="K149" s="45">
        <f>IFERROR(VLOOKUP($B149,Primes!$F$2:$G$600,2,FALSE),"")</f>
        <v>0</v>
      </c>
      <c r="L149" s="130">
        <f t="shared" si="1"/>
        <v>75</v>
      </c>
      <c r="M149" s="126"/>
      <c r="N149" s="126"/>
    </row>
    <row r="150">
      <c r="A150" s="127"/>
      <c r="B150" s="128" t="str">
        <f>IF(AND(MasterSS!$N150="x",MasterSS!$P150="x",MasterSS!$R150="x"),MasterSS!$B150,"")</f>
        <v/>
      </c>
      <c r="C150" s="128" t="str">
        <f>IF(AND(MasterSS!$N150="x",MasterSS!$P150="x",MasterSS!$R150="x"),MasterSS!$C150,"")</f>
        <v/>
      </c>
      <c r="D150" s="128" t="str">
        <f>IF(AND(MasterSS!$N150="x",MasterSS!$P150="x",MasterSS!$R150="x"),MasterSS!$D150,"")</f>
        <v/>
      </c>
      <c r="E150" s="128" t="str">
        <f>IF(AND(MasterSS!$N150="x",MasterSS!$P150="x",MasterSS!$R150="x"),MasterSS!$E150,"")</f>
        <v/>
      </c>
      <c r="F150" s="128" t="str">
        <f>IF(AND(MasterSS!$N150="x",MasterSS!$P150="x",MasterSS!$R150="x"),MasterSS!$L150,"")</f>
        <v/>
      </c>
      <c r="G150" s="128" t="str">
        <f>IF(AND(MasterSS!$N150="x",MasterSS!$P150="x",MasterSS!$R150="x"),MasterSS!$A150,"")</f>
        <v/>
      </c>
      <c r="H150" s="129" t="str">
        <f>IFERROR(VLOOKUP($B150,'R-RR'!$B$2:$K$320,10,FALSE),"0")</f>
        <v>0</v>
      </c>
      <c r="I150" s="129" t="str">
        <f>IFERROR(VLOOKUP($B150,'R-TT'!$B$2:$K$303,10,FALSE),"0")</f>
        <v>0</v>
      </c>
      <c r="J150" s="129" t="str">
        <f>IFERROR(VLOOKUP($B150,'R-CT'!$B$2:$K$325,10,FALSE),"0")</f>
        <v>0</v>
      </c>
      <c r="K150" s="45" t="str">
        <f>IFERROR(VLOOKUP($B150,Primes!$F$2:$G$600,2,FALSE),"")</f>
        <v/>
      </c>
      <c r="L150" s="130">
        <f t="shared" si="1"/>
        <v>0</v>
      </c>
      <c r="M150" s="126"/>
      <c r="N150" s="126"/>
    </row>
    <row r="151">
      <c r="A151" s="127"/>
      <c r="B151" s="128" t="str">
        <f>IF(AND(MasterSS!$N151="x",MasterSS!$P151="x",MasterSS!$R151="x"),MasterSS!$B151,"")</f>
        <v/>
      </c>
      <c r="C151" s="128" t="str">
        <f>IF(AND(MasterSS!$N151="x",MasterSS!$P151="x",MasterSS!$R151="x"),MasterSS!$C151,"")</f>
        <v/>
      </c>
      <c r="D151" s="128" t="str">
        <f>IF(AND(MasterSS!$N151="x",MasterSS!$P151="x",MasterSS!$R151="x"),MasterSS!$D151,"")</f>
        <v/>
      </c>
      <c r="E151" s="128" t="str">
        <f>IF(AND(MasterSS!$N151="x",MasterSS!$P151="x",MasterSS!$R151="x"),MasterSS!$E151,"")</f>
        <v/>
      </c>
      <c r="F151" s="128" t="str">
        <f>IF(AND(MasterSS!$N151="x",MasterSS!$P151="x",MasterSS!$R151="x"),MasterSS!$L151,"")</f>
        <v/>
      </c>
      <c r="G151" s="128" t="str">
        <f>IF(AND(MasterSS!$N151="x",MasterSS!$P151="x",MasterSS!$R151="x"),MasterSS!$A151,"")</f>
        <v/>
      </c>
      <c r="H151" s="129" t="str">
        <f>IFERROR(VLOOKUP($B151,'R-RR'!$B$2:$K$320,10,FALSE),"0")</f>
        <v>0</v>
      </c>
      <c r="I151" s="129" t="str">
        <f>IFERROR(VLOOKUP($B151,'R-TT'!$B$2:$K$303,10,FALSE),"0")</f>
        <v>0</v>
      </c>
      <c r="J151" s="129" t="str">
        <f>IFERROR(VLOOKUP($B151,'R-CT'!$B$2:$K$325,10,FALSE),"0")</f>
        <v>0</v>
      </c>
      <c r="K151" s="45" t="str">
        <f>IFERROR(VLOOKUP($B151,Primes!$F$2:$G$600,2,FALSE),"")</f>
        <v/>
      </c>
      <c r="L151" s="130">
        <f t="shared" si="1"/>
        <v>0</v>
      </c>
      <c r="M151" s="126"/>
      <c r="N151" s="126"/>
    </row>
    <row r="152">
      <c r="A152" s="127"/>
      <c r="B152" s="128" t="str">
        <f>IF(AND(MasterSS!$N152="x",MasterSS!$P152="x",MasterSS!$R152="x"),MasterSS!$B152,"")</f>
        <v/>
      </c>
      <c r="C152" s="128" t="str">
        <f>IF(AND(MasterSS!$N152="x",MasterSS!$P152="x",MasterSS!$R152="x"),MasterSS!$C152,"")</f>
        <v/>
      </c>
      <c r="D152" s="128" t="str">
        <f>IF(AND(MasterSS!$N152="x",MasterSS!$P152="x",MasterSS!$R152="x"),MasterSS!$D152,"")</f>
        <v/>
      </c>
      <c r="E152" s="128" t="str">
        <f>IF(AND(MasterSS!$N152="x",MasterSS!$P152="x",MasterSS!$R152="x"),MasterSS!$E152,"")</f>
        <v/>
      </c>
      <c r="F152" s="128" t="str">
        <f>IF(AND(MasterSS!$N152="x",MasterSS!$P152="x",MasterSS!$R152="x"),MasterSS!$L152,"")</f>
        <v/>
      </c>
      <c r="G152" s="128" t="str">
        <f>IF(AND(MasterSS!$N152="x",MasterSS!$P152="x",MasterSS!$R152="x"),MasterSS!$A152,"")</f>
        <v/>
      </c>
      <c r="H152" s="129" t="str">
        <f>IFERROR(VLOOKUP($B152,'R-RR'!$B$2:$K$320,10,FALSE),"0")</f>
        <v>0</v>
      </c>
      <c r="I152" s="129" t="str">
        <f>IFERROR(VLOOKUP($B152,'R-TT'!$B$2:$K$303,10,FALSE),"0")</f>
        <v>0</v>
      </c>
      <c r="J152" s="129" t="str">
        <f>IFERROR(VLOOKUP($B152,'R-CT'!$B$2:$K$325,10,FALSE),"0")</f>
        <v>0</v>
      </c>
      <c r="K152" s="45" t="str">
        <f>IFERROR(VLOOKUP($B152,Primes!$F$2:$G$600,2,FALSE),"")</f>
        <v/>
      </c>
      <c r="L152" s="130">
        <f t="shared" si="1"/>
        <v>0</v>
      </c>
      <c r="M152" s="126"/>
      <c r="N152" s="126"/>
    </row>
    <row r="153">
      <c r="A153" s="127"/>
      <c r="B153" s="128" t="str">
        <f>IF(AND(MasterSS!$N153="x",MasterSS!$P153="x",MasterSS!$R153="x"),MasterSS!$B153,"")</f>
        <v/>
      </c>
      <c r="C153" s="128" t="str">
        <f>IF(AND(MasterSS!$N153="x",MasterSS!$P153="x",MasterSS!$R153="x"),MasterSS!$C153,"")</f>
        <v/>
      </c>
      <c r="D153" s="128" t="str">
        <f>IF(AND(MasterSS!$N153="x",MasterSS!$P153="x",MasterSS!$R153="x"),MasterSS!$D153,"")</f>
        <v/>
      </c>
      <c r="E153" s="128" t="str">
        <f>IF(AND(MasterSS!$N153="x",MasterSS!$P153="x",MasterSS!$R153="x"),MasterSS!$E153,"")</f>
        <v/>
      </c>
      <c r="F153" s="128" t="str">
        <f>IF(AND(MasterSS!$N153="x",MasterSS!$P153="x",MasterSS!$R153="x"),MasterSS!$L153,"")</f>
        <v/>
      </c>
      <c r="G153" s="128" t="str">
        <f>IF(AND(MasterSS!$N153="x",MasterSS!$P153="x",MasterSS!$R153="x"),MasterSS!$A153,"")</f>
        <v/>
      </c>
      <c r="H153" s="129" t="str">
        <f>IFERROR(VLOOKUP($B153,'R-RR'!$B$2:$K$320,10,FALSE),"0")</f>
        <v>0</v>
      </c>
      <c r="I153" s="129" t="str">
        <f>IFERROR(VLOOKUP($B153,'R-TT'!$B$2:$K$303,10,FALSE),"0")</f>
        <v>0</v>
      </c>
      <c r="J153" s="129" t="str">
        <f>IFERROR(VLOOKUP($B153,'R-CT'!$B$2:$K$325,10,FALSE),"0")</f>
        <v>0</v>
      </c>
      <c r="K153" s="45" t="str">
        <f>IFERROR(VLOOKUP($B153,Primes!$F$2:$G$600,2,FALSE),"")</f>
        <v/>
      </c>
      <c r="L153" s="130">
        <f t="shared" si="1"/>
        <v>0</v>
      </c>
      <c r="M153" s="126"/>
      <c r="N153" s="126"/>
    </row>
    <row r="154">
      <c r="A154" s="127"/>
      <c r="B154" s="128" t="str">
        <f>IF(AND(MasterSS!$N154="x",MasterSS!$P154="x",MasterSS!$R154="x"),MasterSS!$B154,"")</f>
        <v/>
      </c>
      <c r="C154" s="128" t="str">
        <f>IF(AND(MasterSS!$N154="x",MasterSS!$P154="x",MasterSS!$R154="x"),MasterSS!$C154,"")</f>
        <v/>
      </c>
      <c r="D154" s="128" t="str">
        <f>IF(AND(MasterSS!$N154="x",MasterSS!$P154="x",MasterSS!$R154="x"),MasterSS!$D154,"")</f>
        <v/>
      </c>
      <c r="E154" s="128" t="str">
        <f>IF(AND(MasterSS!$N154="x",MasterSS!$P154="x",MasterSS!$R154="x"),MasterSS!$E154,"")</f>
        <v/>
      </c>
      <c r="F154" s="128" t="str">
        <f>IF(AND(MasterSS!$N154="x",MasterSS!$P154="x",MasterSS!$R154="x"),MasterSS!$L154,"")</f>
        <v/>
      </c>
      <c r="G154" s="128" t="str">
        <f>IF(AND(MasterSS!$N154="x",MasterSS!$P154="x",MasterSS!$R154="x"),MasterSS!$A154,"")</f>
        <v/>
      </c>
      <c r="H154" s="129" t="str">
        <f>IFERROR(VLOOKUP($B154,'R-RR'!$B$2:$K$320,10,FALSE),"0")</f>
        <v>0</v>
      </c>
      <c r="I154" s="129" t="str">
        <f>IFERROR(VLOOKUP($B154,'R-TT'!$B$2:$K$303,10,FALSE),"0")</f>
        <v>0</v>
      </c>
      <c r="J154" s="129" t="str">
        <f>IFERROR(VLOOKUP($B154,'R-CT'!$B$2:$K$325,10,FALSE),"0")</f>
        <v>0</v>
      </c>
      <c r="K154" s="45" t="str">
        <f>IFERROR(VLOOKUP($B154,Primes!$F$2:$G$600,2,FALSE),"")</f>
        <v/>
      </c>
      <c r="L154" s="130">
        <f t="shared" si="1"/>
        <v>0</v>
      </c>
      <c r="M154" s="126"/>
      <c r="N154" s="126"/>
    </row>
    <row r="155">
      <c r="A155" s="127"/>
      <c r="B155" s="128" t="str">
        <f>IF(AND(MasterSS!$N155="x",MasterSS!$P155="x",MasterSS!$R155="x"),MasterSS!$B155,"")</f>
        <v/>
      </c>
      <c r="C155" s="128" t="str">
        <f>IF(AND(MasterSS!$N155="x",MasterSS!$P155="x",MasterSS!$R155="x"),MasterSS!$C155,"")</f>
        <v/>
      </c>
      <c r="D155" s="128" t="str">
        <f>IF(AND(MasterSS!$N155="x",MasterSS!$P155="x",MasterSS!$R155="x"),MasterSS!$D155,"")</f>
        <v/>
      </c>
      <c r="E155" s="128" t="str">
        <f>IF(AND(MasterSS!$N155="x",MasterSS!$P155="x",MasterSS!$R155="x"),MasterSS!$E155,"")</f>
        <v/>
      </c>
      <c r="F155" s="128" t="str">
        <f>IF(AND(MasterSS!$N155="x",MasterSS!$P155="x",MasterSS!$R155="x"),MasterSS!$L155,"")</f>
        <v/>
      </c>
      <c r="G155" s="128" t="str">
        <f>IF(AND(MasterSS!$N155="x",MasterSS!$P155="x",MasterSS!$R155="x"),MasterSS!$A155,"")</f>
        <v/>
      </c>
      <c r="H155" s="129" t="str">
        <f>IFERROR(VLOOKUP($B155,'R-RR'!$B$2:$K$320,10,FALSE),"0")</f>
        <v>0</v>
      </c>
      <c r="I155" s="129" t="str">
        <f>IFERROR(VLOOKUP($B155,'R-TT'!$B$2:$K$303,10,FALSE),"0")</f>
        <v>0</v>
      </c>
      <c r="J155" s="129" t="str">
        <f>IFERROR(VLOOKUP($B155,'R-CT'!$B$2:$K$325,10,FALSE),"0")</f>
        <v>0</v>
      </c>
      <c r="K155" s="45" t="str">
        <f>IFERROR(VLOOKUP($B155,Primes!$F$2:$G$600,2,FALSE),"")</f>
        <v/>
      </c>
      <c r="L155" s="130">
        <f t="shared" si="1"/>
        <v>0</v>
      </c>
      <c r="M155" s="126"/>
      <c r="N155" s="126"/>
    </row>
    <row r="156">
      <c r="A156" s="127"/>
      <c r="B156" s="128" t="str">
        <f>IF(AND(MasterSS!$N156="x",MasterSS!$P156="x",MasterSS!$R156="x"),MasterSS!$B156,"")</f>
        <v/>
      </c>
      <c r="C156" s="128" t="str">
        <f>IF(AND(MasterSS!$N156="x",MasterSS!$P156="x",MasterSS!$R156="x"),MasterSS!$C156,"")</f>
        <v/>
      </c>
      <c r="D156" s="128" t="str">
        <f>IF(AND(MasterSS!$N156="x",MasterSS!$P156="x",MasterSS!$R156="x"),MasterSS!$D156,"")</f>
        <v/>
      </c>
      <c r="E156" s="128" t="str">
        <f>IF(AND(MasterSS!$N156="x",MasterSS!$P156="x",MasterSS!$R156="x"),MasterSS!$E156,"")</f>
        <v/>
      </c>
      <c r="F156" s="128" t="str">
        <f>IF(AND(MasterSS!$N156="x",MasterSS!$P156="x",MasterSS!$R156="x"),MasterSS!$L156,"")</f>
        <v/>
      </c>
      <c r="G156" s="128" t="str">
        <f>IF(AND(MasterSS!$N156="x",MasterSS!$P156="x",MasterSS!$R156="x"),MasterSS!$A156,"")</f>
        <v/>
      </c>
      <c r="H156" s="129" t="str">
        <f>IFERROR(VLOOKUP($B156,'R-RR'!$B$2:$K$320,10,FALSE),"0")</f>
        <v>0</v>
      </c>
      <c r="I156" s="129" t="str">
        <f>IFERROR(VLOOKUP($B156,'R-TT'!$B$2:$K$303,10,FALSE),"0")</f>
        <v>0</v>
      </c>
      <c r="J156" s="129" t="str">
        <f>IFERROR(VLOOKUP($B156,'R-CT'!$B$2:$K$325,10,FALSE),"0")</f>
        <v>0</v>
      </c>
      <c r="K156" s="45" t="str">
        <f>IFERROR(VLOOKUP($B156,Primes!$F$2:$G$600,2,FALSE),"")</f>
        <v/>
      </c>
      <c r="L156" s="130">
        <f t="shared" si="1"/>
        <v>0</v>
      </c>
      <c r="M156" s="126"/>
      <c r="N156" s="126"/>
    </row>
    <row r="157">
      <c r="A157" s="127"/>
      <c r="B157" s="128" t="str">
        <f>IF(AND(MasterSS!$N157="x",MasterSS!$P157="x",MasterSS!$R157="x"),MasterSS!$B157,"")</f>
        <v/>
      </c>
      <c r="C157" s="128" t="str">
        <f>IF(AND(MasterSS!$N157="x",MasterSS!$P157="x",MasterSS!$R157="x"),MasterSS!$C157,"")</f>
        <v/>
      </c>
      <c r="D157" s="128" t="str">
        <f>IF(AND(MasterSS!$N157="x",MasterSS!$P157="x",MasterSS!$R157="x"),MasterSS!$D157,"")</f>
        <v/>
      </c>
      <c r="E157" s="128" t="str">
        <f>IF(AND(MasterSS!$N157="x",MasterSS!$P157="x",MasterSS!$R157="x"),MasterSS!$E157,"")</f>
        <v/>
      </c>
      <c r="F157" s="128" t="str">
        <f>IF(AND(MasterSS!$N157="x",MasterSS!$P157="x",MasterSS!$R157="x"),MasterSS!$L157,"")</f>
        <v/>
      </c>
      <c r="G157" s="128" t="str">
        <f>IF(AND(MasterSS!$N157="x",MasterSS!$P157="x",MasterSS!$R157="x"),MasterSS!$A157,"")</f>
        <v/>
      </c>
      <c r="H157" s="129" t="str">
        <f>IFERROR(VLOOKUP($B157,'R-RR'!$B$2:$K$320,10,FALSE),"0")</f>
        <v>0</v>
      </c>
      <c r="I157" s="129" t="str">
        <f>IFERROR(VLOOKUP($B157,'R-TT'!$B$2:$K$303,10,FALSE),"0")</f>
        <v>0</v>
      </c>
      <c r="J157" s="129" t="str">
        <f>IFERROR(VLOOKUP($B157,'R-CT'!$B$2:$K$325,10,FALSE),"0")</f>
        <v>0</v>
      </c>
      <c r="K157" s="45" t="str">
        <f>IFERROR(VLOOKUP($B157,Primes!$F$2:$G$600,2,FALSE),"")</f>
        <v/>
      </c>
      <c r="L157" s="130">
        <f t="shared" si="1"/>
        <v>0</v>
      </c>
      <c r="M157" s="126"/>
      <c r="N157" s="126"/>
    </row>
    <row r="158">
      <c r="A158" s="127"/>
      <c r="B158" s="128" t="str">
        <f>IF(AND(MasterSS!$N158="x",MasterSS!$P158="x",MasterSS!$R158="x"),MasterSS!$B158,"")</f>
        <v/>
      </c>
      <c r="C158" s="128" t="str">
        <f>IF(AND(MasterSS!$N158="x",MasterSS!$P158="x",MasterSS!$R158="x"),MasterSS!$C158,"")</f>
        <v/>
      </c>
      <c r="D158" s="128" t="str">
        <f>IF(AND(MasterSS!$N158="x",MasterSS!$P158="x",MasterSS!$R158="x"),MasterSS!$D158,"")</f>
        <v/>
      </c>
      <c r="E158" s="128" t="str">
        <f>IF(AND(MasterSS!$N158="x",MasterSS!$P158="x",MasterSS!$R158="x"),MasterSS!$E158,"")</f>
        <v/>
      </c>
      <c r="F158" s="128" t="str">
        <f>IF(AND(MasterSS!$N158="x",MasterSS!$P158="x",MasterSS!$R158="x"),MasterSS!$L158,"")</f>
        <v/>
      </c>
      <c r="G158" s="128" t="str">
        <f>IF(AND(MasterSS!$N158="x",MasterSS!$P158="x",MasterSS!$R158="x"),MasterSS!$A158,"")</f>
        <v/>
      </c>
      <c r="H158" s="129" t="str">
        <f>IFERROR(VLOOKUP($B158,'R-RR'!$B$2:$K$320,10,FALSE),"0")</f>
        <v>0</v>
      </c>
      <c r="I158" s="129" t="str">
        <f>IFERROR(VLOOKUP($B158,'R-TT'!$B$2:$K$303,10,FALSE),"0")</f>
        <v>0</v>
      </c>
      <c r="J158" s="129" t="str">
        <f>IFERROR(VLOOKUP($B158,'R-CT'!$B$2:$K$325,10,FALSE),"0")</f>
        <v>0</v>
      </c>
      <c r="K158" s="45" t="str">
        <f>IFERROR(VLOOKUP($B158,Primes!$F$2:$G$600,2,FALSE),"")</f>
        <v/>
      </c>
      <c r="L158" s="130">
        <f t="shared" si="1"/>
        <v>0</v>
      </c>
      <c r="M158" s="126"/>
      <c r="N158" s="126"/>
    </row>
    <row r="159">
      <c r="A159" s="127"/>
      <c r="B159" s="128" t="str">
        <f>IF(AND(MasterSS!$N159="x",MasterSS!$P159="x",MasterSS!$R159="x"),MasterSS!$B159,"")</f>
        <v/>
      </c>
      <c r="C159" s="128" t="str">
        <f>IF(AND(MasterSS!$N159="x",MasterSS!$P159="x",MasterSS!$R159="x"),MasterSS!$C159,"")</f>
        <v/>
      </c>
      <c r="D159" s="128" t="str">
        <f>IF(AND(MasterSS!$N159="x",MasterSS!$P159="x",MasterSS!$R159="x"),MasterSS!$D159,"")</f>
        <v/>
      </c>
      <c r="E159" s="128" t="str">
        <f>IF(AND(MasterSS!$N159="x",MasterSS!$P159="x",MasterSS!$R159="x"),MasterSS!$E159,"")</f>
        <v/>
      </c>
      <c r="F159" s="128" t="str">
        <f>IF(AND(MasterSS!$N159="x",MasterSS!$P159="x",MasterSS!$R159="x"),MasterSS!$L159,"")</f>
        <v/>
      </c>
      <c r="G159" s="128" t="str">
        <f>IF(AND(MasterSS!$N159="x",MasterSS!$P159="x",MasterSS!$R159="x"),MasterSS!$A159,"")</f>
        <v/>
      </c>
      <c r="H159" s="129" t="str">
        <f>IFERROR(VLOOKUP($B159,'R-RR'!$B$2:$K$320,10,FALSE),"0")</f>
        <v>0</v>
      </c>
      <c r="I159" s="129" t="str">
        <f>IFERROR(VLOOKUP($B159,'R-TT'!$B$2:$K$303,10,FALSE),"0")</f>
        <v>0</v>
      </c>
      <c r="J159" s="129" t="str">
        <f>IFERROR(VLOOKUP($B159,'R-CT'!$B$2:$K$325,10,FALSE),"0")</f>
        <v>0</v>
      </c>
      <c r="K159" s="45" t="str">
        <f>IFERROR(VLOOKUP($B159,Primes!$F$2:$G$600,2,FALSE),"")</f>
        <v/>
      </c>
      <c r="L159" s="130">
        <f t="shared" si="1"/>
        <v>0</v>
      </c>
      <c r="M159" s="126"/>
      <c r="N159" s="126"/>
    </row>
    <row r="160">
      <c r="A160" s="127"/>
      <c r="B160" s="128" t="str">
        <f>IF(AND(MasterSS!$N160="x",MasterSS!$P160="x",MasterSS!$R160="x"),MasterSS!$B160,"")</f>
        <v/>
      </c>
      <c r="C160" s="128" t="str">
        <f>IF(AND(MasterSS!$N160="x",MasterSS!$P160="x",MasterSS!$R160="x"),MasterSS!$C160,"")</f>
        <v/>
      </c>
      <c r="D160" s="128" t="str">
        <f>IF(AND(MasterSS!$N160="x",MasterSS!$P160="x",MasterSS!$R160="x"),MasterSS!$D160,"")</f>
        <v/>
      </c>
      <c r="E160" s="128" t="str">
        <f>IF(AND(MasterSS!$N160="x",MasterSS!$P160="x",MasterSS!$R160="x"),MasterSS!$E160,"")</f>
        <v/>
      </c>
      <c r="F160" s="128" t="str">
        <f>IF(AND(MasterSS!$N160="x",MasterSS!$P160="x",MasterSS!$R160="x"),MasterSS!$L160,"")</f>
        <v/>
      </c>
      <c r="G160" s="128" t="str">
        <f>IF(AND(MasterSS!$N160="x",MasterSS!$P160="x",MasterSS!$R160="x"),MasterSS!$A160,"")</f>
        <v/>
      </c>
      <c r="H160" s="129" t="str">
        <f>IFERROR(VLOOKUP($B160,'R-RR'!$B$2:$K$320,10,FALSE),"0")</f>
        <v>0</v>
      </c>
      <c r="I160" s="129" t="str">
        <f>IFERROR(VLOOKUP($B160,'R-TT'!$B$2:$K$303,10,FALSE),"0")</f>
        <v>0</v>
      </c>
      <c r="J160" s="129" t="str">
        <f>IFERROR(VLOOKUP($B160,'R-CT'!$B$2:$K$325,10,FALSE),"0")</f>
        <v>0</v>
      </c>
      <c r="K160" s="45" t="str">
        <f>IFERROR(VLOOKUP($B160,Primes!$F$2:$G$600,2,FALSE),"")</f>
        <v/>
      </c>
      <c r="L160" s="130">
        <f t="shared" si="1"/>
        <v>0</v>
      </c>
      <c r="M160" s="126"/>
      <c r="N160" s="126"/>
    </row>
    <row r="161">
      <c r="A161" s="127"/>
      <c r="B161" s="128" t="str">
        <f>IF(AND(MasterSS!$N161="x",MasterSS!$P161="x",MasterSS!$R161="x"),MasterSS!$B161,"")</f>
        <v/>
      </c>
      <c r="C161" s="128" t="str">
        <f>IF(AND(MasterSS!$N161="x",MasterSS!$P161="x",MasterSS!$R161="x"),MasterSS!$C161,"")</f>
        <v/>
      </c>
      <c r="D161" s="128" t="str">
        <f>IF(AND(MasterSS!$N161="x",MasterSS!$P161="x",MasterSS!$R161="x"),MasterSS!$D161,"")</f>
        <v/>
      </c>
      <c r="E161" s="128" t="str">
        <f>IF(AND(MasterSS!$N161="x",MasterSS!$P161="x",MasterSS!$R161="x"),MasterSS!$E161,"")</f>
        <v/>
      </c>
      <c r="F161" s="128" t="str">
        <f>IF(AND(MasterSS!$N161="x",MasterSS!$P161="x",MasterSS!$R161="x"),MasterSS!$L161,"")</f>
        <v/>
      </c>
      <c r="G161" s="128" t="str">
        <f>IF(AND(MasterSS!$N161="x",MasterSS!$P161="x",MasterSS!$R161="x"),MasterSS!$A161,"")</f>
        <v/>
      </c>
      <c r="H161" s="129" t="str">
        <f>IFERROR(VLOOKUP($B161,'R-RR'!$B$2:$K$320,10,FALSE),"0")</f>
        <v>0</v>
      </c>
      <c r="I161" s="129" t="str">
        <f>IFERROR(VLOOKUP($B161,'R-TT'!$B$2:$K$303,10,FALSE),"0")</f>
        <v>0</v>
      </c>
      <c r="J161" s="129" t="str">
        <f>IFERROR(VLOOKUP($B161,'R-CT'!$B$2:$K$325,10,FALSE),"0")</f>
        <v>0</v>
      </c>
      <c r="K161" s="45" t="str">
        <f>IFERROR(VLOOKUP($B161,Primes!$F$2:$G$600,2,FALSE),"")</f>
        <v/>
      </c>
      <c r="L161" s="130">
        <f t="shared" si="1"/>
        <v>0</v>
      </c>
      <c r="M161" s="126"/>
      <c r="N161" s="126"/>
    </row>
    <row r="162">
      <c r="A162" s="127"/>
      <c r="B162" s="128" t="str">
        <f>IF(AND(MasterSS!$N162="x",MasterSS!$P162="x",MasterSS!$R162="x"),MasterSS!$B162,"")</f>
        <v/>
      </c>
      <c r="C162" s="128" t="str">
        <f>IF(AND(MasterSS!$N162="x",MasterSS!$P162="x",MasterSS!$R162="x"),MasterSS!$C162,"")</f>
        <v/>
      </c>
      <c r="D162" s="128" t="str">
        <f>IF(AND(MasterSS!$N162="x",MasterSS!$P162="x",MasterSS!$R162="x"),MasterSS!$D162,"")</f>
        <v/>
      </c>
      <c r="E162" s="128" t="str">
        <f>IF(AND(MasterSS!$N162="x",MasterSS!$P162="x",MasterSS!$R162="x"),MasterSS!$E162,"")</f>
        <v/>
      </c>
      <c r="F162" s="128" t="str">
        <f>IF(AND(MasterSS!$N162="x",MasterSS!$P162="x",MasterSS!$R162="x"),MasterSS!$L162,"")</f>
        <v/>
      </c>
      <c r="G162" s="128" t="str">
        <f>IF(AND(MasterSS!$N162="x",MasterSS!$P162="x",MasterSS!$R162="x"),MasterSS!$A162,"")</f>
        <v/>
      </c>
      <c r="H162" s="129" t="str">
        <f>IFERROR(VLOOKUP($B162,'R-RR'!$B$2:$K$320,10,FALSE),"0")</f>
        <v>0</v>
      </c>
      <c r="I162" s="129" t="str">
        <f>IFERROR(VLOOKUP($B162,'R-TT'!$B$2:$K$303,10,FALSE),"0")</f>
        <v>0</v>
      </c>
      <c r="J162" s="129" t="str">
        <f>IFERROR(VLOOKUP($B162,'R-CT'!$B$2:$K$325,10,FALSE),"0")</f>
        <v>0</v>
      </c>
      <c r="K162" s="45" t="str">
        <f>IFERROR(VLOOKUP($B162,Primes!$F$2:$G$600,2,FALSE),"")</f>
        <v/>
      </c>
      <c r="L162" s="130">
        <f t="shared" si="1"/>
        <v>0</v>
      </c>
      <c r="M162" s="126"/>
      <c r="N162" s="126"/>
    </row>
    <row r="163">
      <c r="A163" s="127"/>
      <c r="B163" s="128" t="str">
        <f>IF(AND(MasterSS!$N163="x",MasterSS!$P163="x",MasterSS!$R163="x"),MasterSS!$B163,"")</f>
        <v/>
      </c>
      <c r="C163" s="128" t="str">
        <f>IF(AND(MasterSS!$N163="x",MasterSS!$P163="x",MasterSS!$R163="x"),MasterSS!$C163,"")</f>
        <v/>
      </c>
      <c r="D163" s="128" t="str">
        <f>IF(AND(MasterSS!$N163="x",MasterSS!$P163="x",MasterSS!$R163="x"),MasterSS!$D163,"")</f>
        <v/>
      </c>
      <c r="E163" s="128" t="str">
        <f>IF(AND(MasterSS!$N163="x",MasterSS!$P163="x",MasterSS!$R163="x"),MasterSS!$E163,"")</f>
        <v/>
      </c>
      <c r="F163" s="128" t="str">
        <f>IF(AND(MasterSS!$N163="x",MasterSS!$P163="x",MasterSS!$R163="x"),MasterSS!$L163,"")</f>
        <v/>
      </c>
      <c r="G163" s="128" t="str">
        <f>IF(AND(MasterSS!$N163="x",MasterSS!$P163="x",MasterSS!$R163="x"),MasterSS!$A163,"")</f>
        <v/>
      </c>
      <c r="H163" s="129" t="str">
        <f>IFERROR(VLOOKUP($B163,'R-RR'!$B$2:$K$320,10,FALSE),"0")</f>
        <v>0</v>
      </c>
      <c r="I163" s="129" t="str">
        <f>IFERROR(VLOOKUP($B163,'R-TT'!$B$2:$K$303,10,FALSE),"0")</f>
        <v>0</v>
      </c>
      <c r="J163" s="129" t="str">
        <f>IFERROR(VLOOKUP($B163,'R-CT'!$B$2:$K$325,10,FALSE),"0")</f>
        <v>0</v>
      </c>
      <c r="K163" s="45" t="str">
        <f>IFERROR(VLOOKUP($B163,Primes!$F$2:$G$600,2,FALSE),"")</f>
        <v/>
      </c>
      <c r="L163" s="130">
        <f t="shared" si="1"/>
        <v>0</v>
      </c>
      <c r="M163" s="126"/>
      <c r="N163" s="126"/>
    </row>
    <row r="164">
      <c r="A164" s="128"/>
      <c r="B164" s="128" t="str">
        <f>IF(AND(MasterSS!$N164="x",MasterSS!$P164="x",MasterSS!$R164="x"),MasterSS!$B164,"")</f>
        <v/>
      </c>
      <c r="C164" s="128" t="str">
        <f>IF(AND(MasterSS!$N164="x",MasterSS!$P164="x",MasterSS!$R164="x"),MasterSS!$C164,"")</f>
        <v/>
      </c>
      <c r="D164" s="128" t="str">
        <f>IF(AND(MasterSS!$N164="x",MasterSS!$P164="x",MasterSS!$R164="x"),MasterSS!$D164,"")</f>
        <v/>
      </c>
      <c r="E164" s="128" t="str">
        <f>IF(AND(MasterSS!$N164="x",MasterSS!$P164="x",MasterSS!$R164="x"),MasterSS!$E164,"")</f>
        <v/>
      </c>
      <c r="F164" s="128" t="str">
        <f>IF(AND(MasterSS!$N164="x",MasterSS!$P164="x",MasterSS!$R164="x"),MasterSS!$L164,"")</f>
        <v/>
      </c>
      <c r="G164" s="128" t="str">
        <f>IF(AND(MasterSS!$N164="x",MasterSS!$P164="x",MasterSS!$R164="x"),MasterSS!$A164,"")</f>
        <v/>
      </c>
      <c r="H164" s="129" t="str">
        <f>IFERROR(VLOOKUP($B164,'R-RR'!$B$2:$K$320,10,FALSE),"0")</f>
        <v>0</v>
      </c>
      <c r="I164" s="129" t="str">
        <f>IFERROR(VLOOKUP($B164,'R-TT'!$B$2:$K$303,10,FALSE),"0")</f>
        <v>0</v>
      </c>
      <c r="J164" s="129" t="str">
        <f>IFERROR(VLOOKUP($B164,'R-CT'!$B$2:$K$325,10,FALSE),"0")</f>
        <v>0</v>
      </c>
      <c r="K164" s="45" t="str">
        <f>IFERROR(VLOOKUP($B164,Primes!$F$2:$G$600,2,FALSE),"")</f>
        <v/>
      </c>
      <c r="L164" s="130">
        <f t="shared" si="1"/>
        <v>0</v>
      </c>
      <c r="M164" s="126"/>
      <c r="N164" s="126"/>
    </row>
    <row r="165">
      <c r="A165" s="127"/>
      <c r="B165" s="128" t="str">
        <f>IF(AND(MasterSS!$N165="x",MasterSS!$P165="x",MasterSS!$R165="x"),MasterSS!$B165,"")</f>
        <v/>
      </c>
      <c r="C165" s="128" t="str">
        <f>IF(AND(MasterSS!$N165="x",MasterSS!$P165="x",MasterSS!$R165="x"),MasterSS!$C165,"")</f>
        <v/>
      </c>
      <c r="D165" s="128" t="str">
        <f>IF(AND(MasterSS!$N165="x",MasterSS!$P165="x",MasterSS!$R165="x"),MasterSS!$D165,"")</f>
        <v/>
      </c>
      <c r="E165" s="128" t="str">
        <f>IF(AND(MasterSS!$N165="x",MasterSS!$P165="x",MasterSS!$R165="x"),MasterSS!$E165,"")</f>
        <v/>
      </c>
      <c r="F165" s="128" t="str">
        <f>IF(AND(MasterSS!$N165="x",MasterSS!$P165="x",MasterSS!$R165="x"),MasterSS!$L165,"")</f>
        <v/>
      </c>
      <c r="G165" s="128" t="str">
        <f>IF(AND(MasterSS!$N165="x",MasterSS!$P165="x",MasterSS!$R165="x"),MasterSS!$A165,"")</f>
        <v/>
      </c>
      <c r="H165" s="129" t="str">
        <f>IFERROR(VLOOKUP($B165,'R-RR'!$B$2:$K$320,10,FALSE),"0")</f>
        <v>0</v>
      </c>
      <c r="I165" s="129" t="str">
        <f>IFERROR(VLOOKUP($B165,'R-TT'!$B$2:$K$303,10,FALSE),"0")</f>
        <v>0</v>
      </c>
      <c r="J165" s="129" t="str">
        <f>IFERROR(VLOOKUP($B165,'R-CT'!$B$2:$K$325,10,FALSE),"0")</f>
        <v>0</v>
      </c>
      <c r="K165" s="45" t="str">
        <f>IFERROR(VLOOKUP($B165,Primes!$F$2:$G$600,2,FALSE),"")</f>
        <v/>
      </c>
      <c r="L165" s="130">
        <f t="shared" si="1"/>
        <v>0</v>
      </c>
      <c r="M165" s="126"/>
      <c r="N165" s="126"/>
    </row>
    <row r="166">
      <c r="A166" s="127"/>
      <c r="B166" s="128" t="str">
        <f>IF(AND(MasterSS!$N166="x",MasterSS!$P166="x",MasterSS!$R166="x"),MasterSS!$B166,"")</f>
        <v/>
      </c>
      <c r="C166" s="128" t="str">
        <f>IF(AND(MasterSS!$N166="x",MasterSS!$P166="x",MasterSS!$R166="x"),MasterSS!$C166,"")</f>
        <v/>
      </c>
      <c r="D166" s="128" t="str">
        <f>IF(AND(MasterSS!$N166="x",MasterSS!$P166="x",MasterSS!$R166="x"),MasterSS!$D166,"")</f>
        <v/>
      </c>
      <c r="E166" s="128" t="str">
        <f>IF(AND(MasterSS!$N166="x",MasterSS!$P166="x",MasterSS!$R166="x"),MasterSS!$E166,"")</f>
        <v/>
      </c>
      <c r="F166" s="128" t="str">
        <f>IF(AND(MasterSS!$N166="x",MasterSS!$P166="x",MasterSS!$R166="x"),MasterSS!$L166,"")</f>
        <v/>
      </c>
      <c r="G166" s="128" t="str">
        <f>IF(AND(MasterSS!$N166="x",MasterSS!$P166="x",MasterSS!$R166="x"),MasterSS!$A166,"")</f>
        <v/>
      </c>
      <c r="H166" s="129" t="str">
        <f>IFERROR(VLOOKUP($B166,'R-RR'!$B$2:$K$320,10,FALSE),"0")</f>
        <v>0</v>
      </c>
      <c r="I166" s="129" t="str">
        <f>IFERROR(VLOOKUP($B166,'R-TT'!$B$2:$K$303,10,FALSE),"0")</f>
        <v>0</v>
      </c>
      <c r="J166" s="129" t="str">
        <f>IFERROR(VLOOKUP($B166,'R-CT'!$B$2:$K$325,10,FALSE),"0")</f>
        <v>0</v>
      </c>
      <c r="K166" s="45" t="str">
        <f>IFERROR(VLOOKUP($B166,Primes!$F$2:$G$600,2,FALSE),"")</f>
        <v/>
      </c>
      <c r="L166" s="130">
        <f t="shared" si="1"/>
        <v>0</v>
      </c>
      <c r="M166" s="126"/>
      <c r="N166" s="126"/>
    </row>
    <row r="167">
      <c r="A167" s="127"/>
      <c r="B167" s="128" t="str">
        <f>IF(AND(MasterSS!$N167="x",MasterSS!$P167="x",MasterSS!$R167="x"),MasterSS!$B167,"")</f>
        <v/>
      </c>
      <c r="C167" s="128" t="str">
        <f>IF(AND(MasterSS!$N167="x",MasterSS!$P167="x",MasterSS!$R167="x"),MasterSS!$C167,"")</f>
        <v/>
      </c>
      <c r="D167" s="128" t="str">
        <f>IF(AND(MasterSS!$N167="x",MasterSS!$P167="x",MasterSS!$R167="x"),MasterSS!$D167,"")</f>
        <v/>
      </c>
      <c r="E167" s="128" t="str">
        <f>IF(AND(MasterSS!$N167="x",MasterSS!$P167="x",MasterSS!$R167="x"),MasterSS!$E167,"")</f>
        <v/>
      </c>
      <c r="F167" s="128" t="str">
        <f>IF(AND(MasterSS!$N167="x",MasterSS!$P167="x",MasterSS!$R167="x"),MasterSS!$L167,"")</f>
        <v/>
      </c>
      <c r="G167" s="128" t="str">
        <f>IF(AND(MasterSS!$N167="x",MasterSS!$P167="x",MasterSS!$R167="x"),MasterSS!$A167,"")</f>
        <v/>
      </c>
      <c r="H167" s="129" t="str">
        <f>IFERROR(VLOOKUP($B167,'R-RR'!$B$2:$K$320,10,FALSE),"0")</f>
        <v>0</v>
      </c>
      <c r="I167" s="129" t="str">
        <f>IFERROR(VLOOKUP($B167,'R-TT'!$B$2:$K$303,10,FALSE),"0")</f>
        <v>0</v>
      </c>
      <c r="J167" s="129" t="str">
        <f>IFERROR(VLOOKUP($B167,'R-CT'!$B$2:$K$325,10,FALSE),"0")</f>
        <v>0</v>
      </c>
      <c r="K167" s="45" t="str">
        <f>IFERROR(VLOOKUP($B167,Primes!$F$2:$G$600,2,FALSE),"")</f>
        <v/>
      </c>
      <c r="L167" s="130">
        <f t="shared" si="1"/>
        <v>0</v>
      </c>
      <c r="M167" s="126"/>
      <c r="N167" s="126"/>
    </row>
    <row r="168">
      <c r="A168" s="127"/>
      <c r="B168" s="128" t="str">
        <f>IF(AND(MasterSS!$N168="x",MasterSS!$P168="x",MasterSS!$R168="x"),MasterSS!$B168,"")</f>
        <v/>
      </c>
      <c r="C168" s="128" t="str">
        <f>IF(AND(MasterSS!$N168="x",MasterSS!$P168="x",MasterSS!$R168="x"),MasterSS!$C168,"")</f>
        <v/>
      </c>
      <c r="D168" s="128" t="str">
        <f>IF(AND(MasterSS!$N168="x",MasterSS!$P168="x",MasterSS!$R168="x"),MasterSS!$D168,"")</f>
        <v/>
      </c>
      <c r="E168" s="128" t="str">
        <f>IF(AND(MasterSS!$N168="x",MasterSS!$P168="x",MasterSS!$R168="x"),MasterSS!$E168,"")</f>
        <v/>
      </c>
      <c r="F168" s="128" t="str">
        <f>IF(AND(MasterSS!$N168="x",MasterSS!$P168="x",MasterSS!$R168="x"),MasterSS!$L168,"")</f>
        <v/>
      </c>
      <c r="G168" s="128" t="str">
        <f>IF(AND(MasterSS!$N168="x",MasterSS!$P168="x",MasterSS!$R168="x"),MasterSS!$A168,"")</f>
        <v/>
      </c>
      <c r="H168" s="129" t="str">
        <f>IFERROR(VLOOKUP($B168,'R-RR'!$B$2:$K$320,10,FALSE),"0")</f>
        <v>0</v>
      </c>
      <c r="I168" s="129" t="str">
        <f>IFERROR(VLOOKUP($B168,'R-TT'!$B$2:$K$303,10,FALSE),"0")</f>
        <v>0</v>
      </c>
      <c r="J168" s="129" t="str">
        <f>IFERROR(VLOOKUP($B168,'R-CT'!$B$2:$K$325,10,FALSE),"0")</f>
        <v>0</v>
      </c>
      <c r="K168" s="45" t="str">
        <f>IFERROR(VLOOKUP($B168,Primes!$F$2:$G$600,2,FALSE),"")</f>
        <v/>
      </c>
      <c r="L168" s="130">
        <f t="shared" si="1"/>
        <v>0</v>
      </c>
      <c r="M168" s="126"/>
      <c r="N168" s="126"/>
    </row>
    <row r="169">
      <c r="A169" s="127"/>
      <c r="B169" s="128" t="str">
        <f>IF(AND(MasterSS!$N169="x",MasterSS!$P169="x",MasterSS!$R169="x"),MasterSS!$B169,"")</f>
        <v/>
      </c>
      <c r="C169" s="128" t="str">
        <f>IF(AND(MasterSS!$N169="x",MasterSS!$P169="x",MasterSS!$R169="x"),MasterSS!$C169,"")</f>
        <v/>
      </c>
      <c r="D169" s="128" t="str">
        <f>IF(AND(MasterSS!$N169="x",MasterSS!$P169="x",MasterSS!$R169="x"),MasterSS!$D169,"")</f>
        <v/>
      </c>
      <c r="E169" s="128" t="str">
        <f>IF(AND(MasterSS!$N169="x",MasterSS!$P169="x",MasterSS!$R169="x"),MasterSS!$E169,"")</f>
        <v/>
      </c>
      <c r="F169" s="128" t="str">
        <f>IF(AND(MasterSS!$N169="x",MasterSS!$P169="x",MasterSS!$R169="x"),MasterSS!$L169,"")</f>
        <v/>
      </c>
      <c r="G169" s="128" t="str">
        <f>IF(AND(MasterSS!$N169="x",MasterSS!$P169="x",MasterSS!$R169="x"),MasterSS!$A169,"")</f>
        <v/>
      </c>
      <c r="H169" s="129" t="str">
        <f>IFERROR(VLOOKUP($B169,'R-RR'!$B$2:$K$320,10,FALSE),"0")</f>
        <v>0</v>
      </c>
      <c r="I169" s="129" t="str">
        <f>IFERROR(VLOOKUP($B169,'R-TT'!$B$2:$K$303,10,FALSE),"0")</f>
        <v>0</v>
      </c>
      <c r="J169" s="129" t="str">
        <f>IFERROR(VLOOKUP($B169,'R-CT'!$B$2:$K$325,10,FALSE),"0")</f>
        <v>0</v>
      </c>
      <c r="K169" s="45" t="str">
        <f>IFERROR(VLOOKUP($B169,Primes!$F$2:$G$600,2,FALSE),"")</f>
        <v/>
      </c>
      <c r="L169" s="130">
        <f t="shared" si="1"/>
        <v>0</v>
      </c>
      <c r="M169" s="126"/>
      <c r="N169" s="126"/>
    </row>
    <row r="170">
      <c r="A170" s="127"/>
      <c r="B170" s="128" t="str">
        <f>IF(AND(MasterSS!$N170="x",MasterSS!$P170="x",MasterSS!$R170="x"),MasterSS!$B170,"")</f>
        <v/>
      </c>
      <c r="C170" s="128" t="str">
        <f>IF(AND(MasterSS!$N170="x",MasterSS!$P170="x",MasterSS!$R170="x"),MasterSS!$C170,"")</f>
        <v/>
      </c>
      <c r="D170" s="128" t="str">
        <f>IF(AND(MasterSS!$N170="x",MasterSS!$P170="x",MasterSS!$R170="x"),MasterSS!$D170,"")</f>
        <v/>
      </c>
      <c r="E170" s="128" t="str">
        <f>IF(AND(MasterSS!$N170="x",MasterSS!$P170="x",MasterSS!$R170="x"),MasterSS!$E170,"")</f>
        <v/>
      </c>
      <c r="F170" s="128" t="str">
        <f>IF(AND(MasterSS!$N170="x",MasterSS!$P170="x",MasterSS!$R170="x"),MasterSS!$L170,"")</f>
        <v/>
      </c>
      <c r="G170" s="128" t="str">
        <f>IF(AND(MasterSS!$N170="x",MasterSS!$P170="x",MasterSS!$R170="x"),MasterSS!$A170,"")</f>
        <v/>
      </c>
      <c r="H170" s="129" t="str">
        <f>IFERROR(VLOOKUP($B170,'R-RR'!$B$2:$K$320,10,FALSE),"0")</f>
        <v>0</v>
      </c>
      <c r="I170" s="129" t="str">
        <f>IFERROR(VLOOKUP($B170,'R-TT'!$B$2:$K$303,10,FALSE),"0")</f>
        <v>0</v>
      </c>
      <c r="J170" s="129" t="str">
        <f>IFERROR(VLOOKUP($B170,'R-CT'!$B$2:$K$325,10,FALSE),"0")</f>
        <v>0</v>
      </c>
      <c r="K170" s="45" t="str">
        <f>IFERROR(VLOOKUP($B170,Primes!$F$2:$G$600,2,FALSE),"")</f>
        <v/>
      </c>
      <c r="L170" s="130">
        <f t="shared" si="1"/>
        <v>0</v>
      </c>
      <c r="M170" s="126"/>
      <c r="N170" s="126"/>
    </row>
    <row r="171">
      <c r="A171" s="127"/>
      <c r="B171" s="128" t="str">
        <f>IF(AND(MasterSS!$N171="x",MasterSS!$P171="x",MasterSS!$R171="x"),MasterSS!$B171,"")</f>
        <v/>
      </c>
      <c r="C171" s="128" t="str">
        <f>IF(AND(MasterSS!$N171="x",MasterSS!$P171="x",MasterSS!$R171="x"),MasterSS!$C171,"")</f>
        <v/>
      </c>
      <c r="D171" s="128" t="str">
        <f>IF(AND(MasterSS!$N171="x",MasterSS!$P171="x",MasterSS!$R171="x"),MasterSS!$D171,"")</f>
        <v/>
      </c>
      <c r="E171" s="128" t="str">
        <f>IF(AND(MasterSS!$N171="x",MasterSS!$P171="x",MasterSS!$R171="x"),MasterSS!$E171,"")</f>
        <v/>
      </c>
      <c r="F171" s="128" t="str">
        <f>IF(AND(MasterSS!$N171="x",MasterSS!$P171="x",MasterSS!$R171="x"),MasterSS!$L171,"")</f>
        <v/>
      </c>
      <c r="G171" s="128" t="str">
        <f>IF(AND(MasterSS!$N171="x",MasterSS!$P171="x",MasterSS!$R171="x"),MasterSS!$A171,"")</f>
        <v/>
      </c>
      <c r="H171" s="129" t="str">
        <f>IFERROR(VLOOKUP($B171,'R-RR'!$B$2:$K$320,10,FALSE),"0")</f>
        <v>0</v>
      </c>
      <c r="I171" s="129" t="str">
        <f>IFERROR(VLOOKUP($B171,'R-TT'!$B$2:$K$303,10,FALSE),"0")</f>
        <v>0</v>
      </c>
      <c r="J171" s="129" t="str">
        <f>IFERROR(VLOOKUP($B171,'R-CT'!$B$2:$K$325,10,FALSE),"0")</f>
        <v>0</v>
      </c>
      <c r="K171" s="45" t="str">
        <f>IFERROR(VLOOKUP($B171,Primes!$F$2:$G$600,2,FALSE),"")</f>
        <v/>
      </c>
      <c r="L171" s="130">
        <f t="shared" si="1"/>
        <v>0</v>
      </c>
      <c r="M171" s="126"/>
      <c r="N171" s="126"/>
    </row>
    <row r="172">
      <c r="A172" s="127"/>
      <c r="B172" s="128" t="str">
        <f>IF(AND(MasterSS!$N172="x",MasterSS!$P172="x",MasterSS!$R172="x"),MasterSS!$B172,"")</f>
        <v/>
      </c>
      <c r="C172" s="128" t="str">
        <f>IF(AND(MasterSS!$N172="x",MasterSS!$P172="x",MasterSS!$R172="x"),MasterSS!$C172,"")</f>
        <v/>
      </c>
      <c r="D172" s="128" t="str">
        <f>IF(AND(MasterSS!$N172="x",MasterSS!$P172="x",MasterSS!$R172="x"),MasterSS!$D172,"")</f>
        <v/>
      </c>
      <c r="E172" s="128" t="str">
        <f>IF(AND(MasterSS!$N172="x",MasterSS!$P172="x",MasterSS!$R172="x"),MasterSS!$E172,"")</f>
        <v/>
      </c>
      <c r="F172" s="128" t="str">
        <f>IF(AND(MasterSS!$N172="x",MasterSS!$P172="x",MasterSS!$R172="x"),MasterSS!$L172,"")</f>
        <v/>
      </c>
      <c r="G172" s="128" t="str">
        <f>IF(AND(MasterSS!$N172="x",MasterSS!$P172="x",MasterSS!$R172="x"),MasterSS!$A172,"")</f>
        <v/>
      </c>
      <c r="H172" s="129" t="str">
        <f>IFERROR(VLOOKUP($B172,'R-RR'!$B$2:$K$320,10,FALSE),"0")</f>
        <v>0</v>
      </c>
      <c r="I172" s="129" t="str">
        <f>IFERROR(VLOOKUP($B172,'R-TT'!$B$2:$K$303,10,FALSE),"0")</f>
        <v>0</v>
      </c>
      <c r="J172" s="129" t="str">
        <f>IFERROR(VLOOKUP($B172,'R-CT'!$B$2:$K$325,10,FALSE),"0")</f>
        <v>0</v>
      </c>
      <c r="K172" s="45" t="str">
        <f>IFERROR(VLOOKUP($B172,Primes!$F$2:$G$600,2,FALSE),"")</f>
        <v/>
      </c>
      <c r="L172" s="130">
        <f t="shared" si="1"/>
        <v>0</v>
      </c>
      <c r="M172" s="126"/>
      <c r="N172" s="126"/>
    </row>
    <row r="173">
      <c r="A173" s="127"/>
      <c r="B173" s="128" t="str">
        <f>IF(AND(MasterSS!$N173="x",MasterSS!$P173="x",MasterSS!$R173="x"),MasterSS!$B173,"")</f>
        <v/>
      </c>
      <c r="C173" s="128" t="str">
        <f>IF(AND(MasterSS!$N173="x",MasterSS!$P173="x",MasterSS!$R173="x"),MasterSS!$C173,"")</f>
        <v/>
      </c>
      <c r="D173" s="128" t="str">
        <f>IF(AND(MasterSS!$N173="x",MasterSS!$P173="x",MasterSS!$R173="x"),MasterSS!$D173,"")</f>
        <v/>
      </c>
      <c r="E173" s="128" t="str">
        <f>IF(AND(MasterSS!$N173="x",MasterSS!$P173="x",MasterSS!$R173="x"),MasterSS!$E173,"")</f>
        <v/>
      </c>
      <c r="F173" s="128" t="str">
        <f>IF(AND(MasterSS!$N173="x",MasterSS!$P173="x",MasterSS!$R173="x"),MasterSS!$L173,"")</f>
        <v/>
      </c>
      <c r="G173" s="128" t="str">
        <f>IF(AND(MasterSS!$N173="x",MasterSS!$P173="x",MasterSS!$R173="x"),MasterSS!$A173,"")</f>
        <v/>
      </c>
      <c r="H173" s="129" t="str">
        <f>IFERROR(VLOOKUP($B173,'R-RR'!$B$2:$K$320,10,FALSE),"0")</f>
        <v>0</v>
      </c>
      <c r="I173" s="129" t="str">
        <f>IFERROR(VLOOKUP($B173,'R-TT'!$B$2:$K$303,10,FALSE),"0")</f>
        <v>0</v>
      </c>
      <c r="J173" s="129" t="str">
        <f>IFERROR(VLOOKUP($B173,'R-CT'!$B$2:$K$325,10,FALSE),"0")</f>
        <v>0</v>
      </c>
      <c r="K173" s="45" t="str">
        <f>IFERROR(VLOOKUP($B173,Primes!$F$2:$G$600,2,FALSE),"")</f>
        <v/>
      </c>
      <c r="L173" s="130">
        <f t="shared" si="1"/>
        <v>0</v>
      </c>
      <c r="M173" s="126"/>
      <c r="N173" s="126"/>
    </row>
    <row r="174">
      <c r="A174" s="127"/>
      <c r="B174" s="128" t="str">
        <f>IF(AND(MasterSS!$N174="x",MasterSS!$P174="x",MasterSS!$R174="x"),MasterSS!$B174,"")</f>
        <v/>
      </c>
      <c r="C174" s="128" t="str">
        <f>IF(AND(MasterSS!$N174="x",MasterSS!$P174="x",MasterSS!$R174="x"),MasterSS!$C174,"")</f>
        <v/>
      </c>
      <c r="D174" s="128" t="str">
        <f>IF(AND(MasterSS!$N174="x",MasterSS!$P174="x",MasterSS!$R174="x"),MasterSS!$D174,"")</f>
        <v/>
      </c>
      <c r="E174" s="128" t="str">
        <f>IF(AND(MasterSS!$N174="x",MasterSS!$P174="x",MasterSS!$R174="x"),MasterSS!$E174,"")</f>
        <v/>
      </c>
      <c r="F174" s="128" t="str">
        <f>IF(AND(MasterSS!$N174="x",MasterSS!$P174="x",MasterSS!$R174="x"),MasterSS!$L174,"")</f>
        <v/>
      </c>
      <c r="G174" s="128" t="str">
        <f>IF(AND(MasterSS!$N174="x",MasterSS!$P174="x",MasterSS!$R174="x"),MasterSS!$A174,"")</f>
        <v/>
      </c>
      <c r="H174" s="129" t="str">
        <f>IFERROR(VLOOKUP($B174,'R-RR'!$B$2:$K$320,10,FALSE),"0")</f>
        <v>0</v>
      </c>
      <c r="I174" s="129" t="str">
        <f>IFERROR(VLOOKUP($B174,'R-TT'!$B$2:$K$303,10,FALSE),"0")</f>
        <v>0</v>
      </c>
      <c r="J174" s="129" t="str">
        <f>IFERROR(VLOOKUP($B174,'R-CT'!$B$2:$K$325,10,FALSE),"0")</f>
        <v>0</v>
      </c>
      <c r="K174" s="45" t="str">
        <f>IFERROR(VLOOKUP($B174,Primes!$F$2:$G$600,2,FALSE),"")</f>
        <v/>
      </c>
      <c r="L174" s="130">
        <f t="shared" si="1"/>
        <v>0</v>
      </c>
      <c r="M174" s="126"/>
      <c r="N174" s="126"/>
    </row>
    <row r="175">
      <c r="A175" s="127"/>
      <c r="B175" s="128" t="str">
        <f>IF(AND(MasterSS!$N175="x",MasterSS!$P175="x",MasterSS!$R175="x"),MasterSS!$B175,"")</f>
        <v/>
      </c>
      <c r="C175" s="128" t="str">
        <f>IF(AND(MasterSS!$N175="x",MasterSS!$P175="x",MasterSS!$R175="x"),MasterSS!$C175,"")</f>
        <v/>
      </c>
      <c r="D175" s="128" t="str">
        <f>IF(AND(MasterSS!$N175="x",MasterSS!$P175="x",MasterSS!$R175="x"),MasterSS!$D175,"")</f>
        <v/>
      </c>
      <c r="E175" s="128" t="str">
        <f>IF(AND(MasterSS!$N175="x",MasterSS!$P175="x",MasterSS!$R175="x"),MasterSS!$E175,"")</f>
        <v/>
      </c>
      <c r="F175" s="128" t="str">
        <f>IF(AND(MasterSS!$N175="x",MasterSS!$P175="x",MasterSS!$R175="x"),MasterSS!$L175,"")</f>
        <v/>
      </c>
      <c r="G175" s="128" t="str">
        <f>IF(AND(MasterSS!$N175="x",MasterSS!$P175="x",MasterSS!$R175="x"),MasterSS!$A175,"")</f>
        <v/>
      </c>
      <c r="H175" s="129" t="str">
        <f>IFERROR(VLOOKUP($B175,'R-RR'!$B$2:$K$320,10,FALSE),"0")</f>
        <v>0</v>
      </c>
      <c r="I175" s="129" t="str">
        <f>IFERROR(VLOOKUP($B175,'R-TT'!$B$2:$K$303,10,FALSE),"0")</f>
        <v>0</v>
      </c>
      <c r="J175" s="129" t="str">
        <f>IFERROR(VLOOKUP($B175,'R-CT'!$B$2:$K$325,10,FALSE),"0")</f>
        <v>0</v>
      </c>
      <c r="K175" s="45" t="str">
        <f>IFERROR(VLOOKUP($B175,Primes!$F$2:$G$600,2,FALSE),"")</f>
        <v/>
      </c>
      <c r="L175" s="130">
        <f t="shared" si="1"/>
        <v>0</v>
      </c>
      <c r="M175" s="126"/>
      <c r="N175" s="126"/>
    </row>
    <row r="176">
      <c r="A176" s="127"/>
      <c r="B176" s="128" t="str">
        <f>IF(AND(MasterSS!$N176="x",MasterSS!$P176="x",MasterSS!$R176="x"),MasterSS!$B176,"")</f>
        <v/>
      </c>
      <c r="C176" s="128" t="str">
        <f>IF(AND(MasterSS!$N176="x",MasterSS!$P176="x",MasterSS!$R176="x"),MasterSS!$C176,"")</f>
        <v/>
      </c>
      <c r="D176" s="128" t="str">
        <f>IF(AND(MasterSS!$N176="x",MasterSS!$P176="x",MasterSS!$R176="x"),MasterSS!$D176,"")</f>
        <v/>
      </c>
      <c r="E176" s="128" t="str">
        <f>IF(AND(MasterSS!$N176="x",MasterSS!$P176="x",MasterSS!$R176="x"),MasterSS!$E176,"")</f>
        <v/>
      </c>
      <c r="F176" s="128" t="str">
        <f>IF(AND(MasterSS!$N176="x",MasterSS!$P176="x",MasterSS!$R176="x"),MasterSS!$L176,"")</f>
        <v/>
      </c>
      <c r="G176" s="128" t="str">
        <f>IF(AND(MasterSS!$N176="x",MasterSS!$P176="x",MasterSS!$R176="x"),MasterSS!$A176,"")</f>
        <v/>
      </c>
      <c r="H176" s="129" t="str">
        <f>IFERROR(VLOOKUP($B176,'R-RR'!$B$2:$K$320,10,FALSE),"0")</f>
        <v>0</v>
      </c>
      <c r="I176" s="129" t="str">
        <f>IFERROR(VLOOKUP($B176,'R-TT'!$B$2:$K$303,10,FALSE),"0")</f>
        <v>0</v>
      </c>
      <c r="J176" s="129" t="str">
        <f>IFERROR(VLOOKUP($B176,'R-CT'!$B$2:$K$325,10,FALSE),"0")</f>
        <v>0</v>
      </c>
      <c r="K176" s="45" t="str">
        <f>IFERROR(VLOOKUP($B176,Primes!$F$2:$G$600,2,FALSE),"")</f>
        <v/>
      </c>
      <c r="L176" s="130">
        <f t="shared" si="1"/>
        <v>0</v>
      </c>
      <c r="M176" s="126"/>
      <c r="N176" s="126"/>
    </row>
    <row r="177">
      <c r="A177" s="127"/>
      <c r="B177" s="128" t="str">
        <f>IF(AND(MasterSS!$N177="x",MasterSS!$P177="x",MasterSS!$R177="x"),MasterSS!$B177,"")</f>
        <v/>
      </c>
      <c r="C177" s="128" t="str">
        <f>IF(AND(MasterSS!$N177="x",MasterSS!$P177="x",MasterSS!$R177="x"),MasterSS!$C177,"")</f>
        <v/>
      </c>
      <c r="D177" s="128" t="str">
        <f>IF(AND(MasterSS!$N177="x",MasterSS!$P177="x",MasterSS!$R177="x"),MasterSS!$D177,"")</f>
        <v/>
      </c>
      <c r="E177" s="128" t="str">
        <f>IF(AND(MasterSS!$N177="x",MasterSS!$P177="x",MasterSS!$R177="x"),MasterSS!$E177,"")</f>
        <v/>
      </c>
      <c r="F177" s="128" t="str">
        <f>IF(AND(MasterSS!$N177="x",MasterSS!$P177="x",MasterSS!$R177="x"),MasterSS!$L177,"")</f>
        <v/>
      </c>
      <c r="G177" s="128" t="str">
        <f>IF(AND(MasterSS!$N177="x",MasterSS!$P177="x",MasterSS!$R177="x"),MasterSS!$A177,"")</f>
        <v/>
      </c>
      <c r="H177" s="129" t="str">
        <f>IFERROR(VLOOKUP($B177,'R-RR'!$B$2:$K$320,10,FALSE),"0")</f>
        <v>0</v>
      </c>
      <c r="I177" s="129" t="str">
        <f>IFERROR(VLOOKUP($B177,'R-TT'!$B$2:$K$303,10,FALSE),"0")</f>
        <v>0</v>
      </c>
      <c r="J177" s="129" t="str">
        <f>IFERROR(VLOOKUP($B177,'R-CT'!$B$2:$K$325,10,FALSE),"0")</f>
        <v>0</v>
      </c>
      <c r="K177" s="45" t="str">
        <f>IFERROR(VLOOKUP($B177,Primes!$F$2:$G$600,2,FALSE),"")</f>
        <v/>
      </c>
      <c r="L177" s="130">
        <f t="shared" si="1"/>
        <v>0</v>
      </c>
      <c r="M177" s="126"/>
      <c r="N177" s="126"/>
    </row>
    <row r="178">
      <c r="A178" s="127"/>
      <c r="B178" s="128" t="str">
        <f>IF(AND(MasterSS!$N178="x",MasterSS!$P178="x",MasterSS!$R178="x"),MasterSS!$B178,"")</f>
        <v/>
      </c>
      <c r="C178" s="128" t="str">
        <f>IF(AND(MasterSS!$N178="x",MasterSS!$P178="x",MasterSS!$R178="x"),MasterSS!$C178,"")</f>
        <v/>
      </c>
      <c r="D178" s="128" t="str">
        <f>IF(AND(MasterSS!$N178="x",MasterSS!$P178="x",MasterSS!$R178="x"),MasterSS!$D178,"")</f>
        <v/>
      </c>
      <c r="E178" s="128" t="str">
        <f>IF(AND(MasterSS!$N178="x",MasterSS!$P178="x",MasterSS!$R178="x"),MasterSS!$E178,"")</f>
        <v/>
      </c>
      <c r="F178" s="128" t="str">
        <f>IF(AND(MasterSS!$N178="x",MasterSS!$P178="x",MasterSS!$R178="x"),MasterSS!$L178,"")</f>
        <v/>
      </c>
      <c r="G178" s="128" t="str">
        <f>IF(AND(MasterSS!$N178="x",MasterSS!$P178="x",MasterSS!$R178="x"),MasterSS!$A178,"")</f>
        <v/>
      </c>
      <c r="H178" s="129" t="str">
        <f>IFERROR(VLOOKUP($B178,'R-RR'!$B$2:$K$320,10,FALSE),"0")</f>
        <v>0</v>
      </c>
      <c r="I178" s="129" t="str">
        <f>IFERROR(VLOOKUP($B178,'R-TT'!$B$2:$K$303,10,FALSE),"0")</f>
        <v>0</v>
      </c>
      <c r="J178" s="129" t="str">
        <f>IFERROR(VLOOKUP($B178,'R-CT'!$B$2:$K$325,10,FALSE),"0")</f>
        <v>0</v>
      </c>
      <c r="K178" s="45" t="str">
        <f>IFERROR(VLOOKUP($B178,Primes!$F$2:$G$600,2,FALSE),"")</f>
        <v/>
      </c>
      <c r="L178" s="130">
        <f t="shared" si="1"/>
        <v>0</v>
      </c>
      <c r="M178" s="126"/>
      <c r="N178" s="126"/>
    </row>
    <row r="179">
      <c r="A179" s="127"/>
      <c r="B179" s="128" t="str">
        <f>IF(AND(MasterSS!$N179="x",MasterSS!$P179="x",MasterSS!$R179="x"),MasterSS!$B179,"")</f>
        <v/>
      </c>
      <c r="C179" s="128" t="str">
        <f>IF(AND(MasterSS!$N179="x",MasterSS!$P179="x",MasterSS!$R179="x"),MasterSS!$C179,"")</f>
        <v/>
      </c>
      <c r="D179" s="128" t="str">
        <f>IF(AND(MasterSS!$N179="x",MasterSS!$P179="x",MasterSS!$R179="x"),MasterSS!$D179,"")</f>
        <v/>
      </c>
      <c r="E179" s="128" t="str">
        <f>IF(AND(MasterSS!$N179="x",MasterSS!$P179="x",MasterSS!$R179="x"),MasterSS!$E179,"")</f>
        <v/>
      </c>
      <c r="F179" s="128" t="str">
        <f>IF(AND(MasterSS!$N179="x",MasterSS!$P179="x",MasterSS!$R179="x"),MasterSS!$L179,"")</f>
        <v/>
      </c>
      <c r="G179" s="128" t="str">
        <f>IF(AND(MasterSS!$N179="x",MasterSS!$P179="x",MasterSS!$R179="x"),MasterSS!$A179,"")</f>
        <v/>
      </c>
      <c r="H179" s="129" t="str">
        <f>IFERROR(VLOOKUP($B179,'R-RR'!$B$2:$K$320,10,FALSE),"0")</f>
        <v>0</v>
      </c>
      <c r="I179" s="129" t="str">
        <f>IFERROR(VLOOKUP($B179,'R-TT'!$B$2:$K$303,10,FALSE),"0")</f>
        <v>0</v>
      </c>
      <c r="J179" s="129" t="str">
        <f>IFERROR(VLOOKUP($B179,'R-CT'!$B$2:$K$325,10,FALSE),"0")</f>
        <v>0</v>
      </c>
      <c r="K179" s="45" t="str">
        <f>IFERROR(VLOOKUP($B179,Primes!$F$2:$G$600,2,FALSE),"")</f>
        <v/>
      </c>
      <c r="L179" s="130">
        <f t="shared" si="1"/>
        <v>0</v>
      </c>
      <c r="M179" s="126"/>
      <c r="N179" s="126"/>
    </row>
    <row r="180">
      <c r="A180" s="128"/>
      <c r="B180" s="128" t="str">
        <f>IF(AND(MasterSS!$N180="x",MasterSS!$P180="x",MasterSS!$R180="x"),MasterSS!$B180,"")</f>
        <v/>
      </c>
      <c r="C180" s="128" t="str">
        <f>IF(AND(MasterSS!$N180="x",MasterSS!$P180="x",MasterSS!$R180="x"),MasterSS!$C180,"")</f>
        <v/>
      </c>
      <c r="D180" s="128" t="str">
        <f>IF(AND(MasterSS!$N180="x",MasterSS!$P180="x",MasterSS!$R180="x"),MasterSS!$D180,"")</f>
        <v/>
      </c>
      <c r="E180" s="128" t="str">
        <f>IF(AND(MasterSS!$N180="x",MasterSS!$P180="x",MasterSS!$R180="x"),MasterSS!$E180,"")</f>
        <v/>
      </c>
      <c r="F180" s="128" t="str">
        <f>IF(AND(MasterSS!$N180="x",MasterSS!$P180="x",MasterSS!$R180="x"),MasterSS!$L180,"")</f>
        <v/>
      </c>
      <c r="G180" s="128" t="str">
        <f>IF(AND(MasterSS!$N180="x",MasterSS!$P180="x",MasterSS!$R180="x"),MasterSS!$A180,"")</f>
        <v/>
      </c>
      <c r="H180" s="129" t="str">
        <f>IFERROR(VLOOKUP($B180,'R-RR'!$B$2:$K$320,10,FALSE),"0")</f>
        <v>0</v>
      </c>
      <c r="I180" s="129" t="str">
        <f>IFERROR(VLOOKUP($B180,'R-TT'!$B$2:$K$303,10,FALSE),"0")</f>
        <v>0</v>
      </c>
      <c r="J180" s="129" t="str">
        <f>IFERROR(VLOOKUP($B180,'R-CT'!$B$2:$K$325,10,FALSE),"0")</f>
        <v>0</v>
      </c>
      <c r="K180" s="45" t="str">
        <f>IFERROR(VLOOKUP($B180,Primes!$F$2:$G$600,2,FALSE),"")</f>
        <v/>
      </c>
      <c r="L180" s="130">
        <f t="shared" si="1"/>
        <v>0</v>
      </c>
      <c r="M180" s="126"/>
      <c r="N180" s="126"/>
    </row>
    <row r="181">
      <c r="A181" s="128"/>
      <c r="B181" s="128" t="str">
        <f>IF(AND(MasterSS!$N181="x",MasterSS!$P181="x",MasterSS!$R181="x"),MasterSS!$B181,"")</f>
        <v/>
      </c>
      <c r="C181" s="128" t="str">
        <f>IF(AND(MasterSS!$N181="x",MasterSS!$P181="x",MasterSS!$R181="x"),MasterSS!$C181,"")</f>
        <v/>
      </c>
      <c r="D181" s="128" t="str">
        <f>IF(AND(MasterSS!$N181="x",MasterSS!$P181="x",MasterSS!$R181="x"),MasterSS!$D181,"")</f>
        <v/>
      </c>
      <c r="E181" s="128" t="str">
        <f>IF(AND(MasterSS!$N181="x",MasterSS!$P181="x",MasterSS!$R181="x"),MasterSS!$E181,"")</f>
        <v/>
      </c>
      <c r="F181" s="128" t="str">
        <f>IF(AND(MasterSS!$N181="x",MasterSS!$P181="x",MasterSS!$R181="x"),MasterSS!$L181,"")</f>
        <v/>
      </c>
      <c r="G181" s="128" t="str">
        <f>IF(AND(MasterSS!$N181="x",MasterSS!$P181="x",MasterSS!$R181="x"),MasterSS!$A181,"")</f>
        <v/>
      </c>
      <c r="H181" s="129" t="str">
        <f>IFERROR(VLOOKUP($B181,'R-RR'!$B$2:$K$320,10,FALSE),"0")</f>
        <v>0</v>
      </c>
      <c r="I181" s="129" t="str">
        <f>IFERROR(VLOOKUP($B181,'R-TT'!$B$2:$K$303,10,FALSE),"0")</f>
        <v>0</v>
      </c>
      <c r="J181" s="129" t="str">
        <f>IFERROR(VLOOKUP($B181,'R-CT'!$B$2:$K$325,10,FALSE),"0")</f>
        <v>0</v>
      </c>
      <c r="K181" s="45" t="str">
        <f>IFERROR(VLOOKUP($B181,Primes!$F$2:$G$600,2,FALSE),"")</f>
        <v/>
      </c>
      <c r="L181" s="130">
        <f t="shared" si="1"/>
        <v>0</v>
      </c>
      <c r="M181" s="126"/>
      <c r="N181" s="126"/>
    </row>
    <row r="182">
      <c r="A182" s="128"/>
      <c r="B182" s="128" t="str">
        <f>IF(AND(MasterSS!$N182="x",MasterSS!$P182="x",MasterSS!$R182="x"),MasterSS!$B182,"")</f>
        <v/>
      </c>
      <c r="C182" s="128" t="str">
        <f>IF(AND(MasterSS!$N182="x",MasterSS!$P182="x",MasterSS!$R182="x"),MasterSS!$C182,"")</f>
        <v/>
      </c>
      <c r="D182" s="128" t="str">
        <f>IF(AND(MasterSS!$N182="x",MasterSS!$P182="x",MasterSS!$R182="x"),MasterSS!$D182,"")</f>
        <v/>
      </c>
      <c r="E182" s="128" t="str">
        <f>IF(AND(MasterSS!$N182="x",MasterSS!$P182="x",MasterSS!$R182="x"),MasterSS!$E182,"")</f>
        <v/>
      </c>
      <c r="F182" s="128" t="str">
        <f>IF(AND(MasterSS!$N182="x",MasterSS!$P182="x",MasterSS!$R182="x"),MasterSS!$L182,"")</f>
        <v/>
      </c>
      <c r="G182" s="128" t="str">
        <f>IF(AND(MasterSS!$N182="x",MasterSS!$P182="x",MasterSS!$R182="x"),MasterSS!$A182,"")</f>
        <v/>
      </c>
      <c r="H182" s="129" t="str">
        <f>IFERROR(VLOOKUP($B182,'R-RR'!$B$2:$K$320,10,FALSE),"0")</f>
        <v>0</v>
      </c>
      <c r="I182" s="129" t="str">
        <f>IFERROR(VLOOKUP($B182,'R-TT'!$B$2:$K$303,10,FALSE),"0")</f>
        <v>0</v>
      </c>
      <c r="J182" s="129" t="str">
        <f>IFERROR(VLOOKUP($B182,'R-CT'!$B$2:$K$325,10,FALSE),"0")</f>
        <v>0</v>
      </c>
      <c r="K182" s="45" t="str">
        <f>IFERROR(VLOOKUP($B182,Primes!$F$2:$G$600,2,FALSE),"")</f>
        <v/>
      </c>
      <c r="L182" s="130">
        <f t="shared" si="1"/>
        <v>0</v>
      </c>
      <c r="M182" s="126"/>
      <c r="N182" s="126"/>
    </row>
    <row r="183">
      <c r="A183" s="127"/>
      <c r="B183" s="128" t="str">
        <f>IF(AND(MasterSS!$N183="x",MasterSS!$P183="x",MasterSS!$R183="x"),MasterSS!$B183,"")</f>
        <v/>
      </c>
      <c r="C183" s="128" t="str">
        <f>IF(AND(MasterSS!$N183="x",MasterSS!$P183="x",MasterSS!$R183="x"),MasterSS!$C183,"")</f>
        <v/>
      </c>
      <c r="D183" s="128" t="str">
        <f>IF(AND(MasterSS!$N183="x",MasterSS!$P183="x",MasterSS!$R183="x"),MasterSS!$D183,"")</f>
        <v/>
      </c>
      <c r="E183" s="128" t="str">
        <f>IF(AND(MasterSS!$N183="x",MasterSS!$P183="x",MasterSS!$R183="x"),MasterSS!$E183,"")</f>
        <v/>
      </c>
      <c r="F183" s="128" t="str">
        <f>IF(AND(MasterSS!$N183="x",MasterSS!$P183="x",MasterSS!$R183="x"),MasterSS!$L183,"")</f>
        <v/>
      </c>
      <c r="G183" s="128" t="str">
        <f>IF(AND(MasterSS!$N183="x",MasterSS!$P183="x",MasterSS!$R183="x"),MasterSS!$A183,"")</f>
        <v/>
      </c>
      <c r="H183" s="129" t="str">
        <f>IFERROR(VLOOKUP($B183,'R-RR'!$B$2:$K$320,10,FALSE),"0")</f>
        <v>0</v>
      </c>
      <c r="I183" s="129" t="str">
        <f>IFERROR(VLOOKUP($B183,'R-TT'!$B$2:$K$303,10,FALSE),"0")</f>
        <v>0</v>
      </c>
      <c r="J183" s="129" t="str">
        <f>IFERROR(VLOOKUP($B183,'R-CT'!$B$2:$K$325,10,FALSE),"0")</f>
        <v>0</v>
      </c>
      <c r="K183" s="45" t="str">
        <f>IFERROR(VLOOKUP($B183,Primes!$F$2:$G$600,2,FALSE),"")</f>
        <v/>
      </c>
      <c r="L183" s="130">
        <f t="shared" si="1"/>
        <v>0</v>
      </c>
      <c r="M183" s="126"/>
      <c r="N183" s="126"/>
    </row>
    <row r="184">
      <c r="A184" s="127"/>
      <c r="B184" s="128" t="str">
        <f>IF(AND(MasterSS!$N184="x",MasterSS!$P184="x",MasterSS!$R184="x"),MasterSS!$B184,"")</f>
        <v/>
      </c>
      <c r="C184" s="128" t="str">
        <f>IF(AND(MasterSS!$N184="x",MasterSS!$P184="x",MasterSS!$R184="x"),MasterSS!$C184,"")</f>
        <v/>
      </c>
      <c r="D184" s="128" t="str">
        <f>IF(AND(MasterSS!$N184="x",MasterSS!$P184="x",MasterSS!$R184="x"),MasterSS!$D184,"")</f>
        <v/>
      </c>
      <c r="E184" s="128" t="str">
        <f>IF(AND(MasterSS!$N184="x",MasterSS!$P184="x",MasterSS!$R184="x"),MasterSS!$E184,"")</f>
        <v/>
      </c>
      <c r="F184" s="128" t="str">
        <f>IF(AND(MasterSS!$N184="x",MasterSS!$P184="x",MasterSS!$R184="x"),MasterSS!$L184,"")</f>
        <v/>
      </c>
      <c r="G184" s="128" t="str">
        <f>IF(AND(MasterSS!$N184="x",MasterSS!$P184="x",MasterSS!$R184="x"),MasterSS!$A184,"")</f>
        <v/>
      </c>
      <c r="H184" s="129" t="str">
        <f>IFERROR(VLOOKUP($B184,'R-RR'!$B$2:$K$320,10,FALSE),"0")</f>
        <v>0</v>
      </c>
      <c r="I184" s="129" t="str">
        <f>IFERROR(VLOOKUP($B184,'R-TT'!$B$2:$K$303,10,FALSE),"0")</f>
        <v>0</v>
      </c>
      <c r="J184" s="129" t="str">
        <f>IFERROR(VLOOKUP($B184,'R-CT'!$B$2:$K$325,10,FALSE),"0")</f>
        <v>0</v>
      </c>
      <c r="K184" s="45" t="str">
        <f>IFERROR(VLOOKUP($B184,Primes!$F$2:$G$600,2,FALSE),"")</f>
        <v/>
      </c>
      <c r="L184" s="130">
        <f t="shared" si="1"/>
        <v>0</v>
      </c>
      <c r="M184" s="126"/>
      <c r="N184" s="126"/>
    </row>
    <row r="185">
      <c r="A185" s="127"/>
      <c r="B185" s="128" t="str">
        <f>IF(AND(MasterSS!$N185="x",MasterSS!$P185="x",MasterSS!$R185="x"),MasterSS!$B185,"")</f>
        <v/>
      </c>
      <c r="C185" s="128" t="str">
        <f>IF(AND(MasterSS!$N185="x",MasterSS!$P185="x",MasterSS!$R185="x"),MasterSS!$C185,"")</f>
        <v/>
      </c>
      <c r="D185" s="128" t="str">
        <f>IF(AND(MasterSS!$N185="x",MasterSS!$P185="x",MasterSS!$R185="x"),MasterSS!$D185,"")</f>
        <v/>
      </c>
      <c r="E185" s="128" t="str">
        <f>IF(AND(MasterSS!$N185="x",MasterSS!$P185="x",MasterSS!$R185="x"),MasterSS!$E185,"")</f>
        <v/>
      </c>
      <c r="F185" s="128" t="str">
        <f>IF(AND(MasterSS!$N185="x",MasterSS!$P185="x",MasterSS!$R185="x"),MasterSS!$L185,"")</f>
        <v/>
      </c>
      <c r="G185" s="128" t="str">
        <f>IF(AND(MasterSS!$N185="x",MasterSS!$P185="x",MasterSS!$R185="x"),MasterSS!$A185,"")</f>
        <v/>
      </c>
      <c r="H185" s="129" t="str">
        <f>IFERROR(VLOOKUP($B185,'R-RR'!$B$2:$K$320,10,FALSE),"0")</f>
        <v>0</v>
      </c>
      <c r="I185" s="129" t="str">
        <f>IFERROR(VLOOKUP($B185,'R-TT'!$B$2:$K$303,10,FALSE),"0")</f>
        <v>0</v>
      </c>
      <c r="J185" s="129" t="str">
        <f>IFERROR(VLOOKUP($B185,'R-CT'!$B$2:$K$325,10,FALSE),"0")</f>
        <v>0</v>
      </c>
      <c r="K185" s="45" t="str">
        <f>IFERROR(VLOOKUP($B185,Primes!$F$2:$G$600,2,FALSE),"")</f>
        <v/>
      </c>
      <c r="L185" s="130">
        <f t="shared" si="1"/>
        <v>0</v>
      </c>
      <c r="M185" s="126"/>
      <c r="N185" s="126"/>
    </row>
    <row r="186">
      <c r="A186" s="127"/>
      <c r="B186" s="128" t="str">
        <f>IF(AND(MasterSS!$N186="x",MasterSS!$P186="x",MasterSS!$R186="x"),MasterSS!$B186,"")</f>
        <v/>
      </c>
      <c r="C186" s="128" t="str">
        <f>IF(AND(MasterSS!$N186="x",MasterSS!$P186="x",MasterSS!$R186="x"),MasterSS!$C186,"")</f>
        <v/>
      </c>
      <c r="D186" s="128" t="str">
        <f>IF(AND(MasterSS!$N186="x",MasterSS!$P186="x",MasterSS!$R186="x"),MasterSS!$D186,"")</f>
        <v/>
      </c>
      <c r="E186" s="128" t="str">
        <f>IF(AND(MasterSS!$N186="x",MasterSS!$P186="x",MasterSS!$R186="x"),MasterSS!$E186,"")</f>
        <v/>
      </c>
      <c r="F186" s="128" t="str">
        <f>IF(AND(MasterSS!$N186="x",MasterSS!$P186="x",MasterSS!$R186="x"),MasterSS!$L186,"")</f>
        <v/>
      </c>
      <c r="G186" s="128" t="str">
        <f>IF(AND(MasterSS!$N186="x",MasterSS!$P186="x",MasterSS!$R186="x"),MasterSS!$A186,"")</f>
        <v/>
      </c>
      <c r="H186" s="129" t="str">
        <f>IFERROR(VLOOKUP($B186,'R-RR'!$B$2:$K$320,10,FALSE),"0")</f>
        <v>0</v>
      </c>
      <c r="I186" s="129" t="str">
        <f>IFERROR(VLOOKUP($B186,'R-TT'!$B$2:$K$303,10,FALSE),"0")</f>
        <v>0</v>
      </c>
      <c r="J186" s="129" t="str">
        <f>IFERROR(VLOOKUP($B186,'R-CT'!$B$2:$K$325,10,FALSE),"0")</f>
        <v>0</v>
      </c>
      <c r="K186" s="45" t="str">
        <f>IFERROR(VLOOKUP($B186,Primes!$F$2:$G$600,2,FALSE),"")</f>
        <v/>
      </c>
      <c r="L186" s="130">
        <f t="shared" si="1"/>
        <v>0</v>
      </c>
      <c r="M186" s="126"/>
      <c r="N186" s="126"/>
    </row>
    <row r="187">
      <c r="A187" s="127"/>
      <c r="B187" s="128" t="str">
        <f>IF(AND(MasterSS!$N187="x",MasterSS!$P187="x",MasterSS!$R187="x"),MasterSS!$B187,"")</f>
        <v/>
      </c>
      <c r="C187" s="128" t="str">
        <f>IF(AND(MasterSS!$N187="x",MasterSS!$P187="x",MasterSS!$R187="x"),MasterSS!$C187,"")</f>
        <v/>
      </c>
      <c r="D187" s="128" t="str">
        <f>IF(AND(MasterSS!$N187="x",MasterSS!$P187="x",MasterSS!$R187="x"),MasterSS!$D187,"")</f>
        <v/>
      </c>
      <c r="E187" s="128" t="str">
        <f>IF(AND(MasterSS!$N187="x",MasterSS!$P187="x",MasterSS!$R187="x"),MasterSS!$E187,"")</f>
        <v/>
      </c>
      <c r="F187" s="128" t="str">
        <f>IF(AND(MasterSS!$N187="x",MasterSS!$P187="x",MasterSS!$R187="x"),MasterSS!$L187,"")</f>
        <v/>
      </c>
      <c r="G187" s="128" t="str">
        <f>IF(AND(MasterSS!$N187="x",MasterSS!$P187="x",MasterSS!$R187="x"),MasterSS!$A187,"")</f>
        <v/>
      </c>
      <c r="H187" s="129" t="str">
        <f>IFERROR(VLOOKUP($B187,'R-RR'!$B$2:$K$320,10,FALSE),"0")</f>
        <v>0</v>
      </c>
      <c r="I187" s="129" t="str">
        <f>IFERROR(VLOOKUP($B187,'R-TT'!$B$2:$K$303,10,FALSE),"0")</f>
        <v>0</v>
      </c>
      <c r="J187" s="129" t="str">
        <f>IFERROR(VLOOKUP($B187,'R-CT'!$B$2:$K$325,10,FALSE),"0")</f>
        <v>0</v>
      </c>
      <c r="K187" s="45" t="str">
        <f>IFERROR(VLOOKUP($B187,Primes!$F$2:$G$600,2,FALSE),"")</f>
        <v/>
      </c>
      <c r="L187" s="130">
        <f t="shared" si="1"/>
        <v>0</v>
      </c>
      <c r="M187" s="126"/>
      <c r="N187" s="126"/>
    </row>
    <row r="188">
      <c r="A188" s="127"/>
      <c r="B188" s="128" t="str">
        <f>IF(AND(MasterSS!$N188="x",MasterSS!$P188="x",MasterSS!$R188="x"),MasterSS!$B188,"")</f>
        <v/>
      </c>
      <c r="C188" s="128" t="str">
        <f>IF(AND(MasterSS!$N188="x",MasterSS!$P188="x",MasterSS!$R188="x"),MasterSS!$C188,"")</f>
        <v/>
      </c>
      <c r="D188" s="128" t="str">
        <f>IF(AND(MasterSS!$N188="x",MasterSS!$P188="x",MasterSS!$R188="x"),MasterSS!$D188,"")</f>
        <v/>
      </c>
      <c r="E188" s="128" t="str">
        <f>IF(AND(MasterSS!$N188="x",MasterSS!$P188="x",MasterSS!$R188="x"),MasterSS!$E188,"")</f>
        <v/>
      </c>
      <c r="F188" s="128" t="str">
        <f>IF(AND(MasterSS!$N188="x",MasterSS!$P188="x",MasterSS!$R188="x"),MasterSS!$L188,"")</f>
        <v/>
      </c>
      <c r="G188" s="128" t="str">
        <f>IF(AND(MasterSS!$N188="x",MasterSS!$P188="x",MasterSS!$R188="x"),MasterSS!$A188,"")</f>
        <v/>
      </c>
      <c r="H188" s="129" t="str">
        <f>IFERROR(VLOOKUP($B188,'R-RR'!$B$2:$K$320,10,FALSE),"0")</f>
        <v>0</v>
      </c>
      <c r="I188" s="129" t="str">
        <f>IFERROR(VLOOKUP($B188,'R-TT'!$B$2:$K$303,10,FALSE),"0")</f>
        <v>0</v>
      </c>
      <c r="J188" s="129" t="str">
        <f>IFERROR(VLOOKUP($B188,'R-CT'!$B$2:$K$325,10,FALSE),"0")</f>
        <v>0</v>
      </c>
      <c r="K188" s="45" t="str">
        <f>IFERROR(VLOOKUP($B188,Primes!$F$2:$G$600,2,FALSE),"")</f>
        <v/>
      </c>
      <c r="L188" s="130">
        <f t="shared" si="1"/>
        <v>0</v>
      </c>
      <c r="M188" s="126"/>
      <c r="N188" s="126"/>
    </row>
    <row r="189">
      <c r="A189" s="127"/>
      <c r="B189" s="128" t="str">
        <f>IF(AND(MasterSS!$N189="x",MasterSS!$P189="x",MasterSS!$R189="x"),MasterSS!$B189,"")</f>
        <v/>
      </c>
      <c r="C189" s="128" t="str">
        <f>IF(AND(MasterSS!$N189="x",MasterSS!$P189="x",MasterSS!$R189="x"),MasterSS!$C189,"")</f>
        <v/>
      </c>
      <c r="D189" s="128" t="str">
        <f>IF(AND(MasterSS!$N189="x",MasterSS!$P189="x",MasterSS!$R189="x"),MasterSS!$D189,"")</f>
        <v/>
      </c>
      <c r="E189" s="128" t="str">
        <f>IF(AND(MasterSS!$N189="x",MasterSS!$P189="x",MasterSS!$R189="x"),MasterSS!$E189,"")</f>
        <v/>
      </c>
      <c r="F189" s="128" t="str">
        <f>IF(AND(MasterSS!$N189="x",MasterSS!$P189="x",MasterSS!$R189="x"),MasterSS!$L189,"")</f>
        <v/>
      </c>
      <c r="G189" s="128" t="str">
        <f>IF(AND(MasterSS!$N189="x",MasterSS!$P189="x",MasterSS!$R189="x"),MasterSS!$A189,"")</f>
        <v/>
      </c>
      <c r="H189" s="129" t="str">
        <f>IFERROR(VLOOKUP($B189,'R-RR'!$B$2:$K$320,10,FALSE),"0")</f>
        <v>0</v>
      </c>
      <c r="I189" s="129" t="str">
        <f>IFERROR(VLOOKUP($B189,'R-TT'!$B$2:$K$303,10,FALSE),"0")</f>
        <v>0</v>
      </c>
      <c r="J189" s="129" t="str">
        <f>IFERROR(VLOOKUP($B189,'R-CT'!$B$2:$K$325,10,FALSE),"0")</f>
        <v>0</v>
      </c>
      <c r="K189" s="45" t="str">
        <f>IFERROR(VLOOKUP($B189,Primes!$F$2:$G$600,2,FALSE),"")</f>
        <v/>
      </c>
      <c r="L189" s="130">
        <f t="shared" si="1"/>
        <v>0</v>
      </c>
      <c r="M189" s="126"/>
      <c r="N189" s="126"/>
    </row>
    <row r="190">
      <c r="A190" s="127"/>
      <c r="B190" s="128" t="str">
        <f>IF(AND(MasterSS!$N190="x",MasterSS!$P190="x",MasterSS!$R190="x"),MasterSS!$B190,"")</f>
        <v/>
      </c>
      <c r="C190" s="128" t="str">
        <f>IF(AND(MasterSS!$N190="x",MasterSS!$P190="x",MasterSS!$R190="x"),MasterSS!$C190,"")</f>
        <v/>
      </c>
      <c r="D190" s="128" t="str">
        <f>IF(AND(MasterSS!$N190="x",MasterSS!$P190="x",MasterSS!$R190="x"),MasterSS!$D190,"")</f>
        <v/>
      </c>
      <c r="E190" s="128" t="str">
        <f>IF(AND(MasterSS!$N190="x",MasterSS!$P190="x",MasterSS!$R190="x"),MasterSS!$E190,"")</f>
        <v/>
      </c>
      <c r="F190" s="128" t="str">
        <f>IF(AND(MasterSS!$N190="x",MasterSS!$P190="x",MasterSS!$R190="x"),MasterSS!$L190,"")</f>
        <v/>
      </c>
      <c r="G190" s="128" t="str">
        <f>IF(AND(MasterSS!$N190="x",MasterSS!$P190="x",MasterSS!$R190="x"),MasterSS!$A190,"")</f>
        <v/>
      </c>
      <c r="H190" s="129" t="str">
        <f>IFERROR(VLOOKUP($B190,'R-RR'!$B$2:$K$320,10,FALSE),"0")</f>
        <v>0</v>
      </c>
      <c r="I190" s="129" t="str">
        <f>IFERROR(VLOOKUP($B190,'R-TT'!$B$2:$K$303,10,FALSE),"0")</f>
        <v>0</v>
      </c>
      <c r="J190" s="129" t="str">
        <f>IFERROR(VLOOKUP($B190,'R-CT'!$B$2:$K$325,10,FALSE),"0")</f>
        <v>0</v>
      </c>
      <c r="K190" s="45" t="str">
        <f>IFERROR(VLOOKUP($B190,Primes!$F$2:$G$600,2,FALSE),"")</f>
        <v/>
      </c>
      <c r="L190" s="130">
        <f t="shared" si="1"/>
        <v>0</v>
      </c>
      <c r="M190" s="126"/>
      <c r="N190" s="126"/>
    </row>
    <row r="191">
      <c r="A191" s="127"/>
      <c r="B191" s="128" t="str">
        <f>IF(AND(MasterSS!$N191="x",MasterSS!$P191="x",MasterSS!$R191="x"),MasterSS!$B191,"")</f>
        <v/>
      </c>
      <c r="C191" s="128" t="str">
        <f>IF(AND(MasterSS!$N191="x",MasterSS!$P191="x",MasterSS!$R191="x"),MasterSS!$C191,"")</f>
        <v/>
      </c>
      <c r="D191" s="128" t="str">
        <f>IF(AND(MasterSS!$N191="x",MasterSS!$P191="x",MasterSS!$R191="x"),MasterSS!$D191,"")</f>
        <v/>
      </c>
      <c r="E191" s="128" t="str">
        <f>IF(AND(MasterSS!$N191="x",MasterSS!$P191="x",MasterSS!$R191="x"),MasterSS!$E191,"")</f>
        <v/>
      </c>
      <c r="F191" s="128" t="str">
        <f>IF(AND(MasterSS!$N191="x",MasterSS!$P191="x",MasterSS!$R191="x"),MasterSS!$L191,"")</f>
        <v/>
      </c>
      <c r="G191" s="128" t="str">
        <f>IF(AND(MasterSS!$N191="x",MasterSS!$P191="x",MasterSS!$R191="x"),MasterSS!$A191,"")</f>
        <v/>
      </c>
      <c r="H191" s="129" t="str">
        <f>IFERROR(VLOOKUP($B191,'R-RR'!$B$2:$K$320,10,FALSE),"0")</f>
        <v>0</v>
      </c>
      <c r="I191" s="129" t="str">
        <f>IFERROR(VLOOKUP($B191,'R-TT'!$B$2:$K$303,10,FALSE),"0")</f>
        <v>0</v>
      </c>
      <c r="J191" s="129" t="str">
        <f>IFERROR(VLOOKUP($B191,'R-CT'!$B$2:$K$325,10,FALSE),"0")</f>
        <v>0</v>
      </c>
      <c r="K191" s="45" t="str">
        <f>IFERROR(VLOOKUP($B191,Primes!$F$2:$G$600,2,FALSE),"")</f>
        <v/>
      </c>
      <c r="L191" s="130">
        <f t="shared" si="1"/>
        <v>0</v>
      </c>
      <c r="M191" s="126"/>
      <c r="N191" s="126"/>
    </row>
    <row r="192">
      <c r="A192" s="127"/>
      <c r="B192" s="128" t="str">
        <f>IF(AND(MasterSS!$N192="x",MasterSS!$P192="x",MasterSS!$R192="x"),MasterSS!$B192,"")</f>
        <v/>
      </c>
      <c r="C192" s="128" t="str">
        <f>IF(AND(MasterSS!$N192="x",MasterSS!$P192="x",MasterSS!$R192="x"),MasterSS!$C192,"")</f>
        <v/>
      </c>
      <c r="D192" s="128" t="str">
        <f>IF(AND(MasterSS!$N192="x",MasterSS!$P192="x",MasterSS!$R192="x"),MasterSS!$D192,"")</f>
        <v/>
      </c>
      <c r="E192" s="128" t="str">
        <f>IF(AND(MasterSS!$N192="x",MasterSS!$P192="x",MasterSS!$R192="x"),MasterSS!$E192,"")</f>
        <v/>
      </c>
      <c r="F192" s="128" t="str">
        <f>IF(AND(MasterSS!$N192="x",MasterSS!$P192="x",MasterSS!$R192="x"),MasterSS!$L192,"")</f>
        <v/>
      </c>
      <c r="G192" s="128" t="str">
        <f>IF(AND(MasterSS!$N192="x",MasterSS!$P192="x",MasterSS!$R192="x"),MasterSS!$A192,"")</f>
        <v/>
      </c>
      <c r="H192" s="129" t="str">
        <f>IFERROR(VLOOKUP($B192,'R-RR'!$B$2:$K$320,10,FALSE),"0")</f>
        <v>0</v>
      </c>
      <c r="I192" s="129" t="str">
        <f>IFERROR(VLOOKUP($B192,'R-TT'!$B$2:$K$303,10,FALSE),"0")</f>
        <v>0</v>
      </c>
      <c r="J192" s="129" t="str">
        <f>IFERROR(VLOOKUP($B192,'R-CT'!$B$2:$K$325,10,FALSE),"0")</f>
        <v>0</v>
      </c>
      <c r="K192" s="45" t="str">
        <f>IFERROR(VLOOKUP($B192,Primes!$F$2:$G$600,2,FALSE),"")</f>
        <v/>
      </c>
      <c r="L192" s="130">
        <f t="shared" si="1"/>
        <v>0</v>
      </c>
      <c r="M192" s="126"/>
      <c r="N192" s="126"/>
    </row>
    <row r="193">
      <c r="A193" s="127"/>
      <c r="B193" s="128" t="str">
        <f>IF(AND(MasterSS!$N193="x",MasterSS!$P193="x",MasterSS!$R193="x"),MasterSS!$B193,"")</f>
        <v/>
      </c>
      <c r="C193" s="128" t="str">
        <f>IF(AND(MasterSS!$N193="x",MasterSS!$P193="x",MasterSS!$R193="x"),MasterSS!$C193,"")</f>
        <v/>
      </c>
      <c r="D193" s="128" t="str">
        <f>IF(AND(MasterSS!$N193="x",MasterSS!$P193="x",MasterSS!$R193="x"),MasterSS!$D193,"")</f>
        <v/>
      </c>
      <c r="E193" s="128" t="str">
        <f>IF(AND(MasterSS!$N193="x",MasterSS!$P193="x",MasterSS!$R193="x"),MasterSS!$E193,"")</f>
        <v/>
      </c>
      <c r="F193" s="128" t="str">
        <f>IF(AND(MasterSS!$N193="x",MasterSS!$P193="x",MasterSS!$R193="x"),MasterSS!$L193,"")</f>
        <v/>
      </c>
      <c r="G193" s="128" t="str">
        <f>IF(AND(MasterSS!$N193="x",MasterSS!$P193="x",MasterSS!$R193="x"),MasterSS!$A193,"")</f>
        <v/>
      </c>
      <c r="H193" s="129" t="str">
        <f>IFERROR(VLOOKUP($B193,'R-RR'!$B$2:$K$320,10,FALSE),"0")</f>
        <v>0</v>
      </c>
      <c r="I193" s="129" t="str">
        <f>IFERROR(VLOOKUP($B193,'R-TT'!$B$2:$K$303,10,FALSE),"0")</f>
        <v>0</v>
      </c>
      <c r="J193" s="129" t="str">
        <f>IFERROR(VLOOKUP($B193,'R-CT'!$B$2:$K$325,10,FALSE),"0")</f>
        <v>0</v>
      </c>
      <c r="K193" s="45" t="str">
        <f>IFERROR(VLOOKUP($B193,Primes!$F$2:$G$600,2,FALSE),"")</f>
        <v/>
      </c>
      <c r="L193" s="130">
        <f t="shared" si="1"/>
        <v>0</v>
      </c>
      <c r="M193" s="126"/>
      <c r="N193" s="126"/>
    </row>
    <row r="194">
      <c r="A194" s="127"/>
      <c r="B194" s="128" t="str">
        <f>IF(AND(MasterSS!$N194="x",MasterSS!$P194="x",MasterSS!$R194="x"),MasterSS!$B194,"")</f>
        <v/>
      </c>
      <c r="C194" s="128" t="str">
        <f>IF(AND(MasterSS!$N194="x",MasterSS!$P194="x",MasterSS!$R194="x"),MasterSS!$C194,"")</f>
        <v/>
      </c>
      <c r="D194" s="128" t="str">
        <f>IF(AND(MasterSS!$N194="x",MasterSS!$P194="x",MasterSS!$R194="x"),MasterSS!$D194,"")</f>
        <v/>
      </c>
      <c r="E194" s="128" t="str">
        <f>IF(AND(MasterSS!$N194="x",MasterSS!$P194="x",MasterSS!$R194="x"),MasterSS!$E194,"")</f>
        <v/>
      </c>
      <c r="F194" s="128" t="str">
        <f>IF(AND(MasterSS!$N194="x",MasterSS!$P194="x",MasterSS!$R194="x"),MasterSS!$L194,"")</f>
        <v/>
      </c>
      <c r="G194" s="128" t="str">
        <f>IF(AND(MasterSS!$N194="x",MasterSS!$P194="x",MasterSS!$R194="x"),MasterSS!$A194,"")</f>
        <v/>
      </c>
      <c r="H194" s="129" t="str">
        <f>IFERROR(VLOOKUP($B194,'R-RR'!$B$2:$K$320,10,FALSE),"0")</f>
        <v>0</v>
      </c>
      <c r="I194" s="129" t="str">
        <f>IFERROR(VLOOKUP($B194,'R-TT'!$B$2:$K$303,10,FALSE),"0")</f>
        <v>0</v>
      </c>
      <c r="J194" s="129" t="str">
        <f>IFERROR(VLOOKUP($B194,'R-CT'!$B$2:$K$325,10,FALSE),"0")</f>
        <v>0</v>
      </c>
      <c r="K194" s="45" t="str">
        <f>IFERROR(VLOOKUP($B194,Primes!$F$2:$G$600,2,FALSE),"")</f>
        <v/>
      </c>
      <c r="L194" s="130">
        <f t="shared" si="1"/>
        <v>0</v>
      </c>
      <c r="M194" s="126"/>
      <c r="N194" s="126"/>
    </row>
    <row r="195">
      <c r="A195" s="127"/>
      <c r="B195" s="128" t="str">
        <f>IF(AND(MasterSS!$N195="x",MasterSS!$P195="x",MasterSS!$R195="x"),MasterSS!$B195,"")</f>
        <v/>
      </c>
      <c r="C195" s="128" t="str">
        <f>IF(AND(MasterSS!$N195="x",MasterSS!$P195="x",MasterSS!$R195="x"),MasterSS!$C195,"")</f>
        <v/>
      </c>
      <c r="D195" s="128" t="str">
        <f>IF(AND(MasterSS!$N195="x",MasterSS!$P195="x",MasterSS!$R195="x"),MasterSS!$D195,"")</f>
        <v/>
      </c>
      <c r="E195" s="128" t="str">
        <f>IF(AND(MasterSS!$N195="x",MasterSS!$P195="x",MasterSS!$R195="x"),MasterSS!$E195,"")</f>
        <v/>
      </c>
      <c r="F195" s="128" t="str">
        <f>IF(AND(MasterSS!$N195="x",MasterSS!$P195="x",MasterSS!$R195="x"),MasterSS!$L195,"")</f>
        <v/>
      </c>
      <c r="G195" s="128" t="str">
        <f>IF(AND(MasterSS!$N195="x",MasterSS!$P195="x",MasterSS!$R195="x"),MasterSS!$A195,"")</f>
        <v/>
      </c>
      <c r="H195" s="129" t="str">
        <f>IFERROR(VLOOKUP($B195,'R-RR'!$B$2:$K$320,10,FALSE),"0")</f>
        <v>0</v>
      </c>
      <c r="I195" s="129" t="str">
        <f>IFERROR(VLOOKUP($B195,'R-TT'!$B$2:$K$303,10,FALSE),"0")</f>
        <v>0</v>
      </c>
      <c r="J195" s="129" t="str">
        <f>IFERROR(VLOOKUP($B195,'R-CT'!$B$2:$K$325,10,FALSE),"0")</f>
        <v>0</v>
      </c>
      <c r="K195" s="45" t="str">
        <f>IFERROR(VLOOKUP($B195,Primes!$F$2:$G$600,2,FALSE),"")</f>
        <v/>
      </c>
      <c r="L195" s="130">
        <f t="shared" si="1"/>
        <v>0</v>
      </c>
      <c r="M195" s="126"/>
      <c r="N195" s="126"/>
    </row>
    <row r="196">
      <c r="A196" s="128"/>
      <c r="B196" s="128" t="str">
        <f>IF(AND(MasterSS!$N196="x",MasterSS!$P196="x",MasterSS!$R196="x"),MasterSS!$B196,"")</f>
        <v/>
      </c>
      <c r="C196" s="128" t="str">
        <f>IF(AND(MasterSS!$N196="x",MasterSS!$P196="x",MasterSS!$R196="x"),MasterSS!$C196,"")</f>
        <v/>
      </c>
      <c r="D196" s="128" t="str">
        <f>IF(AND(MasterSS!$N196="x",MasterSS!$P196="x",MasterSS!$R196="x"),MasterSS!$D196,"")</f>
        <v/>
      </c>
      <c r="E196" s="128" t="str">
        <f>IF(AND(MasterSS!$N196="x",MasterSS!$P196="x",MasterSS!$R196="x"),MasterSS!$E196,"")</f>
        <v/>
      </c>
      <c r="F196" s="128" t="str">
        <f>IF(AND(MasterSS!$N196="x",MasterSS!$P196="x",MasterSS!$R196="x"),MasterSS!$L196,"")</f>
        <v/>
      </c>
      <c r="G196" s="128" t="str">
        <f>IF(AND(MasterSS!$N196="x",MasterSS!$P196="x",MasterSS!$R196="x"),MasterSS!$A196,"")</f>
        <v/>
      </c>
      <c r="H196" s="129" t="str">
        <f>IFERROR(VLOOKUP($B196,'R-RR'!$B$2:$K$320,10,FALSE),"0")</f>
        <v>0</v>
      </c>
      <c r="I196" s="129" t="str">
        <f>IFERROR(VLOOKUP($B196,'R-TT'!$B$2:$K$303,10,FALSE),"0")</f>
        <v>0</v>
      </c>
      <c r="J196" s="129" t="str">
        <f>IFERROR(VLOOKUP($B196,'R-CT'!$B$2:$K$325,10,FALSE),"0")</f>
        <v>0</v>
      </c>
      <c r="K196" s="45" t="str">
        <f>IFERROR(VLOOKUP($B196,Primes!$F$2:$G$600,2,FALSE),"")</f>
        <v/>
      </c>
      <c r="L196" s="130">
        <f t="shared" si="1"/>
        <v>0</v>
      </c>
      <c r="M196" s="126"/>
      <c r="N196" s="126"/>
    </row>
    <row r="197">
      <c r="A197" s="127"/>
      <c r="B197" s="128" t="str">
        <f>IF(AND(MasterSS!$N197="x",MasterSS!$P197="x",MasterSS!$R197="x"),MasterSS!$B197,"")</f>
        <v/>
      </c>
      <c r="C197" s="128" t="str">
        <f>IF(AND(MasterSS!$N197="x",MasterSS!$P197="x",MasterSS!$R197="x"),MasterSS!$C197,"")</f>
        <v/>
      </c>
      <c r="D197" s="128" t="str">
        <f>IF(AND(MasterSS!$N197="x",MasterSS!$P197="x",MasterSS!$R197="x"),MasterSS!$D197,"")</f>
        <v/>
      </c>
      <c r="E197" s="128" t="str">
        <f>IF(AND(MasterSS!$N197="x",MasterSS!$P197="x",MasterSS!$R197="x"),MasterSS!$E197,"")</f>
        <v/>
      </c>
      <c r="F197" s="128" t="str">
        <f>IF(AND(MasterSS!$N197="x",MasterSS!$P197="x",MasterSS!$R197="x"),MasterSS!$L197,"")</f>
        <v/>
      </c>
      <c r="G197" s="128" t="str">
        <f>IF(AND(MasterSS!$N197="x",MasterSS!$P197="x",MasterSS!$R197="x"),MasterSS!$A197,"")</f>
        <v/>
      </c>
      <c r="H197" s="129" t="str">
        <f>IFERROR(VLOOKUP($B197,'R-RR'!$B$2:$K$320,10,FALSE),"0")</f>
        <v>0</v>
      </c>
      <c r="I197" s="129" t="str">
        <f>IFERROR(VLOOKUP($B197,'R-TT'!$B$2:$K$303,10,FALSE),"0")</f>
        <v>0</v>
      </c>
      <c r="J197" s="129" t="str">
        <f>IFERROR(VLOOKUP($B197,'R-CT'!$B$2:$K$325,10,FALSE),"0")</f>
        <v>0</v>
      </c>
      <c r="K197" s="45" t="str">
        <f>IFERROR(VLOOKUP($B197,Primes!$F$2:$G$600,2,FALSE),"")</f>
        <v/>
      </c>
      <c r="L197" s="130">
        <f t="shared" si="1"/>
        <v>0</v>
      </c>
      <c r="M197" s="126"/>
      <c r="N197" s="126"/>
    </row>
    <row r="198">
      <c r="A198" s="127"/>
      <c r="B198" s="128" t="str">
        <f>IF(AND(MasterSS!$N198="x",MasterSS!$P198="x",MasterSS!$R198="x"),MasterSS!$B198,"")</f>
        <v/>
      </c>
      <c r="C198" s="128" t="str">
        <f>IF(AND(MasterSS!$N198="x",MasterSS!$P198="x",MasterSS!$R198="x"),MasterSS!$C198,"")</f>
        <v/>
      </c>
      <c r="D198" s="128" t="str">
        <f>IF(AND(MasterSS!$N198="x",MasterSS!$P198="x",MasterSS!$R198="x"),MasterSS!$D198,"")</f>
        <v/>
      </c>
      <c r="E198" s="128" t="str">
        <f>IF(AND(MasterSS!$N198="x",MasterSS!$P198="x",MasterSS!$R198="x"),MasterSS!$E198,"")</f>
        <v/>
      </c>
      <c r="F198" s="128" t="str">
        <f>IF(AND(MasterSS!$N198="x",MasterSS!$P198="x",MasterSS!$R198="x"),MasterSS!$L198,"")</f>
        <v/>
      </c>
      <c r="G198" s="128" t="str">
        <f>IF(AND(MasterSS!$N198="x",MasterSS!$P198="x",MasterSS!$R198="x"),MasterSS!$A198,"")</f>
        <v/>
      </c>
      <c r="H198" s="129" t="str">
        <f>IFERROR(VLOOKUP($B198,'R-RR'!$B$2:$K$320,10,FALSE),"0")</f>
        <v>0</v>
      </c>
      <c r="I198" s="129" t="str">
        <f>IFERROR(VLOOKUP($B198,'R-TT'!$B$2:$K$303,10,FALSE),"0")</f>
        <v>0</v>
      </c>
      <c r="J198" s="129" t="str">
        <f>IFERROR(VLOOKUP($B198,'R-CT'!$B$2:$K$325,10,FALSE),"0")</f>
        <v>0</v>
      </c>
      <c r="K198" s="45" t="str">
        <f>IFERROR(VLOOKUP($B198,Primes!$F$2:$G$600,2,FALSE),"")</f>
        <v/>
      </c>
      <c r="L198" s="130">
        <f t="shared" si="1"/>
        <v>0</v>
      </c>
      <c r="M198" s="126"/>
      <c r="N198" s="126"/>
    </row>
    <row r="199">
      <c r="A199" s="127"/>
      <c r="B199" s="128" t="str">
        <f>IF(AND(MasterSS!$N199="x",MasterSS!$P199="x",MasterSS!$R199="x"),MasterSS!$B199,"")</f>
        <v/>
      </c>
      <c r="C199" s="128" t="str">
        <f>IF(AND(MasterSS!$N199="x",MasterSS!$P199="x",MasterSS!$R199="x"),MasterSS!$C199,"")</f>
        <v/>
      </c>
      <c r="D199" s="128" t="str">
        <f>IF(AND(MasterSS!$N199="x",MasterSS!$P199="x",MasterSS!$R199="x"),MasterSS!$D199,"")</f>
        <v/>
      </c>
      <c r="E199" s="128" t="str">
        <f>IF(AND(MasterSS!$N199="x",MasterSS!$P199="x",MasterSS!$R199="x"),MasterSS!$E199,"")</f>
        <v/>
      </c>
      <c r="F199" s="128" t="str">
        <f>IF(AND(MasterSS!$N199="x",MasterSS!$P199="x",MasterSS!$R199="x"),MasterSS!$L199,"")</f>
        <v/>
      </c>
      <c r="G199" s="128" t="str">
        <f>IF(AND(MasterSS!$N199="x",MasterSS!$P199="x",MasterSS!$R199="x"),MasterSS!$A199,"")</f>
        <v/>
      </c>
      <c r="H199" s="129" t="str">
        <f>IFERROR(VLOOKUP($B199,'R-RR'!$B$2:$K$320,10,FALSE),"0")</f>
        <v>0</v>
      </c>
      <c r="I199" s="129" t="str">
        <f>IFERROR(VLOOKUP($B199,'R-TT'!$B$2:$K$303,10,FALSE),"0")</f>
        <v>0</v>
      </c>
      <c r="J199" s="129" t="str">
        <f>IFERROR(VLOOKUP($B199,'R-CT'!$B$2:$K$325,10,FALSE),"0")</f>
        <v>0</v>
      </c>
      <c r="K199" s="45" t="str">
        <f>IFERROR(VLOOKUP($B199,Primes!$F$2:$G$600,2,FALSE),"")</f>
        <v/>
      </c>
      <c r="L199" s="130">
        <f t="shared" si="1"/>
        <v>0</v>
      </c>
      <c r="M199" s="126"/>
      <c r="N199" s="126"/>
    </row>
    <row r="200">
      <c r="A200" s="127"/>
      <c r="B200" s="128" t="str">
        <f>IF(AND(MasterSS!$N200="x",MasterSS!$P200="x",MasterSS!$R200="x"),MasterSS!$B200,"")</f>
        <v/>
      </c>
      <c r="C200" s="128" t="str">
        <f>IF(AND(MasterSS!$N200="x",MasterSS!$P200="x",MasterSS!$R200="x"),MasterSS!$C200,"")</f>
        <v/>
      </c>
      <c r="D200" s="128" t="str">
        <f>IF(AND(MasterSS!$N200="x",MasterSS!$P200="x",MasterSS!$R200="x"),MasterSS!$D200,"")</f>
        <v/>
      </c>
      <c r="E200" s="128" t="str">
        <f>IF(AND(MasterSS!$N200="x",MasterSS!$P200="x",MasterSS!$R200="x"),MasterSS!$E200,"")</f>
        <v/>
      </c>
      <c r="F200" s="128" t="str">
        <f>IF(AND(MasterSS!$N200="x",MasterSS!$P200="x",MasterSS!$R200="x"),MasterSS!$L200,"")</f>
        <v/>
      </c>
      <c r="G200" s="128" t="str">
        <f>IF(AND(MasterSS!$N200="x",MasterSS!$P200="x",MasterSS!$R200="x"),MasterSS!$A200,"")</f>
        <v/>
      </c>
      <c r="H200" s="129" t="str">
        <f>IFERROR(VLOOKUP($B200,'R-RR'!$B$2:$K$320,10,FALSE),"0")</f>
        <v>0</v>
      </c>
      <c r="I200" s="129" t="str">
        <f>IFERROR(VLOOKUP($B200,'R-TT'!$B$2:$K$303,10,FALSE),"0")</f>
        <v>0</v>
      </c>
      <c r="J200" s="129" t="str">
        <f>IFERROR(VLOOKUP($B200,'R-CT'!$B$2:$K$325,10,FALSE),"0")</f>
        <v>0</v>
      </c>
      <c r="K200" s="45" t="str">
        <f>IFERROR(VLOOKUP($B200,Primes!$F$2:$G$600,2,FALSE),"")</f>
        <v/>
      </c>
      <c r="L200" s="130">
        <f t="shared" si="1"/>
        <v>0</v>
      </c>
      <c r="M200" s="126"/>
      <c r="N200" s="126"/>
    </row>
    <row r="201">
      <c r="A201" s="127"/>
      <c r="B201" s="128" t="str">
        <f>IF(AND(MasterSS!$N201="x",MasterSS!$P201="x",MasterSS!$R201="x"),MasterSS!$B201,"")</f>
        <v/>
      </c>
      <c r="C201" s="128" t="str">
        <f>IF(AND(MasterSS!$N201="x",MasterSS!$P201="x",MasterSS!$R201="x"),MasterSS!$C201,"")</f>
        <v/>
      </c>
      <c r="D201" s="128" t="str">
        <f>IF(AND(MasterSS!$N201="x",MasterSS!$P201="x",MasterSS!$R201="x"),MasterSS!$D201,"")</f>
        <v/>
      </c>
      <c r="E201" s="128" t="str">
        <f>IF(AND(MasterSS!$N201="x",MasterSS!$P201="x",MasterSS!$R201="x"),MasterSS!$E201,"")</f>
        <v/>
      </c>
      <c r="F201" s="128" t="str">
        <f>IF(AND(MasterSS!$N201="x",MasterSS!$P201="x",MasterSS!$R201="x"),MasterSS!$L201,"")</f>
        <v/>
      </c>
      <c r="G201" s="128" t="str">
        <f>IF(AND(MasterSS!$N201="x",MasterSS!$P201="x",MasterSS!$R201="x"),MasterSS!$A201,"")</f>
        <v/>
      </c>
      <c r="H201" s="129" t="str">
        <f>IFERROR(VLOOKUP($B201,'R-RR'!$B$2:$K$320,10,FALSE),"0")</f>
        <v>0</v>
      </c>
      <c r="I201" s="129" t="str">
        <f>IFERROR(VLOOKUP($B201,'R-TT'!$B$2:$K$303,10,FALSE),"0")</f>
        <v>0</v>
      </c>
      <c r="J201" s="129" t="str">
        <f>IFERROR(VLOOKUP($B201,'R-CT'!$B$2:$K$325,10,FALSE),"0")</f>
        <v>0</v>
      </c>
      <c r="K201" s="45" t="str">
        <f>IFERROR(VLOOKUP($B201,Primes!$F$2:$G$600,2,FALSE),"")</f>
        <v/>
      </c>
      <c r="L201" s="130">
        <f t="shared" si="1"/>
        <v>0</v>
      </c>
      <c r="M201" s="126"/>
      <c r="N201" s="126"/>
    </row>
    <row r="202">
      <c r="A202" s="127"/>
      <c r="B202" s="128" t="str">
        <f>IF(AND(MasterSS!$N202="x",MasterSS!$P202="x",MasterSS!$R202="x"),MasterSS!$B202,"")</f>
        <v/>
      </c>
      <c r="C202" s="128" t="str">
        <f>IF(AND(MasterSS!$N202="x",MasterSS!$P202="x",MasterSS!$R202="x"),MasterSS!$C202,"")</f>
        <v/>
      </c>
      <c r="D202" s="128" t="str">
        <f>IF(AND(MasterSS!$N202="x",MasterSS!$P202="x",MasterSS!$R202="x"),MasterSS!$D202,"")</f>
        <v/>
      </c>
      <c r="E202" s="128" t="str">
        <f>IF(AND(MasterSS!$N202="x",MasterSS!$P202="x",MasterSS!$R202="x"),MasterSS!$E202,"")</f>
        <v/>
      </c>
      <c r="F202" s="128" t="str">
        <f>IF(AND(MasterSS!$N202="x",MasterSS!$P202="x",MasterSS!$R202="x"),MasterSS!$L202,"")</f>
        <v/>
      </c>
      <c r="G202" s="128" t="str">
        <f>IF(AND(MasterSS!$N202="x",MasterSS!$P202="x",MasterSS!$R202="x"),MasterSS!$A202,"")</f>
        <v/>
      </c>
      <c r="H202" s="129" t="str">
        <f>IFERROR(VLOOKUP($B202,'R-RR'!$B$2:$K$320,10,FALSE),"0")</f>
        <v>0</v>
      </c>
      <c r="I202" s="129" t="str">
        <f>IFERROR(VLOOKUP($B202,'R-TT'!$B$2:$K$303,10,FALSE),"0")</f>
        <v>0</v>
      </c>
      <c r="J202" s="129" t="str">
        <f>IFERROR(VLOOKUP($B202,'R-CT'!$B$2:$K$325,10,FALSE),"0")</f>
        <v>0</v>
      </c>
      <c r="K202" s="45" t="str">
        <f>IFERROR(VLOOKUP($B202,Primes!$F$2:$G$600,2,FALSE),"")</f>
        <v/>
      </c>
      <c r="L202" s="130">
        <f t="shared" si="1"/>
        <v>0</v>
      </c>
      <c r="M202" s="126"/>
      <c r="N202" s="126"/>
    </row>
    <row r="203">
      <c r="A203" s="127"/>
      <c r="B203" s="128" t="str">
        <f>IF(AND(MasterSS!$N203="x",MasterSS!$P203="x",MasterSS!$R203="x"),MasterSS!$B203,"")</f>
        <v/>
      </c>
      <c r="C203" s="128" t="str">
        <f>IF(AND(MasterSS!$N203="x",MasterSS!$P203="x",MasterSS!$R203="x"),MasterSS!$C203,"")</f>
        <v/>
      </c>
      <c r="D203" s="128" t="str">
        <f>IF(AND(MasterSS!$N203="x",MasterSS!$P203="x",MasterSS!$R203="x"),MasterSS!$D203,"")</f>
        <v/>
      </c>
      <c r="E203" s="128" t="str">
        <f>IF(AND(MasterSS!$N203="x",MasterSS!$P203="x",MasterSS!$R203="x"),MasterSS!$E203,"")</f>
        <v/>
      </c>
      <c r="F203" s="128" t="str">
        <f>IF(AND(MasterSS!$N203="x",MasterSS!$P203="x",MasterSS!$R203="x"),MasterSS!$L203,"")</f>
        <v/>
      </c>
      <c r="G203" s="128" t="str">
        <f>IF(AND(MasterSS!$N203="x",MasterSS!$P203="x",MasterSS!$R203="x"),MasterSS!$A203,"")</f>
        <v/>
      </c>
      <c r="H203" s="129" t="str">
        <f>IFERROR(VLOOKUP($B203,'R-RR'!$B$2:$K$320,10,FALSE),"0")</f>
        <v>0</v>
      </c>
      <c r="I203" s="129" t="str">
        <f>IFERROR(VLOOKUP($B203,'R-TT'!$B$2:$K$303,10,FALSE),"0")</f>
        <v>0</v>
      </c>
      <c r="J203" s="129" t="str">
        <f>IFERROR(VLOOKUP($B203,'R-CT'!$B$2:$K$325,10,FALSE),"0")</f>
        <v>0</v>
      </c>
      <c r="K203" s="45" t="str">
        <f>IFERROR(VLOOKUP($B203,Primes!$F$2:$G$600,2,FALSE),"")</f>
        <v/>
      </c>
      <c r="L203" s="130">
        <f t="shared" si="1"/>
        <v>0</v>
      </c>
      <c r="M203" s="126"/>
      <c r="N203" s="126"/>
    </row>
    <row r="204">
      <c r="A204" s="127"/>
      <c r="B204" s="128" t="str">
        <f>IF(AND(MasterSS!$N204="x",MasterSS!$P204="x",MasterSS!$R204="x"),MasterSS!$B204,"")</f>
        <v/>
      </c>
      <c r="C204" s="128" t="str">
        <f>IF(AND(MasterSS!$N204="x",MasterSS!$P204="x",MasterSS!$R204="x"),MasterSS!$C204,"")</f>
        <v/>
      </c>
      <c r="D204" s="128" t="str">
        <f>IF(AND(MasterSS!$N204="x",MasterSS!$P204="x",MasterSS!$R204="x"),MasterSS!$D204,"")</f>
        <v/>
      </c>
      <c r="E204" s="128" t="str">
        <f>IF(AND(MasterSS!$N204="x",MasterSS!$P204="x",MasterSS!$R204="x"),MasterSS!$E204,"")</f>
        <v/>
      </c>
      <c r="F204" s="128" t="str">
        <f>IF(AND(MasterSS!$N204="x",MasterSS!$P204="x",MasterSS!$R204="x"),MasterSS!$L204,"")</f>
        <v/>
      </c>
      <c r="G204" s="128" t="str">
        <f>IF(AND(MasterSS!$N204="x",MasterSS!$P204="x",MasterSS!$R204="x"),MasterSS!$A204,"")</f>
        <v/>
      </c>
      <c r="H204" s="129" t="str">
        <f>IFERROR(VLOOKUP($B204,'R-RR'!$B$2:$K$320,10,FALSE),"0")</f>
        <v>0</v>
      </c>
      <c r="I204" s="129" t="str">
        <f>IFERROR(VLOOKUP($B204,'R-TT'!$B$2:$K$303,10,FALSE),"0")</f>
        <v>0</v>
      </c>
      <c r="J204" s="129" t="str">
        <f>IFERROR(VLOOKUP($B204,'R-CT'!$B$2:$K$325,10,FALSE),"0")</f>
        <v>0</v>
      </c>
      <c r="K204" s="45" t="str">
        <f>IFERROR(VLOOKUP($B204,Primes!$F$2:$G$600,2,FALSE),"")</f>
        <v/>
      </c>
      <c r="L204" s="130">
        <f t="shared" si="1"/>
        <v>0</v>
      </c>
      <c r="M204" s="126"/>
      <c r="N204" s="126"/>
    </row>
    <row r="205">
      <c r="A205" s="127"/>
      <c r="B205" s="128" t="str">
        <f>IF(AND(MasterSS!$N205="x",MasterSS!$P205="x",MasterSS!$R205="x"),MasterSS!$B205,"")</f>
        <v/>
      </c>
      <c r="C205" s="128" t="str">
        <f>IF(AND(MasterSS!$N205="x",MasterSS!$P205="x",MasterSS!$R205="x"),MasterSS!$C205,"")</f>
        <v/>
      </c>
      <c r="D205" s="128" t="str">
        <f>IF(AND(MasterSS!$N205="x",MasterSS!$P205="x",MasterSS!$R205="x"),MasterSS!$D205,"")</f>
        <v/>
      </c>
      <c r="E205" s="128" t="str">
        <f>IF(AND(MasterSS!$N205="x",MasterSS!$P205="x",MasterSS!$R205="x"),MasterSS!$E205,"")</f>
        <v/>
      </c>
      <c r="F205" s="128" t="str">
        <f>IF(AND(MasterSS!$N205="x",MasterSS!$P205="x",MasterSS!$R205="x"),MasterSS!$L205,"")</f>
        <v/>
      </c>
      <c r="G205" s="128" t="str">
        <f>IF(AND(MasterSS!$N205="x",MasterSS!$P205="x",MasterSS!$R205="x"),MasterSS!$A205,"")</f>
        <v/>
      </c>
      <c r="H205" s="129" t="str">
        <f>IFERROR(VLOOKUP($B205,'R-RR'!$B$2:$K$320,10,FALSE),"0")</f>
        <v>0</v>
      </c>
      <c r="I205" s="129" t="str">
        <f>IFERROR(VLOOKUP($B205,'R-TT'!$B$2:$K$303,10,FALSE),"0")</f>
        <v>0</v>
      </c>
      <c r="J205" s="129" t="str">
        <f>IFERROR(VLOOKUP($B205,'R-CT'!$B$2:$K$325,10,FALSE),"0")</f>
        <v>0</v>
      </c>
      <c r="K205" s="45" t="str">
        <f>IFERROR(VLOOKUP($B205,Primes!$F$2:$G$600,2,FALSE),"")</f>
        <v/>
      </c>
      <c r="L205" s="130">
        <f t="shared" si="1"/>
        <v>0</v>
      </c>
      <c r="M205" s="126"/>
      <c r="N205" s="126"/>
    </row>
    <row r="206">
      <c r="A206" s="127"/>
      <c r="B206" s="128" t="str">
        <f>IF(AND(MasterSS!$N206="x",MasterSS!$P206="x",MasterSS!$R206="x"),MasterSS!$B206,"")</f>
        <v/>
      </c>
      <c r="C206" s="128" t="str">
        <f>IF(AND(MasterSS!$N206="x",MasterSS!$P206="x",MasterSS!$R206="x"),MasterSS!$C206,"")</f>
        <v/>
      </c>
      <c r="D206" s="128" t="str">
        <f>IF(AND(MasterSS!$N206="x",MasterSS!$P206="x",MasterSS!$R206="x"),MasterSS!$D206,"")</f>
        <v/>
      </c>
      <c r="E206" s="128" t="str">
        <f>IF(AND(MasterSS!$N206="x",MasterSS!$P206="x",MasterSS!$R206="x"),MasterSS!$E206,"")</f>
        <v/>
      </c>
      <c r="F206" s="128" t="str">
        <f>IF(AND(MasterSS!$N206="x",MasterSS!$P206="x",MasterSS!$R206="x"),MasterSS!$L206,"")</f>
        <v/>
      </c>
      <c r="G206" s="128" t="str">
        <f>IF(AND(MasterSS!$N206="x",MasterSS!$P206="x",MasterSS!$R206="x"),MasterSS!$A206,"")</f>
        <v/>
      </c>
      <c r="H206" s="129" t="str">
        <f>IFERROR(VLOOKUP($B206,'R-RR'!$B$2:$K$320,10,FALSE),"0")</f>
        <v>0</v>
      </c>
      <c r="I206" s="129" t="str">
        <f>IFERROR(VLOOKUP($B206,'R-TT'!$B$2:$K$303,10,FALSE),"0")</f>
        <v>0</v>
      </c>
      <c r="J206" s="129" t="str">
        <f>IFERROR(VLOOKUP($B206,'R-CT'!$B$2:$K$325,10,FALSE),"0")</f>
        <v>0</v>
      </c>
      <c r="K206" s="45" t="str">
        <f>IFERROR(VLOOKUP($B206,Primes!$F$2:$G$600,2,FALSE),"")</f>
        <v/>
      </c>
      <c r="L206" s="130">
        <f t="shared" si="1"/>
        <v>0</v>
      </c>
      <c r="M206" s="126"/>
      <c r="N206" s="126"/>
    </row>
    <row r="207">
      <c r="A207" s="127"/>
      <c r="B207" s="128" t="str">
        <f>IF(AND(MasterSS!$N207="x",MasterSS!$P207="x",MasterSS!$R207="x"),MasterSS!$B207,"")</f>
        <v/>
      </c>
      <c r="C207" s="128" t="str">
        <f>IF(AND(MasterSS!$N207="x",MasterSS!$P207="x",MasterSS!$R207="x"),MasterSS!$C207,"")</f>
        <v/>
      </c>
      <c r="D207" s="128" t="str">
        <f>IF(AND(MasterSS!$N207="x",MasterSS!$P207="x",MasterSS!$R207="x"),MasterSS!$D207,"")</f>
        <v/>
      </c>
      <c r="E207" s="128" t="str">
        <f>IF(AND(MasterSS!$N207="x",MasterSS!$P207="x",MasterSS!$R207="x"),MasterSS!$E207,"")</f>
        <v/>
      </c>
      <c r="F207" s="128" t="str">
        <f>IF(AND(MasterSS!$N207="x",MasterSS!$P207="x",MasterSS!$R207="x"),MasterSS!$L207,"")</f>
        <v/>
      </c>
      <c r="G207" s="128" t="str">
        <f>IF(AND(MasterSS!$N207="x",MasterSS!$P207="x",MasterSS!$R207="x"),MasterSS!$A207,"")</f>
        <v/>
      </c>
      <c r="H207" s="129" t="str">
        <f>IFERROR(VLOOKUP($B207,'R-RR'!$B$2:$K$320,10,FALSE),"0")</f>
        <v>0</v>
      </c>
      <c r="I207" s="129" t="str">
        <f>IFERROR(VLOOKUP($B207,'R-TT'!$B$2:$K$303,10,FALSE),"0")</f>
        <v>0</v>
      </c>
      <c r="J207" s="129" t="str">
        <f>IFERROR(VLOOKUP($B207,'R-CT'!$B$2:$K$325,10,FALSE),"0")</f>
        <v>0</v>
      </c>
      <c r="K207" s="45" t="str">
        <f>IFERROR(VLOOKUP($B207,Primes!$F$2:$G$600,2,FALSE),"")</f>
        <v/>
      </c>
      <c r="L207" s="130">
        <f t="shared" si="1"/>
        <v>0</v>
      </c>
      <c r="M207" s="126"/>
      <c r="N207" s="126"/>
    </row>
    <row r="208">
      <c r="A208" s="127"/>
      <c r="B208" s="128" t="str">
        <f>IF(AND(MasterSS!$N208="x",MasterSS!$P208="x",MasterSS!$R208="x"),MasterSS!$B208,"")</f>
        <v/>
      </c>
      <c r="C208" s="128" t="str">
        <f>IF(AND(MasterSS!$N208="x",MasterSS!$P208="x",MasterSS!$R208="x"),MasterSS!$C208,"")</f>
        <v/>
      </c>
      <c r="D208" s="128" t="str">
        <f>IF(AND(MasterSS!$N208="x",MasterSS!$P208="x",MasterSS!$R208="x"),MasterSS!$D208,"")</f>
        <v/>
      </c>
      <c r="E208" s="128" t="str">
        <f>IF(AND(MasterSS!$N208="x",MasterSS!$P208="x",MasterSS!$R208="x"),MasterSS!$E208,"")</f>
        <v/>
      </c>
      <c r="F208" s="128" t="str">
        <f>IF(AND(MasterSS!$N208="x",MasterSS!$P208="x",MasterSS!$R208="x"),MasterSS!$L208,"")</f>
        <v/>
      </c>
      <c r="G208" s="128" t="str">
        <f>IF(AND(MasterSS!$N208="x",MasterSS!$P208="x",MasterSS!$R208="x"),MasterSS!$A208,"")</f>
        <v/>
      </c>
      <c r="H208" s="129" t="str">
        <f>IFERROR(VLOOKUP($B208,'R-RR'!$B$2:$K$320,10,FALSE),"0")</f>
        <v>0</v>
      </c>
      <c r="I208" s="129" t="str">
        <f>IFERROR(VLOOKUP($B208,'R-TT'!$B$2:$K$303,10,FALSE),"0")</f>
        <v>0</v>
      </c>
      <c r="J208" s="129" t="str">
        <f>IFERROR(VLOOKUP($B208,'R-CT'!$B$2:$K$325,10,FALSE),"0")</f>
        <v>0</v>
      </c>
      <c r="K208" s="45" t="str">
        <f>IFERROR(VLOOKUP($B208,Primes!$F$2:$G$600,2,FALSE),"")</f>
        <v/>
      </c>
      <c r="L208" s="130">
        <f t="shared" si="1"/>
        <v>0</v>
      </c>
      <c r="M208" s="126"/>
      <c r="N208" s="126"/>
    </row>
    <row r="209">
      <c r="A209" s="127"/>
      <c r="B209" s="128" t="str">
        <f>IF(AND(MasterSS!$N209="x",MasterSS!$P209="x",MasterSS!$R209="x"),MasterSS!$B209,"")</f>
        <v/>
      </c>
      <c r="C209" s="128" t="str">
        <f>IF(AND(MasterSS!$N209="x",MasterSS!$P209="x",MasterSS!$R209="x"),MasterSS!$C209,"")</f>
        <v/>
      </c>
      <c r="D209" s="128" t="str">
        <f>IF(AND(MasterSS!$N209="x",MasterSS!$P209="x",MasterSS!$R209="x"),MasterSS!$D209,"")</f>
        <v/>
      </c>
      <c r="E209" s="128" t="str">
        <f>IF(AND(MasterSS!$N209="x",MasterSS!$P209="x",MasterSS!$R209="x"),MasterSS!$E209,"")</f>
        <v/>
      </c>
      <c r="F209" s="128" t="str">
        <f>IF(AND(MasterSS!$N209="x",MasterSS!$P209="x",MasterSS!$R209="x"),MasterSS!$L209,"")</f>
        <v/>
      </c>
      <c r="G209" s="128" t="str">
        <f>IF(AND(MasterSS!$N209="x",MasterSS!$P209="x",MasterSS!$R209="x"),MasterSS!$A209,"")</f>
        <v/>
      </c>
      <c r="H209" s="129" t="str">
        <f>IFERROR(VLOOKUP($B209,'R-RR'!$B$2:$K$320,10,FALSE),"0")</f>
        <v>0</v>
      </c>
      <c r="I209" s="129" t="str">
        <f>IFERROR(VLOOKUP($B209,'R-TT'!$B$2:$K$303,10,FALSE),"0")</f>
        <v>0</v>
      </c>
      <c r="J209" s="129" t="str">
        <f>IFERROR(VLOOKUP($B209,'R-CT'!$B$2:$K$325,10,FALSE),"0")</f>
        <v>0</v>
      </c>
      <c r="K209" s="45" t="str">
        <f>IFERROR(VLOOKUP($B209,Primes!$F$2:$G$600,2,FALSE),"")</f>
        <v/>
      </c>
      <c r="L209" s="130">
        <f t="shared" si="1"/>
        <v>0</v>
      </c>
      <c r="M209" s="126"/>
      <c r="N209" s="126"/>
    </row>
    <row r="210">
      <c r="A210" s="127"/>
      <c r="B210" s="128" t="str">
        <f>IF(AND(MasterSS!$N210="x",MasterSS!$P210="x",MasterSS!$R210="x"),MasterSS!$B210,"")</f>
        <v/>
      </c>
      <c r="C210" s="128" t="str">
        <f>IF(AND(MasterSS!$N210="x",MasterSS!$P210="x",MasterSS!$R210="x"),MasterSS!$C210,"")</f>
        <v/>
      </c>
      <c r="D210" s="128" t="str">
        <f>IF(AND(MasterSS!$N210="x",MasterSS!$P210="x",MasterSS!$R210="x"),MasterSS!$D210,"")</f>
        <v/>
      </c>
      <c r="E210" s="128" t="str">
        <f>IF(AND(MasterSS!$N210="x",MasterSS!$P210="x",MasterSS!$R210="x"),MasterSS!$E210,"")</f>
        <v/>
      </c>
      <c r="F210" s="128" t="str">
        <f>IF(AND(MasterSS!$N210="x",MasterSS!$P210="x",MasterSS!$R210="x"),MasterSS!$L210,"")</f>
        <v/>
      </c>
      <c r="G210" s="128" t="str">
        <f>IF(AND(MasterSS!$N210="x",MasterSS!$P210="x",MasterSS!$R210="x"),MasterSS!$A210,"")</f>
        <v/>
      </c>
      <c r="H210" s="129" t="str">
        <f>IFERROR(VLOOKUP($B210,'R-RR'!$B$2:$K$320,10,FALSE),"0")</f>
        <v>0</v>
      </c>
      <c r="I210" s="129" t="str">
        <f>IFERROR(VLOOKUP($B210,'R-TT'!$B$2:$K$303,10,FALSE),"0")</f>
        <v>0</v>
      </c>
      <c r="J210" s="129" t="str">
        <f>IFERROR(VLOOKUP($B210,'R-CT'!$B$2:$K$325,10,FALSE),"0")</f>
        <v>0</v>
      </c>
      <c r="K210" s="45" t="str">
        <f>IFERROR(VLOOKUP($B210,Primes!$F$2:$G$600,2,FALSE),"")</f>
        <v/>
      </c>
      <c r="L210" s="130">
        <f t="shared" ref="L210:L398" si="2">SUM(H210+I210+J210)-K210</f>
        <v>0</v>
      </c>
      <c r="M210" s="126"/>
      <c r="N210" s="126"/>
    </row>
    <row r="211">
      <c r="A211" s="127"/>
      <c r="B211" s="128" t="str">
        <f>IF(AND(MasterSS!$N211="x",MasterSS!$P211="x",MasterSS!$R211="x"),MasterSS!$B211,"")</f>
        <v/>
      </c>
      <c r="C211" s="128" t="str">
        <f>IF(AND(MasterSS!$N211="x",MasterSS!$P211="x",MasterSS!$R211="x"),MasterSS!$C211,"")</f>
        <v/>
      </c>
      <c r="D211" s="128" t="str">
        <f>IF(AND(MasterSS!$N211="x",MasterSS!$P211="x",MasterSS!$R211="x"),MasterSS!$D211,"")</f>
        <v/>
      </c>
      <c r="E211" s="128" t="str">
        <f>IF(AND(MasterSS!$N211="x",MasterSS!$P211="x",MasterSS!$R211="x"),MasterSS!$E211,"")</f>
        <v/>
      </c>
      <c r="F211" s="128" t="str">
        <f>IF(AND(MasterSS!$N211="x",MasterSS!$P211="x",MasterSS!$R211="x"),MasterSS!$L211,"")</f>
        <v/>
      </c>
      <c r="G211" s="128" t="str">
        <f>IF(AND(MasterSS!$N211="x",MasterSS!$P211="x",MasterSS!$R211="x"),MasterSS!$A211,"")</f>
        <v/>
      </c>
      <c r="H211" s="129" t="str">
        <f>IFERROR(VLOOKUP($B211,'R-RR'!$B$2:$K$320,10,FALSE),"0")</f>
        <v>0</v>
      </c>
      <c r="I211" s="129" t="str">
        <f>IFERROR(VLOOKUP($B211,'R-TT'!$B$2:$K$303,10,FALSE),"0")</f>
        <v>0</v>
      </c>
      <c r="J211" s="129" t="str">
        <f>IFERROR(VLOOKUP($B211,'R-CT'!$B$2:$K$325,10,FALSE),"0")</f>
        <v>0</v>
      </c>
      <c r="K211" s="45" t="str">
        <f>IFERROR(VLOOKUP($B211,Primes!$F$2:$G$600,2,FALSE),"")</f>
        <v/>
      </c>
      <c r="L211" s="130">
        <f t="shared" si="2"/>
        <v>0</v>
      </c>
      <c r="M211" s="126"/>
      <c r="N211" s="126"/>
    </row>
    <row r="212">
      <c r="A212" s="128"/>
      <c r="B212" s="128" t="str">
        <f>IF(AND(MasterSS!$N212="x",MasterSS!$P212="x",MasterSS!$R212="x"),MasterSS!$B212,"")</f>
        <v/>
      </c>
      <c r="C212" s="128" t="str">
        <f>IF(AND(MasterSS!$N212="x",MasterSS!$P212="x",MasterSS!$R212="x"),MasterSS!$C212,"")</f>
        <v/>
      </c>
      <c r="D212" s="128" t="str">
        <f>IF(AND(MasterSS!$N212="x",MasterSS!$P212="x",MasterSS!$R212="x"),MasterSS!$D212,"")</f>
        <v/>
      </c>
      <c r="E212" s="128" t="str">
        <f>IF(AND(MasterSS!$N212="x",MasterSS!$P212="x",MasterSS!$R212="x"),MasterSS!$E212,"")</f>
        <v/>
      </c>
      <c r="F212" s="128" t="str">
        <f>IF(AND(MasterSS!$N212="x",MasterSS!$P212="x",MasterSS!$R212="x"),MasterSS!$L212,"")</f>
        <v/>
      </c>
      <c r="G212" s="128" t="str">
        <f>IF(AND(MasterSS!$N212="x",MasterSS!$P212="x",MasterSS!$R212="x"),MasterSS!$A212,"")</f>
        <v/>
      </c>
      <c r="H212" s="129" t="str">
        <f>IFERROR(VLOOKUP($B212,'R-RR'!$B$2:$K$320,10,FALSE),"0")</f>
        <v>0</v>
      </c>
      <c r="I212" s="129" t="str">
        <f>IFERROR(VLOOKUP($B212,'R-TT'!$B$2:$K$303,10,FALSE),"0")</f>
        <v>0</v>
      </c>
      <c r="J212" s="129" t="str">
        <f>IFERROR(VLOOKUP($B212,'R-CT'!$B$2:$K$325,10,FALSE),"0")</f>
        <v>0</v>
      </c>
      <c r="K212" s="45" t="str">
        <f>IFERROR(VLOOKUP($B212,Primes!$F$2:$G$600,2,FALSE),"")</f>
        <v/>
      </c>
      <c r="L212" s="130">
        <f t="shared" si="2"/>
        <v>0</v>
      </c>
      <c r="M212" s="126"/>
      <c r="N212" s="126"/>
    </row>
    <row r="213">
      <c r="A213" s="127"/>
      <c r="B213" s="128" t="str">
        <f>IF(AND(MasterSS!$N213="x",MasterSS!$P213="x",MasterSS!$R213="x"),MasterSS!$B213,"")</f>
        <v/>
      </c>
      <c r="C213" s="128" t="str">
        <f>IF(AND(MasterSS!$N213="x",MasterSS!$P213="x",MasterSS!$R213="x"),MasterSS!$C213,"")</f>
        <v/>
      </c>
      <c r="D213" s="128" t="str">
        <f>IF(AND(MasterSS!$N213="x",MasterSS!$P213="x",MasterSS!$R213="x"),MasterSS!$D213,"")</f>
        <v/>
      </c>
      <c r="E213" s="128" t="str">
        <f>IF(AND(MasterSS!$N213="x",MasterSS!$P213="x",MasterSS!$R213="x"),MasterSS!$E213,"")</f>
        <v/>
      </c>
      <c r="F213" s="128" t="str">
        <f>IF(AND(MasterSS!$N213="x",MasterSS!$P213="x",MasterSS!$R213="x"),MasterSS!$L213,"")</f>
        <v/>
      </c>
      <c r="G213" s="128" t="str">
        <f>IF(AND(MasterSS!$N213="x",MasterSS!$P213="x",MasterSS!$R213="x"),MasterSS!$A213,"")</f>
        <v/>
      </c>
      <c r="H213" s="129" t="str">
        <f>IFERROR(VLOOKUP($B213,'R-RR'!$B$2:$K$320,10,FALSE),"0")</f>
        <v>0</v>
      </c>
      <c r="I213" s="129" t="str">
        <f>IFERROR(VLOOKUP($B213,'R-TT'!$B$2:$K$303,10,FALSE),"0")</f>
        <v>0</v>
      </c>
      <c r="J213" s="129" t="str">
        <f>IFERROR(VLOOKUP($B213,'R-CT'!$B$2:$K$325,10,FALSE),"0")</f>
        <v>0</v>
      </c>
      <c r="K213" s="45" t="str">
        <f>IFERROR(VLOOKUP($B213,Primes!$F$2:$G$600,2,FALSE),"")</f>
        <v/>
      </c>
      <c r="L213" s="130">
        <f t="shared" si="2"/>
        <v>0</v>
      </c>
      <c r="M213" s="126"/>
      <c r="N213" s="126"/>
    </row>
    <row r="214">
      <c r="A214" s="127"/>
      <c r="B214" s="128" t="str">
        <f>IF(AND(MasterSS!$N214="x",MasterSS!$P214="x",MasterSS!$R214="x"),MasterSS!$B214,"")</f>
        <v/>
      </c>
      <c r="C214" s="128" t="str">
        <f>IF(AND(MasterSS!$N214="x",MasterSS!$P214="x",MasterSS!$R214="x"),MasterSS!$C214,"")</f>
        <v/>
      </c>
      <c r="D214" s="128" t="str">
        <f>IF(AND(MasterSS!$N214="x",MasterSS!$P214="x",MasterSS!$R214="x"),MasterSS!$D214,"")</f>
        <v/>
      </c>
      <c r="E214" s="128" t="str">
        <f>IF(AND(MasterSS!$N214="x",MasterSS!$P214="x",MasterSS!$R214="x"),MasterSS!$E214,"")</f>
        <v/>
      </c>
      <c r="F214" s="128" t="str">
        <f>IF(AND(MasterSS!$N214="x",MasterSS!$P214="x",MasterSS!$R214="x"),MasterSS!$L214,"")</f>
        <v/>
      </c>
      <c r="G214" s="128" t="str">
        <f>IF(AND(MasterSS!$N214="x",MasterSS!$P214="x",MasterSS!$R214="x"),MasterSS!$A214,"")</f>
        <v/>
      </c>
      <c r="H214" s="129" t="str">
        <f>IFERROR(VLOOKUP($B214,'R-RR'!$B$2:$K$320,10,FALSE),"0")</f>
        <v>0</v>
      </c>
      <c r="I214" s="129" t="str">
        <f>IFERROR(VLOOKUP($B214,'R-TT'!$B$2:$K$303,10,FALSE),"0")</f>
        <v>0</v>
      </c>
      <c r="J214" s="129" t="str">
        <f>IFERROR(VLOOKUP($B214,'R-CT'!$B$2:$K$325,10,FALSE),"0")</f>
        <v>0</v>
      </c>
      <c r="K214" s="45" t="str">
        <f>IFERROR(VLOOKUP($B214,Primes!$F$2:$G$600,2,FALSE),"")</f>
        <v/>
      </c>
      <c r="L214" s="130">
        <f t="shared" si="2"/>
        <v>0</v>
      </c>
      <c r="M214" s="126"/>
      <c r="N214" s="126"/>
    </row>
    <row r="215">
      <c r="A215" s="128"/>
      <c r="B215" s="128" t="str">
        <f>IF(AND(MasterSS!$N215="x",MasterSS!$P215="x",MasterSS!$R215="x"),MasterSS!$B215,"")</f>
        <v/>
      </c>
      <c r="C215" s="128" t="str">
        <f>IF(AND(MasterSS!$N215="x",MasterSS!$P215="x",MasterSS!$R215="x"),MasterSS!$C215,"")</f>
        <v/>
      </c>
      <c r="D215" s="128" t="str">
        <f>IF(AND(MasterSS!$N215="x",MasterSS!$P215="x",MasterSS!$R215="x"),MasterSS!$D215,"")</f>
        <v/>
      </c>
      <c r="E215" s="128" t="str">
        <f>IF(AND(MasterSS!$N215="x",MasterSS!$P215="x",MasterSS!$R215="x"),MasterSS!$E215,"")</f>
        <v/>
      </c>
      <c r="F215" s="128" t="str">
        <f>IF(AND(MasterSS!$N215="x",MasterSS!$P215="x",MasterSS!$R215="x"),MasterSS!$L215,"")</f>
        <v/>
      </c>
      <c r="G215" s="128" t="str">
        <f>IF(AND(MasterSS!$N215="x",MasterSS!$P215="x",MasterSS!$R215="x"),MasterSS!$A215,"")</f>
        <v/>
      </c>
      <c r="H215" s="129" t="str">
        <f>IFERROR(VLOOKUP($B215,'R-RR'!$B$2:$K$320,10,FALSE),"0")</f>
        <v>0</v>
      </c>
      <c r="I215" s="129" t="str">
        <f>IFERROR(VLOOKUP($B215,'R-TT'!$B$2:$K$303,10,FALSE),"0")</f>
        <v>0</v>
      </c>
      <c r="J215" s="129" t="str">
        <f>IFERROR(VLOOKUP($B215,'R-CT'!$B$2:$K$325,10,FALSE),"0")</f>
        <v>0</v>
      </c>
      <c r="K215" s="45" t="str">
        <f>IFERROR(VLOOKUP($B215,Primes!$F$2:$G$600,2,FALSE),"")</f>
        <v/>
      </c>
      <c r="L215" s="130">
        <f t="shared" si="2"/>
        <v>0</v>
      </c>
      <c r="M215" s="126"/>
      <c r="N215" s="126"/>
    </row>
    <row r="216">
      <c r="A216" s="127"/>
      <c r="B216" s="128" t="str">
        <f>IF(AND(MasterSS!$N216="x",MasterSS!$P216="x",MasterSS!$R216="x"),MasterSS!$B216,"")</f>
        <v/>
      </c>
      <c r="C216" s="128" t="str">
        <f>IF(AND(MasterSS!$N216="x",MasterSS!$P216="x",MasterSS!$R216="x"),MasterSS!$C216,"")</f>
        <v/>
      </c>
      <c r="D216" s="128" t="str">
        <f>IF(AND(MasterSS!$N216="x",MasterSS!$P216="x",MasterSS!$R216="x"),MasterSS!$D216,"")</f>
        <v/>
      </c>
      <c r="E216" s="128" t="str">
        <f>IF(AND(MasterSS!$N216="x",MasterSS!$P216="x",MasterSS!$R216="x"),MasterSS!$E216,"")</f>
        <v/>
      </c>
      <c r="F216" s="128" t="str">
        <f>IF(AND(MasterSS!$N216="x",MasterSS!$P216="x",MasterSS!$R216="x"),MasterSS!$L216,"")</f>
        <v/>
      </c>
      <c r="G216" s="128" t="str">
        <f>IF(AND(MasterSS!$N216="x",MasterSS!$P216="x",MasterSS!$R216="x"),MasterSS!$A216,"")</f>
        <v/>
      </c>
      <c r="H216" s="129" t="str">
        <f>IFERROR(VLOOKUP($B216,'R-RR'!$B$2:$K$320,10,FALSE),"0")</f>
        <v>0</v>
      </c>
      <c r="I216" s="129" t="str">
        <f>IFERROR(VLOOKUP($B216,'R-TT'!$B$2:$K$303,10,FALSE),"0")</f>
        <v>0</v>
      </c>
      <c r="J216" s="129" t="str">
        <f>IFERROR(VLOOKUP($B216,'R-CT'!$B$2:$K$325,10,FALSE),"0")</f>
        <v>0</v>
      </c>
      <c r="K216" s="45" t="str">
        <f>IFERROR(VLOOKUP($B216,Primes!$F$2:$G$600,2,FALSE),"")</f>
        <v/>
      </c>
      <c r="L216" s="130">
        <f t="shared" si="2"/>
        <v>0</v>
      </c>
      <c r="M216" s="126"/>
      <c r="N216" s="126"/>
    </row>
    <row r="217">
      <c r="A217" s="127"/>
      <c r="B217" s="128" t="str">
        <f>IF(AND(MasterSS!$N217="x",MasterSS!$P217="x",MasterSS!$R217="x"),MasterSS!$B217,"")</f>
        <v/>
      </c>
      <c r="C217" s="128" t="str">
        <f>IF(AND(MasterSS!$N217="x",MasterSS!$P217="x",MasterSS!$R217="x"),MasterSS!$C217,"")</f>
        <v/>
      </c>
      <c r="D217" s="128" t="str">
        <f>IF(AND(MasterSS!$N217="x",MasterSS!$P217="x",MasterSS!$R217="x"),MasterSS!$D217,"")</f>
        <v/>
      </c>
      <c r="E217" s="128" t="str">
        <f>IF(AND(MasterSS!$N217="x",MasterSS!$P217="x",MasterSS!$R217="x"),MasterSS!$E217,"")</f>
        <v/>
      </c>
      <c r="F217" s="128" t="str">
        <f>IF(AND(MasterSS!$N217="x",MasterSS!$P217="x",MasterSS!$R217="x"),MasterSS!$L217,"")</f>
        <v/>
      </c>
      <c r="G217" s="128" t="str">
        <f>IF(AND(MasterSS!$N217="x",MasterSS!$P217="x",MasterSS!$R217="x"),MasterSS!$A217,"")</f>
        <v/>
      </c>
      <c r="H217" s="129" t="str">
        <f>IFERROR(VLOOKUP($B217,'R-RR'!$B$2:$K$320,10,FALSE),"0")</f>
        <v>0</v>
      </c>
      <c r="I217" s="129" t="str">
        <f>IFERROR(VLOOKUP($B217,'R-TT'!$B$2:$K$303,10,FALSE),"0")</f>
        <v>0</v>
      </c>
      <c r="J217" s="129" t="str">
        <f>IFERROR(VLOOKUP($B217,'R-CT'!$B$2:$K$325,10,FALSE),"0")</f>
        <v>0</v>
      </c>
      <c r="K217" s="45" t="str">
        <f>IFERROR(VLOOKUP($B217,Primes!$F$2:$G$600,2,FALSE),"")</f>
        <v/>
      </c>
      <c r="L217" s="130">
        <f t="shared" si="2"/>
        <v>0</v>
      </c>
      <c r="M217" s="126"/>
      <c r="N217" s="126"/>
    </row>
    <row r="218">
      <c r="A218" s="127"/>
      <c r="B218" s="128" t="str">
        <f>IF(AND(MasterSS!$N218="x",MasterSS!$P218="x",MasterSS!$R218="x"),MasterSS!$B218,"")</f>
        <v/>
      </c>
      <c r="C218" s="128" t="str">
        <f>IF(AND(MasterSS!$N218="x",MasterSS!$P218="x",MasterSS!$R218="x"),MasterSS!$C218,"")</f>
        <v/>
      </c>
      <c r="D218" s="128" t="str">
        <f>IF(AND(MasterSS!$N218="x",MasterSS!$P218="x",MasterSS!$R218="x"),MasterSS!$D218,"")</f>
        <v/>
      </c>
      <c r="E218" s="128" t="str">
        <f>IF(AND(MasterSS!$N218="x",MasterSS!$P218="x",MasterSS!$R218="x"),MasterSS!$E218,"")</f>
        <v/>
      </c>
      <c r="F218" s="128" t="str">
        <f>IF(AND(MasterSS!$N218="x",MasterSS!$P218="x",MasterSS!$R218="x"),MasterSS!$L218,"")</f>
        <v/>
      </c>
      <c r="G218" s="128" t="str">
        <f>IF(AND(MasterSS!$N218="x",MasterSS!$P218="x",MasterSS!$R218="x"),MasterSS!$A218,"")</f>
        <v/>
      </c>
      <c r="H218" s="129" t="str">
        <f>IFERROR(VLOOKUP($B218,'R-RR'!$B$2:$K$320,10,FALSE),"0")</f>
        <v>0</v>
      </c>
      <c r="I218" s="129" t="str">
        <f>IFERROR(VLOOKUP($B218,'R-TT'!$B$2:$K$303,10,FALSE),"0")</f>
        <v>0</v>
      </c>
      <c r="J218" s="129" t="str">
        <f>IFERROR(VLOOKUP($B218,'R-CT'!$B$2:$K$325,10,FALSE),"0")</f>
        <v>0</v>
      </c>
      <c r="K218" s="45" t="str">
        <f>IFERROR(VLOOKUP($B218,Primes!$F$2:$G$600,2,FALSE),"")</f>
        <v/>
      </c>
      <c r="L218" s="130">
        <f t="shared" si="2"/>
        <v>0</v>
      </c>
      <c r="M218" s="126"/>
      <c r="N218" s="126"/>
    </row>
    <row r="219">
      <c r="A219" s="127"/>
      <c r="B219" s="128" t="str">
        <f>IF(AND(MasterSS!$N219="x",MasterSS!$P219="x",MasterSS!$R219="x"),MasterSS!$B219,"")</f>
        <v/>
      </c>
      <c r="C219" s="128" t="str">
        <f>IF(AND(MasterSS!$N219="x",MasterSS!$P219="x",MasterSS!$R219="x"),MasterSS!$C219,"")</f>
        <v/>
      </c>
      <c r="D219" s="128" t="str">
        <f>IF(AND(MasterSS!$N219="x",MasterSS!$P219="x",MasterSS!$R219="x"),MasterSS!$D219,"")</f>
        <v/>
      </c>
      <c r="E219" s="128" t="str">
        <f>IF(AND(MasterSS!$N219="x",MasterSS!$P219="x",MasterSS!$R219="x"),MasterSS!$E219,"")</f>
        <v/>
      </c>
      <c r="F219" s="128" t="str">
        <f>IF(AND(MasterSS!$N219="x",MasterSS!$P219="x",MasterSS!$R219="x"),MasterSS!$L219,"")</f>
        <v/>
      </c>
      <c r="G219" s="128" t="str">
        <f>IF(AND(MasterSS!$N219="x",MasterSS!$P219="x",MasterSS!$R219="x"),MasterSS!$A219,"")</f>
        <v/>
      </c>
      <c r="H219" s="129" t="str">
        <f>IFERROR(VLOOKUP($B219,'R-RR'!$B$2:$K$320,10,FALSE),"0")</f>
        <v>0</v>
      </c>
      <c r="I219" s="129" t="str">
        <f>IFERROR(VLOOKUP($B219,'R-TT'!$B$2:$K$303,10,FALSE),"0")</f>
        <v>0</v>
      </c>
      <c r="J219" s="129" t="str">
        <f>IFERROR(VLOOKUP($B219,'R-CT'!$B$2:$K$325,10,FALSE),"0")</f>
        <v>0</v>
      </c>
      <c r="K219" s="45" t="str">
        <f>IFERROR(VLOOKUP($B219,Primes!$F$2:$G$600,2,FALSE),"")</f>
        <v/>
      </c>
      <c r="L219" s="130">
        <f t="shared" si="2"/>
        <v>0</v>
      </c>
      <c r="M219" s="126"/>
      <c r="N219" s="126"/>
    </row>
    <row r="220">
      <c r="A220" s="127"/>
      <c r="B220" s="128" t="str">
        <f>IF(AND(MasterSS!$N220="x",MasterSS!$P220="x",MasterSS!$R220="x"),MasterSS!$B220,"")</f>
        <v/>
      </c>
      <c r="C220" s="128" t="str">
        <f>IF(AND(MasterSS!$N220="x",MasterSS!$P220="x",MasterSS!$R220="x"),MasterSS!$C220,"")</f>
        <v/>
      </c>
      <c r="D220" s="128" t="str">
        <f>IF(AND(MasterSS!$N220="x",MasterSS!$P220="x",MasterSS!$R220="x"),MasterSS!$D220,"")</f>
        <v/>
      </c>
      <c r="E220" s="128" t="str">
        <f>IF(AND(MasterSS!$N220="x",MasterSS!$P220="x",MasterSS!$R220="x"),MasterSS!$E220,"")</f>
        <v/>
      </c>
      <c r="F220" s="128" t="str">
        <f>IF(AND(MasterSS!$N220="x",MasterSS!$P220="x",MasterSS!$R220="x"),MasterSS!$L220,"")</f>
        <v/>
      </c>
      <c r="G220" s="128" t="str">
        <f>IF(AND(MasterSS!$N220="x",MasterSS!$P220="x",MasterSS!$R220="x"),MasterSS!$A220,"")</f>
        <v/>
      </c>
      <c r="H220" s="129" t="str">
        <f>IFERROR(VLOOKUP($B220,'R-RR'!$B$2:$K$320,10,FALSE),"0")</f>
        <v>0</v>
      </c>
      <c r="I220" s="129" t="str">
        <f>IFERROR(VLOOKUP($B220,'R-TT'!$B$2:$K$303,10,FALSE),"0")</f>
        <v>0</v>
      </c>
      <c r="J220" s="129" t="str">
        <f>IFERROR(VLOOKUP($B220,'R-CT'!$B$2:$K$325,10,FALSE),"0")</f>
        <v>0</v>
      </c>
      <c r="K220" s="45" t="str">
        <f>IFERROR(VLOOKUP($B220,Primes!$F$2:$G$600,2,FALSE),"")</f>
        <v/>
      </c>
      <c r="L220" s="130">
        <f t="shared" si="2"/>
        <v>0</v>
      </c>
      <c r="M220" s="126"/>
      <c r="N220" s="126"/>
    </row>
    <row r="221">
      <c r="A221" s="128"/>
      <c r="B221" s="128" t="str">
        <f>IF(AND(MasterSS!$N221="x",MasterSS!$P221="x",MasterSS!$R221="x"),MasterSS!$B221,"")</f>
        <v/>
      </c>
      <c r="C221" s="128" t="str">
        <f>IF(AND(MasterSS!$N221="x",MasterSS!$P221="x",MasterSS!$R221="x"),MasterSS!$C221,"")</f>
        <v/>
      </c>
      <c r="D221" s="128" t="str">
        <f>IF(AND(MasterSS!$N221="x",MasterSS!$P221="x",MasterSS!$R221="x"),MasterSS!$D221,"")</f>
        <v/>
      </c>
      <c r="E221" s="128" t="str">
        <f>IF(AND(MasterSS!$N221="x",MasterSS!$P221="x",MasterSS!$R221="x"),MasterSS!$E221,"")</f>
        <v/>
      </c>
      <c r="F221" s="128" t="str">
        <f>IF(AND(MasterSS!$N221="x",MasterSS!$P221="x",MasterSS!$R221="x"),MasterSS!$L221,"")</f>
        <v/>
      </c>
      <c r="G221" s="128" t="str">
        <f>IF(AND(MasterSS!$N221="x",MasterSS!$P221="x",MasterSS!$R221="x"),MasterSS!$A221,"")</f>
        <v/>
      </c>
      <c r="H221" s="129" t="str">
        <f>IFERROR(VLOOKUP($B221,'R-RR'!$B$2:$K$320,10,FALSE),"0")</f>
        <v>0</v>
      </c>
      <c r="I221" s="129" t="str">
        <f>IFERROR(VLOOKUP($B221,'R-TT'!$B$2:$K$303,10,FALSE),"0")</f>
        <v>0</v>
      </c>
      <c r="J221" s="129" t="str">
        <f>IFERROR(VLOOKUP($B221,'R-CT'!$B$2:$K$325,10,FALSE),"0")</f>
        <v>0</v>
      </c>
      <c r="K221" s="45" t="str">
        <f>IFERROR(VLOOKUP($B221,Primes!$F$2:$G$600,2,FALSE),"")</f>
        <v/>
      </c>
      <c r="L221" s="130">
        <f t="shared" si="2"/>
        <v>0</v>
      </c>
      <c r="M221" s="126"/>
      <c r="N221" s="126"/>
    </row>
    <row r="222">
      <c r="A222" s="127"/>
      <c r="B222" s="128" t="str">
        <f>IF(AND(MasterSS!$N222="x",MasterSS!$P222="x",MasterSS!$R222="x"),MasterSS!$B222,"")</f>
        <v/>
      </c>
      <c r="C222" s="128" t="str">
        <f>IF(AND(MasterSS!$N222="x",MasterSS!$P222="x",MasterSS!$R222="x"),MasterSS!$C222,"")</f>
        <v/>
      </c>
      <c r="D222" s="128" t="str">
        <f>IF(AND(MasterSS!$N222="x",MasterSS!$P222="x",MasterSS!$R222="x"),MasterSS!$D222,"")</f>
        <v/>
      </c>
      <c r="E222" s="128" t="str">
        <f>IF(AND(MasterSS!$N222="x",MasterSS!$P222="x",MasterSS!$R222="x"),MasterSS!$E222,"")</f>
        <v/>
      </c>
      <c r="F222" s="128" t="str">
        <f>IF(AND(MasterSS!$N222="x",MasterSS!$P222="x",MasterSS!$R222="x"),MasterSS!$L222,"")</f>
        <v/>
      </c>
      <c r="G222" s="128" t="str">
        <f>IF(AND(MasterSS!$N222="x",MasterSS!$P222="x",MasterSS!$R222="x"),MasterSS!$A222,"")</f>
        <v/>
      </c>
      <c r="H222" s="129" t="str">
        <f>IFERROR(VLOOKUP($B222,'R-RR'!$B$2:$K$320,10,FALSE),"0")</f>
        <v>0</v>
      </c>
      <c r="I222" s="129" t="str">
        <f>IFERROR(VLOOKUP($B222,'R-TT'!$B$2:$K$303,10,FALSE),"0")</f>
        <v>0</v>
      </c>
      <c r="J222" s="129" t="str">
        <f>IFERROR(VLOOKUP($B222,'R-CT'!$B$2:$K$325,10,FALSE),"0")</f>
        <v>0</v>
      </c>
      <c r="K222" s="45" t="str">
        <f>IFERROR(VLOOKUP($B222,Primes!$F$2:$G$600,2,FALSE),"")</f>
        <v/>
      </c>
      <c r="L222" s="130">
        <f t="shared" si="2"/>
        <v>0</v>
      </c>
      <c r="M222" s="126"/>
      <c r="N222" s="126"/>
    </row>
    <row r="223">
      <c r="A223" s="127"/>
      <c r="B223" s="128" t="str">
        <f>IF(AND(MasterSS!$N223="x",MasterSS!$P223="x",MasterSS!$R223="x"),MasterSS!$B223,"")</f>
        <v/>
      </c>
      <c r="C223" s="128" t="str">
        <f>IF(AND(MasterSS!$N223="x",MasterSS!$P223="x",MasterSS!$R223="x"),MasterSS!$C223,"")</f>
        <v/>
      </c>
      <c r="D223" s="128" t="str">
        <f>IF(AND(MasterSS!$N223="x",MasterSS!$P223="x",MasterSS!$R223="x"),MasterSS!$D223,"")</f>
        <v/>
      </c>
      <c r="E223" s="128" t="str">
        <f>IF(AND(MasterSS!$N223="x",MasterSS!$P223="x",MasterSS!$R223="x"),MasterSS!$E223,"")</f>
        <v/>
      </c>
      <c r="F223" s="128" t="str">
        <f>IF(AND(MasterSS!$N223="x",MasterSS!$P223="x",MasterSS!$R223="x"),MasterSS!$L223,"")</f>
        <v/>
      </c>
      <c r="G223" s="128" t="str">
        <f>IF(AND(MasterSS!$N223="x",MasterSS!$P223="x",MasterSS!$R223="x"),MasterSS!$A223,"")</f>
        <v/>
      </c>
      <c r="H223" s="129" t="str">
        <f>IFERROR(VLOOKUP($B223,'R-RR'!$B$2:$K$320,10,FALSE),"0")</f>
        <v>0</v>
      </c>
      <c r="I223" s="129" t="str">
        <f>IFERROR(VLOOKUP($B223,'R-TT'!$B$2:$K$303,10,FALSE),"0")</f>
        <v>0</v>
      </c>
      <c r="J223" s="129" t="str">
        <f>IFERROR(VLOOKUP($B223,'R-CT'!$B$2:$K$325,10,FALSE),"0")</f>
        <v>0</v>
      </c>
      <c r="K223" s="45" t="str">
        <f>IFERROR(VLOOKUP($B223,Primes!$F$2:$G$600,2,FALSE),"")</f>
        <v/>
      </c>
      <c r="L223" s="130">
        <f t="shared" si="2"/>
        <v>0</v>
      </c>
      <c r="M223" s="126"/>
      <c r="N223" s="126"/>
    </row>
    <row r="224">
      <c r="A224" s="127"/>
      <c r="B224" s="128" t="str">
        <f>IF(AND(MasterSS!$N224="x",MasterSS!$P224="x",MasterSS!$R224="x"),MasterSS!$B224,"")</f>
        <v/>
      </c>
      <c r="C224" s="128" t="str">
        <f>IF(AND(MasterSS!$N224="x",MasterSS!$P224="x",MasterSS!$R224="x"),MasterSS!$C224,"")</f>
        <v/>
      </c>
      <c r="D224" s="128" t="str">
        <f>IF(AND(MasterSS!$N224="x",MasterSS!$P224="x",MasterSS!$R224="x"),MasterSS!$D224,"")</f>
        <v/>
      </c>
      <c r="E224" s="128" t="str">
        <f>IF(AND(MasterSS!$N224="x",MasterSS!$P224="x",MasterSS!$R224="x"),MasterSS!$E224,"")</f>
        <v/>
      </c>
      <c r="F224" s="128" t="str">
        <f>IF(AND(MasterSS!$N224="x",MasterSS!$P224="x",MasterSS!$R224="x"),MasterSS!$L224,"")</f>
        <v/>
      </c>
      <c r="G224" s="128" t="str">
        <f>IF(AND(MasterSS!$N224="x",MasterSS!$P224="x",MasterSS!$R224="x"),MasterSS!$A224,"")</f>
        <v/>
      </c>
      <c r="H224" s="129" t="str">
        <f>IFERROR(VLOOKUP($B224,'R-RR'!$B$2:$K$320,10,FALSE),"0")</f>
        <v>0</v>
      </c>
      <c r="I224" s="129" t="str">
        <f>IFERROR(VLOOKUP($B224,'R-TT'!$B$2:$K$303,10,FALSE),"0")</f>
        <v>0</v>
      </c>
      <c r="J224" s="129" t="str">
        <f>IFERROR(VLOOKUP($B224,'R-CT'!$B$2:$K$325,10,FALSE),"0")</f>
        <v>0</v>
      </c>
      <c r="K224" s="45" t="str">
        <f>IFERROR(VLOOKUP($B224,Primes!$F$2:$G$600,2,FALSE),"")</f>
        <v/>
      </c>
      <c r="L224" s="130">
        <f t="shared" si="2"/>
        <v>0</v>
      </c>
      <c r="M224" s="126"/>
      <c r="N224" s="126"/>
    </row>
    <row r="225">
      <c r="A225" s="127"/>
      <c r="B225" s="128" t="str">
        <f>IF(AND(MasterSS!$N225="x",MasterSS!$P225="x",MasterSS!$R225="x"),MasterSS!$B225,"")</f>
        <v/>
      </c>
      <c r="C225" s="128" t="str">
        <f>IF(AND(MasterSS!$N225="x",MasterSS!$P225="x",MasterSS!$R225="x"),MasterSS!$C225,"")</f>
        <v/>
      </c>
      <c r="D225" s="128" t="str">
        <f>IF(AND(MasterSS!$N225="x",MasterSS!$P225="x",MasterSS!$R225="x"),MasterSS!$D225,"")</f>
        <v/>
      </c>
      <c r="E225" s="128" t="str">
        <f>IF(AND(MasterSS!$N225="x",MasterSS!$P225="x",MasterSS!$R225="x"),MasterSS!$E225,"")</f>
        <v/>
      </c>
      <c r="F225" s="128" t="str">
        <f>IF(AND(MasterSS!$N225="x",MasterSS!$P225="x",MasterSS!$R225="x"),MasterSS!$L225,"")</f>
        <v/>
      </c>
      <c r="G225" s="128" t="str">
        <f>IF(AND(MasterSS!$N225="x",MasterSS!$P225="x",MasterSS!$R225="x"),MasterSS!$A225,"")</f>
        <v/>
      </c>
      <c r="H225" s="129" t="str">
        <f>IFERROR(VLOOKUP($B225,'R-RR'!$B$2:$K$320,10,FALSE),"0")</f>
        <v>0</v>
      </c>
      <c r="I225" s="129" t="str">
        <f>IFERROR(VLOOKUP($B225,'R-TT'!$B$2:$K$303,10,FALSE),"0")</f>
        <v>0</v>
      </c>
      <c r="J225" s="129" t="str">
        <f>IFERROR(VLOOKUP($B225,'R-CT'!$B$2:$K$325,10,FALSE),"0")</f>
        <v>0</v>
      </c>
      <c r="K225" s="45" t="str">
        <f>IFERROR(VLOOKUP($B225,Primes!$F$2:$G$600,2,FALSE),"")</f>
        <v/>
      </c>
      <c r="L225" s="130">
        <f t="shared" si="2"/>
        <v>0</v>
      </c>
      <c r="M225" s="126"/>
      <c r="N225" s="126"/>
    </row>
    <row r="226">
      <c r="A226" s="127"/>
      <c r="B226" s="128" t="str">
        <f>IF(AND(MasterSS!$N226="x",MasterSS!$P226="x",MasterSS!$R226="x"),MasterSS!$B226,"")</f>
        <v/>
      </c>
      <c r="C226" s="128" t="str">
        <f>IF(AND(MasterSS!$N226="x",MasterSS!$P226="x",MasterSS!$R226="x"),MasterSS!$C226,"")</f>
        <v/>
      </c>
      <c r="D226" s="128" t="str">
        <f>IF(AND(MasterSS!$N226="x",MasterSS!$P226="x",MasterSS!$R226="x"),MasterSS!$D226,"")</f>
        <v/>
      </c>
      <c r="E226" s="128" t="str">
        <f>IF(AND(MasterSS!$N226="x",MasterSS!$P226="x",MasterSS!$R226="x"),MasterSS!$E226,"")</f>
        <v/>
      </c>
      <c r="F226" s="128" t="str">
        <f>IF(AND(MasterSS!$N226="x",MasterSS!$P226="x",MasterSS!$R226="x"),MasterSS!$L226,"")</f>
        <v/>
      </c>
      <c r="G226" s="128" t="str">
        <f>IF(AND(MasterSS!$N226="x",MasterSS!$P226="x",MasterSS!$R226="x"),MasterSS!$A226,"")</f>
        <v/>
      </c>
      <c r="H226" s="129" t="str">
        <f>IFERROR(VLOOKUP($B226,'R-RR'!$B$2:$K$320,10,FALSE),"0")</f>
        <v>0</v>
      </c>
      <c r="I226" s="129" t="str">
        <f>IFERROR(VLOOKUP($B226,'R-TT'!$B$2:$K$303,10,FALSE),"0")</f>
        <v>0</v>
      </c>
      <c r="J226" s="129" t="str">
        <f>IFERROR(VLOOKUP($B226,'R-CT'!$B$2:$K$325,10,FALSE),"0")</f>
        <v>0</v>
      </c>
      <c r="K226" s="45" t="str">
        <f>IFERROR(VLOOKUP($B226,Primes!$F$2:$G$600,2,FALSE),"")</f>
        <v/>
      </c>
      <c r="L226" s="130">
        <f t="shared" si="2"/>
        <v>0</v>
      </c>
      <c r="M226" s="126"/>
      <c r="N226" s="126"/>
    </row>
    <row r="227">
      <c r="A227" s="127"/>
      <c r="B227" s="128" t="str">
        <f>IF(AND(MasterSS!$N227="x",MasterSS!$P227="x",MasterSS!$R227="x"),MasterSS!$B227,"")</f>
        <v/>
      </c>
      <c r="C227" s="128" t="str">
        <f>IF(AND(MasterSS!$N227="x",MasterSS!$P227="x",MasterSS!$R227="x"),MasterSS!$C227,"")</f>
        <v/>
      </c>
      <c r="D227" s="128" t="str">
        <f>IF(AND(MasterSS!$N227="x",MasterSS!$P227="x",MasterSS!$R227="x"),MasterSS!$D227,"")</f>
        <v/>
      </c>
      <c r="E227" s="128" t="str">
        <f>IF(AND(MasterSS!$N227="x",MasterSS!$P227="x",MasterSS!$R227="x"),MasterSS!$E227,"")</f>
        <v/>
      </c>
      <c r="F227" s="128" t="str">
        <f>IF(AND(MasterSS!$N227="x",MasterSS!$P227="x",MasterSS!$R227="x"),MasterSS!$L227,"")</f>
        <v/>
      </c>
      <c r="G227" s="128" t="str">
        <f>IF(AND(MasterSS!$N227="x",MasterSS!$P227="x",MasterSS!$R227="x"),MasterSS!$A227,"")</f>
        <v/>
      </c>
      <c r="H227" s="129" t="str">
        <f>IFERROR(VLOOKUP($B227,'R-RR'!$B$2:$K$320,10,FALSE),"0")</f>
        <v>0</v>
      </c>
      <c r="I227" s="129" t="str">
        <f>IFERROR(VLOOKUP($B227,'R-TT'!$B$2:$K$303,10,FALSE),"0")</f>
        <v>0</v>
      </c>
      <c r="J227" s="129" t="str">
        <f>IFERROR(VLOOKUP($B227,'R-CT'!$B$2:$K$325,10,FALSE),"0")</f>
        <v>0</v>
      </c>
      <c r="K227" s="45" t="str">
        <f>IFERROR(VLOOKUP($B227,Primes!$F$2:$G$600,2,FALSE),"")</f>
        <v/>
      </c>
      <c r="L227" s="130">
        <f t="shared" si="2"/>
        <v>0</v>
      </c>
      <c r="M227" s="126"/>
      <c r="N227" s="126"/>
    </row>
    <row r="228">
      <c r="A228" s="127"/>
      <c r="B228" s="128" t="str">
        <f>IF(AND(MasterSS!$N228="x",MasterSS!$P228="x",MasterSS!$R228="x"),MasterSS!$B228,"")</f>
        <v/>
      </c>
      <c r="C228" s="128" t="str">
        <f>IF(AND(MasterSS!$N228="x",MasterSS!$P228="x",MasterSS!$R228="x"),MasterSS!$C228,"")</f>
        <v/>
      </c>
      <c r="D228" s="128" t="str">
        <f>IF(AND(MasterSS!$N228="x",MasterSS!$P228="x",MasterSS!$R228="x"),MasterSS!$D228,"")</f>
        <v/>
      </c>
      <c r="E228" s="128" t="str">
        <f>IF(AND(MasterSS!$N228="x",MasterSS!$P228="x",MasterSS!$R228="x"),MasterSS!$E228,"")</f>
        <v/>
      </c>
      <c r="F228" s="128" t="str">
        <f>IF(AND(MasterSS!$N228="x",MasterSS!$P228="x",MasterSS!$R228="x"),MasterSS!$L228,"")</f>
        <v/>
      </c>
      <c r="G228" s="128" t="str">
        <f>IF(AND(MasterSS!$N228="x",MasterSS!$P228="x",MasterSS!$R228="x"),MasterSS!$A228,"")</f>
        <v/>
      </c>
      <c r="H228" s="129" t="str">
        <f>IFERROR(VLOOKUP($B228,'R-RR'!$B$2:$K$320,10,FALSE),"0")</f>
        <v>0</v>
      </c>
      <c r="I228" s="129" t="str">
        <f>IFERROR(VLOOKUP($B228,'R-TT'!$B$2:$K$303,10,FALSE),"0")</f>
        <v>0</v>
      </c>
      <c r="J228" s="129" t="str">
        <f>IFERROR(VLOOKUP($B228,'R-CT'!$B$2:$K$325,10,FALSE),"0")</f>
        <v>0</v>
      </c>
      <c r="K228" s="45" t="str">
        <f>IFERROR(VLOOKUP($B228,Primes!$F$2:$G$600,2,FALSE),"")</f>
        <v/>
      </c>
      <c r="L228" s="130">
        <f t="shared" si="2"/>
        <v>0</v>
      </c>
      <c r="M228" s="126"/>
      <c r="N228" s="126"/>
    </row>
    <row r="229">
      <c r="A229" s="127"/>
      <c r="B229" s="128" t="str">
        <f>IF(AND(MasterSS!$N229="x",MasterSS!$P229="x",MasterSS!$R229="x"),MasterSS!$B229,"")</f>
        <v/>
      </c>
      <c r="C229" s="128" t="str">
        <f>IF(AND(MasterSS!$N229="x",MasterSS!$P229="x",MasterSS!$R229="x"),MasterSS!$C229,"")</f>
        <v/>
      </c>
      <c r="D229" s="128" t="str">
        <f>IF(AND(MasterSS!$N229="x",MasterSS!$P229="x",MasterSS!$R229="x"),MasterSS!$D229,"")</f>
        <v/>
      </c>
      <c r="E229" s="128" t="str">
        <f>IF(AND(MasterSS!$N229="x",MasterSS!$P229="x",MasterSS!$R229="x"),MasterSS!$E229,"")</f>
        <v/>
      </c>
      <c r="F229" s="128" t="str">
        <f>IF(AND(MasterSS!$N229="x",MasterSS!$P229="x",MasterSS!$R229="x"),MasterSS!$L229,"")</f>
        <v/>
      </c>
      <c r="G229" s="128" t="str">
        <f>IF(AND(MasterSS!$N229="x",MasterSS!$P229="x",MasterSS!$R229="x"),MasterSS!$A229,"")</f>
        <v/>
      </c>
      <c r="H229" s="129" t="str">
        <f>IFERROR(VLOOKUP($B229,'R-RR'!$B$2:$K$320,10,FALSE),"0")</f>
        <v>0</v>
      </c>
      <c r="I229" s="129" t="str">
        <f>IFERROR(VLOOKUP($B229,'R-TT'!$B$2:$K$303,10,FALSE),"0")</f>
        <v>0</v>
      </c>
      <c r="J229" s="129" t="str">
        <f>IFERROR(VLOOKUP($B229,'R-CT'!$B$2:$K$325,10,FALSE),"0")</f>
        <v>0</v>
      </c>
      <c r="K229" s="45" t="str">
        <f>IFERROR(VLOOKUP($B229,Primes!$F$2:$G$600,2,FALSE),"")</f>
        <v/>
      </c>
      <c r="L229" s="130">
        <f t="shared" si="2"/>
        <v>0</v>
      </c>
      <c r="M229" s="126"/>
      <c r="N229" s="126"/>
    </row>
    <row r="230">
      <c r="A230" s="127"/>
      <c r="B230" s="128" t="str">
        <f>IF(AND(MasterSS!$N230="x",MasterSS!$P230="x",MasterSS!$R230="x"),MasterSS!$B230,"")</f>
        <v/>
      </c>
      <c r="C230" s="128" t="str">
        <f>IF(AND(MasterSS!$N230="x",MasterSS!$P230="x",MasterSS!$R230="x"),MasterSS!$C230,"")</f>
        <v/>
      </c>
      <c r="D230" s="128" t="str">
        <f>IF(AND(MasterSS!$N230="x",MasterSS!$P230="x",MasterSS!$R230="x"),MasterSS!$D230,"")</f>
        <v/>
      </c>
      <c r="E230" s="128" t="str">
        <f>IF(AND(MasterSS!$N230="x",MasterSS!$P230="x",MasterSS!$R230="x"),MasterSS!$E230,"")</f>
        <v/>
      </c>
      <c r="F230" s="128" t="str">
        <f>IF(AND(MasterSS!$N230="x",MasterSS!$P230="x",MasterSS!$R230="x"),MasterSS!$L230,"")</f>
        <v/>
      </c>
      <c r="G230" s="128" t="str">
        <f>IF(AND(MasterSS!$N230="x",MasterSS!$P230="x",MasterSS!$R230="x"),MasterSS!$A230,"")</f>
        <v/>
      </c>
      <c r="H230" s="129" t="str">
        <f>IFERROR(VLOOKUP($B230,'R-RR'!$B$2:$K$320,10,FALSE),"0")</f>
        <v>0</v>
      </c>
      <c r="I230" s="129" t="str">
        <f>IFERROR(VLOOKUP($B230,'R-TT'!$B$2:$K$303,10,FALSE),"0")</f>
        <v>0</v>
      </c>
      <c r="J230" s="129" t="str">
        <f>IFERROR(VLOOKUP($B230,'R-CT'!$B$2:$K$325,10,FALSE),"0")</f>
        <v>0</v>
      </c>
      <c r="K230" s="45" t="str">
        <f>IFERROR(VLOOKUP($B230,Primes!$F$2:$G$600,2,FALSE),"")</f>
        <v/>
      </c>
      <c r="L230" s="130">
        <f t="shared" si="2"/>
        <v>0</v>
      </c>
      <c r="M230" s="126"/>
      <c r="N230" s="126"/>
    </row>
    <row r="231">
      <c r="A231" s="128"/>
      <c r="B231" s="128" t="str">
        <f>IF(AND(MasterSS!$N231="x",MasterSS!$P231="x",MasterSS!$R231="x"),MasterSS!$B231,"")</f>
        <v/>
      </c>
      <c r="C231" s="128" t="str">
        <f>IF(AND(MasterSS!$N231="x",MasterSS!$P231="x",MasterSS!$R231="x"),MasterSS!$C231,"")</f>
        <v/>
      </c>
      <c r="D231" s="128" t="str">
        <f>IF(AND(MasterSS!$N231="x",MasterSS!$P231="x",MasterSS!$R231="x"),MasterSS!$D231,"")</f>
        <v/>
      </c>
      <c r="E231" s="128" t="str">
        <f>IF(AND(MasterSS!$N231="x",MasterSS!$P231="x",MasterSS!$R231="x"),MasterSS!$E231,"")</f>
        <v/>
      </c>
      <c r="F231" s="128" t="str">
        <f>IF(AND(MasterSS!$N231="x",MasterSS!$P231="x",MasterSS!$R231="x"),MasterSS!$L231,"")</f>
        <v/>
      </c>
      <c r="G231" s="128" t="str">
        <f>IF(AND(MasterSS!$N231="x",MasterSS!$P231="x",MasterSS!$R231="x"),MasterSS!$A231,"")</f>
        <v/>
      </c>
      <c r="H231" s="129" t="str">
        <f>IFERROR(VLOOKUP($B231,'R-RR'!$B$2:$K$320,10,FALSE),"0")</f>
        <v>0</v>
      </c>
      <c r="I231" s="129" t="str">
        <f>IFERROR(VLOOKUP($B231,'R-TT'!$B$2:$K$303,10,FALSE),"0")</f>
        <v>0</v>
      </c>
      <c r="J231" s="129" t="str">
        <f>IFERROR(VLOOKUP($B231,'R-CT'!$B$2:$K$325,10,FALSE),"0")</f>
        <v>0</v>
      </c>
      <c r="K231" s="45" t="str">
        <f>IFERROR(VLOOKUP($B231,Primes!$F$2:$G$600,2,FALSE),"")</f>
        <v/>
      </c>
      <c r="L231" s="130">
        <f t="shared" si="2"/>
        <v>0</v>
      </c>
      <c r="M231" s="126"/>
      <c r="N231" s="126"/>
    </row>
    <row r="232">
      <c r="A232" s="127"/>
      <c r="B232" s="128" t="str">
        <f>IF(AND(MasterSS!$N232="x",MasterSS!$P232="x",MasterSS!$R232="x"),MasterSS!$B232,"")</f>
        <v/>
      </c>
      <c r="C232" s="128" t="str">
        <f>IF(AND(MasterSS!$N232="x",MasterSS!$P232="x",MasterSS!$R232="x"),MasterSS!$C232,"")</f>
        <v/>
      </c>
      <c r="D232" s="128" t="str">
        <f>IF(AND(MasterSS!$N232="x",MasterSS!$P232="x",MasterSS!$R232="x"),MasterSS!$D232,"")</f>
        <v/>
      </c>
      <c r="E232" s="128" t="str">
        <f>IF(AND(MasterSS!$N232="x",MasterSS!$P232="x",MasterSS!$R232="x"),MasterSS!$E232,"")</f>
        <v/>
      </c>
      <c r="F232" s="128" t="str">
        <f>IF(AND(MasterSS!$N232="x",MasterSS!$P232="x",MasterSS!$R232="x"),MasterSS!$L232,"")</f>
        <v/>
      </c>
      <c r="G232" s="128" t="str">
        <f>IF(AND(MasterSS!$N232="x",MasterSS!$P232="x",MasterSS!$R232="x"),MasterSS!$A232,"")</f>
        <v/>
      </c>
      <c r="H232" s="129" t="str">
        <f>IFERROR(VLOOKUP($B232,'R-RR'!$B$2:$K$320,10,FALSE),"0")</f>
        <v>0</v>
      </c>
      <c r="I232" s="129" t="str">
        <f>IFERROR(VLOOKUP($B232,'R-TT'!$B$2:$K$303,10,FALSE),"0")</f>
        <v>0</v>
      </c>
      <c r="J232" s="129" t="str">
        <f>IFERROR(VLOOKUP($B232,'R-CT'!$B$2:$K$325,10,FALSE),"0")</f>
        <v>0</v>
      </c>
      <c r="K232" s="45" t="str">
        <f>IFERROR(VLOOKUP($B232,Primes!$F$2:$G$600,2,FALSE),"")</f>
        <v/>
      </c>
      <c r="L232" s="130">
        <f t="shared" si="2"/>
        <v>0</v>
      </c>
      <c r="M232" s="126"/>
      <c r="N232" s="126"/>
    </row>
    <row r="233">
      <c r="A233" s="127"/>
      <c r="B233" s="128" t="str">
        <f>IF(AND(MasterSS!$M233="x",MasterSS!$O233="x",MasterSS!$Q233="x"),MasterSS!$B233,"")</f>
        <v/>
      </c>
      <c r="C233" s="128" t="str">
        <f>IF(AND(MasterSS!$M233="x",MasterSS!$O233="x",MasterSS!$Q233="x"),MasterSS!$C233,"")</f>
        <v/>
      </c>
      <c r="D233" s="128" t="str">
        <f>IF(AND(MasterSS!$M233="x",MasterSS!$O233="x",MasterSS!$Q233="x"),MasterSS!$D233,"")</f>
        <v/>
      </c>
      <c r="E233" s="128" t="str">
        <f>IF(AND(MasterSS!$M233="x",MasterSS!$O233="x",MasterSS!$Q233="x"),MasterSS!$E233,"")</f>
        <v/>
      </c>
      <c r="F233" s="128" t="str">
        <f>IF(AND(MasterSS!$N233="x",MasterSS!$P233="x",MasterSS!$R233="x"),MasterSS!$L233,"")</f>
        <v/>
      </c>
      <c r="G233" s="128" t="str">
        <f>IF(AND(MasterSS!$M233="x",MasterSS!$O233="x",MasterSS!$Q233="x"),MasterSS!$A233,"")</f>
        <v/>
      </c>
      <c r="H233" s="129" t="str">
        <f>IFERROR(VLOOKUP($B233,'R-RR'!$B$2:$K$320,10,FALSE),"0")</f>
        <v>0</v>
      </c>
      <c r="I233" s="129" t="str">
        <f>IFERROR(VLOOKUP($B233,'R-TT'!$B$2:$K$303,10,FALSE),"0")</f>
        <v>0</v>
      </c>
      <c r="J233" s="129" t="str">
        <f>IFERROR(VLOOKUP($B233,'R-CT'!$B$2:$K$325,10,FALSE),"0")</f>
        <v>0</v>
      </c>
      <c r="K233" s="45" t="str">
        <f>IFERROR(VLOOKUP($B233,Primes!$F$2:$G$600,2,FALSE),"")</f>
        <v/>
      </c>
      <c r="L233" s="130">
        <f t="shared" si="2"/>
        <v>0</v>
      </c>
      <c r="M233" s="126"/>
      <c r="N233" s="126"/>
    </row>
    <row r="234">
      <c r="A234" s="128"/>
      <c r="B234" s="128" t="str">
        <f>IF(AND(MasterSS!$M234="x",MasterSS!$O234="x",MasterSS!$Q234="x"),MasterSS!$B234,"")</f>
        <v/>
      </c>
      <c r="C234" s="128" t="str">
        <f>IF(AND(MasterSS!$M234="x",MasterSS!$O234="x",MasterSS!$Q234="x"),MasterSS!$C234,"")</f>
        <v/>
      </c>
      <c r="D234" s="128" t="str">
        <f>IF(AND(MasterSS!$M234="x",MasterSS!$O234="x",MasterSS!$Q234="x"),MasterSS!$D234,"")</f>
        <v/>
      </c>
      <c r="E234" s="128" t="str">
        <f>IF(AND(MasterSS!$M234="x",MasterSS!$O234="x",MasterSS!$Q234="x"),MasterSS!$E234,"")</f>
        <v/>
      </c>
      <c r="F234" s="128" t="str">
        <f>IF(AND(MasterSS!$N234="x",MasterSS!$P234="x",MasterSS!$R234="x"),MasterSS!$L234,"")</f>
        <v/>
      </c>
      <c r="G234" s="128" t="str">
        <f>IF(AND(MasterSS!$M234="x",MasterSS!$O234="x",MasterSS!$Q234="x"),MasterSS!$A234,"")</f>
        <v/>
      </c>
      <c r="H234" s="129" t="str">
        <f>IFERROR(VLOOKUP($B234,'R-RR'!$B$2:$K$320,10,FALSE),"0")</f>
        <v>0</v>
      </c>
      <c r="I234" s="129" t="str">
        <f>IFERROR(VLOOKUP($B234,'R-TT'!$B$2:$K$303,10,FALSE),"0")</f>
        <v>0</v>
      </c>
      <c r="J234" s="129" t="str">
        <f>IFERROR(VLOOKUP($B234,'R-CT'!$B$2:$K$325,10,FALSE),"0")</f>
        <v>0</v>
      </c>
      <c r="K234" s="45" t="str">
        <f>IFERROR(VLOOKUP($B234,Primes!$F$2:$G$600,2,FALSE),"")</f>
        <v/>
      </c>
      <c r="L234" s="130">
        <f t="shared" si="2"/>
        <v>0</v>
      </c>
      <c r="M234" s="126"/>
      <c r="N234" s="126"/>
    </row>
    <row r="235">
      <c r="A235" s="127"/>
      <c r="B235" s="128" t="str">
        <f>IF(AND(MasterSS!$M235="x",MasterSS!$O235="x",MasterSS!$Q235="x"),MasterSS!$B235,"")</f>
        <v/>
      </c>
      <c r="C235" s="128" t="str">
        <f>IF(AND(MasterSS!$M235="x",MasterSS!$O235="x",MasterSS!$Q235="x"),MasterSS!$C235,"")</f>
        <v/>
      </c>
      <c r="D235" s="128" t="str">
        <f>IF(AND(MasterSS!$M235="x",MasterSS!$O235="x",MasterSS!$Q235="x"),MasterSS!$D235,"")</f>
        <v/>
      </c>
      <c r="E235" s="128" t="str">
        <f>IF(AND(MasterSS!$M235="x",MasterSS!$O235="x",MasterSS!$Q235="x"),MasterSS!$E235,"")</f>
        <v/>
      </c>
      <c r="F235" s="128" t="str">
        <f>IF(AND(MasterSS!$N235="x",MasterSS!$P235="x",MasterSS!$R235="x"),MasterSS!$L235,"")</f>
        <v/>
      </c>
      <c r="G235" s="128" t="str">
        <f>IF(AND(MasterSS!$M235="x",MasterSS!$O235="x",MasterSS!$Q235="x"),MasterSS!$A235,"")</f>
        <v/>
      </c>
      <c r="H235" s="129" t="str">
        <f>IFERROR(VLOOKUP($B235,'R-RR'!$B$2:$K$320,10,FALSE),"0")</f>
        <v>0</v>
      </c>
      <c r="I235" s="129" t="str">
        <f>IFERROR(VLOOKUP($B235,'R-TT'!$B$2:$K$303,10,FALSE),"0")</f>
        <v>0</v>
      </c>
      <c r="J235" s="129" t="str">
        <f>IFERROR(VLOOKUP($B235,'R-CT'!$B$2:$K$325,10,FALSE),"0")</f>
        <v>0</v>
      </c>
      <c r="K235" s="45" t="str">
        <f>IFERROR(VLOOKUP($B235,Primes!$F$2:$G$600,2,FALSE),"")</f>
        <v/>
      </c>
      <c r="L235" s="130">
        <f t="shared" si="2"/>
        <v>0</v>
      </c>
      <c r="M235" s="126"/>
      <c r="N235" s="126"/>
    </row>
    <row r="236">
      <c r="A236" s="127"/>
      <c r="B236" s="128" t="str">
        <f>IF(AND(MasterSS!$M236="x",MasterSS!$O236="x",MasterSS!$Q236="x"),MasterSS!$B236,"")</f>
        <v/>
      </c>
      <c r="C236" s="128" t="str">
        <f>IF(AND(MasterSS!$M236="x",MasterSS!$O236="x",MasterSS!$Q236="x"),MasterSS!$C236,"")</f>
        <v/>
      </c>
      <c r="D236" s="128" t="str">
        <f>IF(AND(MasterSS!$M236="x",MasterSS!$O236="x",MasterSS!$Q236="x"),MasterSS!$D236,"")</f>
        <v/>
      </c>
      <c r="E236" s="128" t="str">
        <f>IF(AND(MasterSS!$M236="x",MasterSS!$O236="x",MasterSS!$Q236="x"),MasterSS!$E236,"")</f>
        <v/>
      </c>
      <c r="F236" s="128" t="str">
        <f>IF(AND(MasterSS!$N236="x",MasterSS!$P236="x",MasterSS!$R236="x"),MasterSS!$L236,"")</f>
        <v/>
      </c>
      <c r="G236" s="128" t="str">
        <f>IF(AND(MasterSS!$M236="x",MasterSS!$O236="x",MasterSS!$Q236="x"),MasterSS!$A236,"")</f>
        <v/>
      </c>
      <c r="H236" s="129" t="str">
        <f>IFERROR(VLOOKUP($B236,'R-RR'!$B$2:$K$320,10,FALSE),"0")</f>
        <v>0</v>
      </c>
      <c r="I236" s="129" t="str">
        <f>IFERROR(VLOOKUP($B236,'R-TT'!$B$2:$K$303,10,FALSE),"0")</f>
        <v>0</v>
      </c>
      <c r="J236" s="129" t="str">
        <f>IFERROR(VLOOKUP($B236,'R-CT'!$B$2:$K$325,10,FALSE),"0")</f>
        <v>0</v>
      </c>
      <c r="K236" s="45" t="str">
        <f>IFERROR(VLOOKUP($B236,Primes!$F$2:$G$600,2,FALSE),"")</f>
        <v/>
      </c>
      <c r="L236" s="130">
        <f t="shared" si="2"/>
        <v>0</v>
      </c>
      <c r="M236" s="126"/>
      <c r="N236" s="126"/>
    </row>
    <row r="237">
      <c r="A237" s="128"/>
      <c r="B237" s="128" t="str">
        <f>IF(AND(MasterSS!$M237="x",MasterSS!$O237="x",MasterSS!$Q237="x"),MasterSS!$B237,"")</f>
        <v/>
      </c>
      <c r="C237" s="128" t="str">
        <f>IF(AND(MasterSS!$M237="x",MasterSS!$O237="x",MasterSS!$Q237="x"),MasterSS!$C237,"")</f>
        <v/>
      </c>
      <c r="D237" s="128" t="str">
        <f>IF(AND(MasterSS!$M237="x",MasterSS!$O237="x",MasterSS!$Q237="x"),MasterSS!$D237,"")</f>
        <v/>
      </c>
      <c r="E237" s="128" t="str">
        <f>IF(AND(MasterSS!$M237="x",MasterSS!$O237="x",MasterSS!$Q237="x"),MasterSS!$E237,"")</f>
        <v/>
      </c>
      <c r="F237" s="128" t="str">
        <f>IF(AND(MasterSS!$N237="x",MasterSS!$P237="x",MasterSS!$R237="x"),MasterSS!$L237,"")</f>
        <v/>
      </c>
      <c r="G237" s="128" t="str">
        <f>IF(AND(MasterSS!$M237="x",MasterSS!$O237="x",MasterSS!$Q237="x"),MasterSS!$A237,"")</f>
        <v/>
      </c>
      <c r="H237" s="129" t="str">
        <f>IFERROR(VLOOKUP($B237,'R-RR'!$B$2:$K$320,10,FALSE),"0")</f>
        <v>0</v>
      </c>
      <c r="I237" s="129" t="str">
        <f>IFERROR(VLOOKUP($B237,'R-TT'!$B$2:$K$303,10,FALSE),"0")</f>
        <v>0</v>
      </c>
      <c r="J237" s="129" t="str">
        <f>IFERROR(VLOOKUP($B237,'R-CT'!$B$2:$K$325,10,FALSE),"0")</f>
        <v>0</v>
      </c>
      <c r="K237" s="45" t="str">
        <f>IFERROR(VLOOKUP($B237,Primes!$F$2:$G$600,2,FALSE),"")</f>
        <v/>
      </c>
      <c r="L237" s="130">
        <f t="shared" si="2"/>
        <v>0</v>
      </c>
      <c r="M237" s="126"/>
      <c r="N237" s="126"/>
    </row>
    <row r="238">
      <c r="A238" s="127"/>
      <c r="B238" s="128" t="str">
        <f>IF(AND(MasterSS!$M238="x",MasterSS!$O238="x",MasterSS!$Q238="x"),MasterSS!$B238,"")</f>
        <v/>
      </c>
      <c r="C238" s="128" t="str">
        <f>IF(AND(MasterSS!$M238="x",MasterSS!$O238="x",MasterSS!$Q238="x"),MasterSS!$C238,"")</f>
        <v/>
      </c>
      <c r="D238" s="128" t="str">
        <f>IF(AND(MasterSS!$M238="x",MasterSS!$O238="x",MasterSS!$Q238="x"),MasterSS!$D238,"")</f>
        <v/>
      </c>
      <c r="E238" s="128" t="str">
        <f>IF(AND(MasterSS!$M238="x",MasterSS!$O238="x",MasterSS!$Q238="x"),MasterSS!$E238,"")</f>
        <v/>
      </c>
      <c r="F238" s="128" t="str">
        <f>IF(AND(MasterSS!$N238="x",MasterSS!$P238="x",MasterSS!$R238="x"),MasterSS!$L238,"")</f>
        <v/>
      </c>
      <c r="G238" s="128" t="str">
        <f>IF(AND(MasterSS!$M238="x",MasterSS!$O238="x",MasterSS!$Q238="x"),MasterSS!$A238,"")</f>
        <v/>
      </c>
      <c r="H238" s="129" t="str">
        <f>IFERROR(VLOOKUP($B238,'R-RR'!$B$2:$K$320,10,FALSE),"0")</f>
        <v>0</v>
      </c>
      <c r="I238" s="129" t="str">
        <f>IFERROR(VLOOKUP($B238,'R-TT'!$B$2:$K$303,10,FALSE),"0")</f>
        <v>0</v>
      </c>
      <c r="J238" s="129" t="str">
        <f>IFERROR(VLOOKUP($B238,'R-CT'!$B$2:$K$325,10,FALSE),"0")</f>
        <v>0</v>
      </c>
      <c r="K238" s="45" t="str">
        <f>IFERROR(VLOOKUP($B238,Primes!$F$2:$G$600,2,FALSE),"")</f>
        <v/>
      </c>
      <c r="L238" s="130">
        <f t="shared" si="2"/>
        <v>0</v>
      </c>
      <c r="M238" s="126"/>
      <c r="N238" s="126"/>
    </row>
    <row r="239">
      <c r="A239" s="128"/>
      <c r="B239" s="128" t="str">
        <f>IF(AND(MasterSS!$M239="x",MasterSS!$O239="x",MasterSS!$Q239="x"),MasterSS!$B239,"")</f>
        <v/>
      </c>
      <c r="C239" s="128" t="str">
        <f>IF(AND(MasterSS!$M239="x",MasterSS!$O239="x",MasterSS!$Q239="x"),MasterSS!$C239,"")</f>
        <v/>
      </c>
      <c r="D239" s="128" t="str">
        <f>IF(AND(MasterSS!$M239="x",MasterSS!$O239="x",MasterSS!$Q239="x"),MasterSS!$D239,"")</f>
        <v/>
      </c>
      <c r="E239" s="128" t="str">
        <f>IF(AND(MasterSS!$M239="x",MasterSS!$O239="x",MasterSS!$Q239="x"),MasterSS!$E239,"")</f>
        <v/>
      </c>
      <c r="F239" s="128" t="str">
        <f>IF(AND(MasterSS!$N239="x",MasterSS!$P239="x",MasterSS!$R239="x"),MasterSS!$L239,"")</f>
        <v/>
      </c>
      <c r="G239" s="128" t="str">
        <f>IF(AND(MasterSS!$M239="x",MasterSS!$O239="x",MasterSS!$Q239="x"),MasterSS!$A239,"")</f>
        <v/>
      </c>
      <c r="H239" s="129" t="str">
        <f>IFERROR(VLOOKUP($B239,'R-RR'!$B$2:$K$320,10,FALSE),"0")</f>
        <v>0</v>
      </c>
      <c r="I239" s="129" t="str">
        <f>IFERROR(VLOOKUP($B239,'R-TT'!$B$2:$K$303,10,FALSE),"0")</f>
        <v>0</v>
      </c>
      <c r="J239" s="129" t="str">
        <f>IFERROR(VLOOKUP($B239,'R-CT'!$B$2:$K$325,10,FALSE),"0")</f>
        <v>0</v>
      </c>
      <c r="K239" s="45" t="str">
        <f>IFERROR(VLOOKUP($B239,Primes!$F$2:$G$600,2,FALSE),"")</f>
        <v/>
      </c>
      <c r="L239" s="130">
        <f t="shared" si="2"/>
        <v>0</v>
      </c>
      <c r="M239" s="126"/>
      <c r="N239" s="126"/>
    </row>
    <row r="240">
      <c r="A240" s="127"/>
      <c r="B240" s="128" t="str">
        <f>IF(AND(MasterSS!$M240="x",MasterSS!$O240="x",MasterSS!$Q240="x"),MasterSS!$B240,"")</f>
        <v/>
      </c>
      <c r="C240" s="128" t="str">
        <f>IF(AND(MasterSS!$M240="x",MasterSS!$O240="x",MasterSS!$Q240="x"),MasterSS!$C240,"")</f>
        <v/>
      </c>
      <c r="D240" s="128" t="str">
        <f>IF(AND(MasterSS!$M240="x",MasterSS!$O240="x",MasterSS!$Q240="x"),MasterSS!$D240,"")</f>
        <v/>
      </c>
      <c r="E240" s="128" t="str">
        <f>IF(AND(MasterSS!$M240="x",MasterSS!$O240="x",MasterSS!$Q240="x"),MasterSS!$E240,"")</f>
        <v/>
      </c>
      <c r="F240" s="128" t="str">
        <f>IF(AND(MasterSS!$N240="x",MasterSS!$P240="x",MasterSS!$R240="x"),MasterSS!$L240,"")</f>
        <v/>
      </c>
      <c r="G240" s="128" t="str">
        <f>IF(AND(MasterSS!$M240="x",MasterSS!$O240="x",MasterSS!$Q240="x"),MasterSS!$A240,"")</f>
        <v/>
      </c>
      <c r="H240" s="129" t="str">
        <f>IFERROR(VLOOKUP($B240,'R-RR'!$B$2:$K$320,10,FALSE),"0")</f>
        <v>0</v>
      </c>
      <c r="I240" s="129" t="str">
        <f>IFERROR(VLOOKUP($B240,'R-TT'!$B$2:$K$303,10,FALSE),"0")</f>
        <v>0</v>
      </c>
      <c r="J240" s="129" t="str">
        <f>IFERROR(VLOOKUP($B240,'R-CT'!$B$2:$K$325,10,FALSE),"0")</f>
        <v>0</v>
      </c>
      <c r="K240" s="45" t="str">
        <f>IFERROR(VLOOKUP($B240,Primes!$F$2:$G$600,2,FALSE),"")</f>
        <v/>
      </c>
      <c r="L240" s="130">
        <f t="shared" si="2"/>
        <v>0</v>
      </c>
      <c r="M240" s="126"/>
      <c r="N240" s="126"/>
    </row>
    <row r="241">
      <c r="A241" s="127"/>
      <c r="B241" s="128" t="str">
        <f>IF(AND(MasterSS!$M241="x",MasterSS!$O241="x",MasterSS!$Q241="x"),MasterSS!$B241,"")</f>
        <v/>
      </c>
      <c r="C241" s="128" t="str">
        <f>IF(AND(MasterSS!$M241="x",MasterSS!$O241="x",MasterSS!$Q241="x"),MasterSS!$C241,"")</f>
        <v/>
      </c>
      <c r="D241" s="128" t="str">
        <f>IF(AND(MasterSS!$M241="x",MasterSS!$O241="x",MasterSS!$Q241="x"),MasterSS!$D241,"")</f>
        <v/>
      </c>
      <c r="E241" s="128" t="str">
        <f>IF(AND(MasterSS!$M241="x",MasterSS!$O241="x",MasterSS!$Q241="x"),MasterSS!$E241,"")</f>
        <v/>
      </c>
      <c r="F241" s="128" t="str">
        <f>IF(AND(MasterSS!$N241="x",MasterSS!$P241="x",MasterSS!$R241="x"),MasterSS!$L241,"")</f>
        <v/>
      </c>
      <c r="G241" s="128" t="str">
        <f>IF(AND(MasterSS!$M241="x",MasterSS!$O241="x",MasterSS!$Q241="x"),MasterSS!$A241,"")</f>
        <v/>
      </c>
      <c r="H241" s="129" t="str">
        <f>IFERROR(VLOOKUP($B241,'R-RR'!$B$2:$K$320,10,FALSE),"0")</f>
        <v>0</v>
      </c>
      <c r="I241" s="129" t="str">
        <f>IFERROR(VLOOKUP($B241,'R-TT'!$B$2:$K$303,10,FALSE),"0")</f>
        <v>0</v>
      </c>
      <c r="J241" s="129" t="str">
        <f>IFERROR(VLOOKUP($B241,'R-CT'!$B$2:$K$325,10,FALSE),"0")</f>
        <v>0</v>
      </c>
      <c r="K241" s="45" t="str">
        <f>IFERROR(VLOOKUP($B241,Primes!$F$2:$G$600,2,FALSE),"")</f>
        <v/>
      </c>
      <c r="L241" s="130">
        <f t="shared" si="2"/>
        <v>0</v>
      </c>
      <c r="M241" s="126"/>
      <c r="N241" s="126"/>
    </row>
    <row r="242">
      <c r="A242" s="127"/>
      <c r="B242" s="128" t="str">
        <f>IF(AND(MasterSS!$M242="x",MasterSS!$O242="x",MasterSS!$Q242="x"),MasterSS!$B242,"")</f>
        <v/>
      </c>
      <c r="C242" s="128" t="str">
        <f>IF(AND(MasterSS!$M242="x",MasterSS!$O242="x",MasterSS!$Q242="x"),MasterSS!$C242,"")</f>
        <v/>
      </c>
      <c r="D242" s="128" t="str">
        <f>IF(AND(MasterSS!$M242="x",MasterSS!$O242="x",MasterSS!$Q242="x"),MasterSS!$D242,"")</f>
        <v/>
      </c>
      <c r="E242" s="128" t="str">
        <f>IF(AND(MasterSS!$M242="x",MasterSS!$O242="x",MasterSS!$Q242="x"),MasterSS!$E242,"")</f>
        <v/>
      </c>
      <c r="F242" s="128" t="str">
        <f>IF(AND(MasterSS!$N242="x",MasterSS!$P242="x",MasterSS!$R242="x"),MasterSS!$L242,"")</f>
        <v/>
      </c>
      <c r="G242" s="128" t="str">
        <f>IF(AND(MasterSS!$M242="x",MasterSS!$O242="x",MasterSS!$Q242="x"),MasterSS!$A242,"")</f>
        <v/>
      </c>
      <c r="H242" s="129" t="str">
        <f>IFERROR(VLOOKUP($B242,'R-RR'!$B$2:$K$320,10,FALSE),"0")</f>
        <v>0</v>
      </c>
      <c r="I242" s="129" t="str">
        <f>IFERROR(VLOOKUP($B242,'R-TT'!$B$2:$K$303,10,FALSE),"0")</f>
        <v>0</v>
      </c>
      <c r="J242" s="129" t="str">
        <f>IFERROR(VLOOKUP($B242,'R-CT'!$B$2:$K$325,10,FALSE),"0")</f>
        <v>0</v>
      </c>
      <c r="K242" s="45" t="str">
        <f>IFERROR(VLOOKUP($B242,Primes!$F$2:$G$600,2,FALSE),"")</f>
        <v/>
      </c>
      <c r="L242" s="130">
        <f t="shared" si="2"/>
        <v>0</v>
      </c>
      <c r="M242" s="126"/>
      <c r="N242" s="126"/>
    </row>
    <row r="243">
      <c r="A243" s="127"/>
      <c r="B243" s="128" t="str">
        <f>IF(AND(MasterSS!$M243="x",MasterSS!$O243="x",MasterSS!$Q243="x"),MasterSS!$B243,"")</f>
        <v/>
      </c>
      <c r="C243" s="128" t="str">
        <f>IF(AND(MasterSS!$M243="x",MasterSS!$O243="x",MasterSS!$Q243="x"),MasterSS!$C243,"")</f>
        <v/>
      </c>
      <c r="D243" s="128" t="str">
        <f>IF(AND(MasterSS!$M243="x",MasterSS!$O243="x",MasterSS!$Q243="x"),MasterSS!$D243,"")</f>
        <v/>
      </c>
      <c r="E243" s="128" t="str">
        <f>IF(AND(MasterSS!$M243="x",MasterSS!$O243="x",MasterSS!$Q243="x"),MasterSS!$E243,"")</f>
        <v/>
      </c>
      <c r="F243" s="128" t="str">
        <f>IF(AND(MasterSS!$N243="x",MasterSS!$P243="x",MasterSS!$R243="x"),MasterSS!$L243,"")</f>
        <v/>
      </c>
      <c r="G243" s="128" t="str">
        <f>IF(AND(MasterSS!$M243="x",MasterSS!$O243="x",MasterSS!$Q243="x"),MasterSS!$A243,"")</f>
        <v/>
      </c>
      <c r="H243" s="129" t="str">
        <f>IFERROR(VLOOKUP($B243,'R-RR'!$B$2:$K$320,10,FALSE),"0")</f>
        <v>0</v>
      </c>
      <c r="I243" s="129" t="str">
        <f>IFERROR(VLOOKUP($B243,'R-TT'!$B$2:$K$303,10,FALSE),"0")</f>
        <v>0</v>
      </c>
      <c r="J243" s="129" t="str">
        <f>IFERROR(VLOOKUP($B243,'R-CT'!$B$2:$K$325,10,FALSE),"0")</f>
        <v>0</v>
      </c>
      <c r="K243" s="45" t="str">
        <f>IFERROR(VLOOKUP($B243,Primes!$F$2:$G$600,2,FALSE),"")</f>
        <v/>
      </c>
      <c r="L243" s="130">
        <f t="shared" si="2"/>
        <v>0</v>
      </c>
      <c r="M243" s="126"/>
      <c r="N243" s="126"/>
    </row>
    <row r="244">
      <c r="A244" s="127"/>
      <c r="B244" s="128" t="str">
        <f>IF(AND(MasterSS!$M244="x",MasterSS!$O244="x",MasterSS!$Q244="x"),MasterSS!$B244,"")</f>
        <v/>
      </c>
      <c r="C244" s="128" t="str">
        <f>IF(AND(MasterSS!$M244="x",MasterSS!$O244="x",MasterSS!$Q244="x"),MasterSS!$C244,"")</f>
        <v/>
      </c>
      <c r="D244" s="128" t="str">
        <f>IF(AND(MasterSS!$M244="x",MasterSS!$O244="x",MasterSS!$Q244="x"),MasterSS!$D244,"")</f>
        <v/>
      </c>
      <c r="E244" s="128" t="str">
        <f>IF(AND(MasterSS!$M244="x",MasterSS!$O244="x",MasterSS!$Q244="x"),MasterSS!$E244,"")</f>
        <v/>
      </c>
      <c r="F244" s="128" t="str">
        <f>IF(AND(MasterSS!$N244="x",MasterSS!$P244="x",MasterSS!$R244="x"),MasterSS!$L244,"")</f>
        <v/>
      </c>
      <c r="G244" s="128" t="str">
        <f>IF(AND(MasterSS!$M244="x",MasterSS!$O244="x",MasterSS!$Q244="x"),MasterSS!$A244,"")</f>
        <v/>
      </c>
      <c r="H244" s="129" t="str">
        <f>IFERROR(VLOOKUP($B244,'R-RR'!$B$2:$K$320,10,FALSE),"0")</f>
        <v>0</v>
      </c>
      <c r="I244" s="129" t="str">
        <f>IFERROR(VLOOKUP($B244,'R-TT'!$B$2:$K$303,10,FALSE),"0")</f>
        <v>0</v>
      </c>
      <c r="J244" s="129" t="str">
        <f>IFERROR(VLOOKUP($B244,'R-CT'!$B$2:$K$325,10,FALSE),"0")</f>
        <v>0</v>
      </c>
      <c r="K244" s="45" t="str">
        <f>IFERROR(VLOOKUP($B244,Primes!$F$2:$G$600,2,FALSE),"")</f>
        <v/>
      </c>
      <c r="L244" s="130">
        <f t="shared" si="2"/>
        <v>0</v>
      </c>
      <c r="M244" s="126"/>
      <c r="N244" s="126"/>
    </row>
    <row r="245">
      <c r="A245" s="127"/>
      <c r="B245" s="128" t="str">
        <f>IF(AND(MasterSS!$M245="x",MasterSS!$O245="x",MasterSS!$Q245="x"),MasterSS!$B245,"")</f>
        <v/>
      </c>
      <c r="C245" s="128" t="str">
        <f>IF(AND(MasterSS!$M245="x",MasterSS!$O245="x",MasterSS!$Q245="x"),MasterSS!$C245,"")</f>
        <v/>
      </c>
      <c r="D245" s="128" t="str">
        <f>IF(AND(MasterSS!$M245="x",MasterSS!$O245="x",MasterSS!$Q245="x"),MasterSS!$D245,"")</f>
        <v/>
      </c>
      <c r="E245" s="128" t="str">
        <f>IF(AND(MasterSS!$M245="x",MasterSS!$O245="x",MasterSS!$Q245="x"),MasterSS!$E245,"")</f>
        <v/>
      </c>
      <c r="F245" s="128" t="str">
        <f>IF(AND(MasterSS!$N245="x",MasterSS!$P245="x",MasterSS!$R245="x"),MasterSS!$L245,"")</f>
        <v/>
      </c>
      <c r="G245" s="128" t="str">
        <f>IF(AND(MasterSS!$M245="x",MasterSS!$O245="x",MasterSS!$Q245="x"),MasterSS!$A245,"")</f>
        <v/>
      </c>
      <c r="H245" s="129" t="str">
        <f>IFERROR(VLOOKUP($B245,'R-RR'!$B$2:$K$320,10,FALSE),"0")</f>
        <v>0</v>
      </c>
      <c r="I245" s="129" t="str">
        <f>IFERROR(VLOOKUP($B245,'R-TT'!$B$2:$K$303,10,FALSE),"0")</f>
        <v>0</v>
      </c>
      <c r="J245" s="129" t="str">
        <f>IFERROR(VLOOKUP($B245,'R-CT'!$B$2:$K$325,10,FALSE),"0")</f>
        <v>0</v>
      </c>
      <c r="K245" s="45" t="str">
        <f>IFERROR(VLOOKUP($B245,Primes!$F$2:$G$600,2,FALSE),"")</f>
        <v/>
      </c>
      <c r="L245" s="130">
        <f t="shared" si="2"/>
        <v>0</v>
      </c>
      <c r="M245" s="126"/>
      <c r="N245" s="126"/>
    </row>
    <row r="246">
      <c r="A246" s="127"/>
      <c r="B246" s="128" t="str">
        <f>IF(AND(MasterSS!$M246="x",MasterSS!$O246="x",MasterSS!$Q246="x"),MasterSS!$B246,"")</f>
        <v/>
      </c>
      <c r="C246" s="128" t="str">
        <f>IF(AND(MasterSS!$M246="x",MasterSS!$O246="x",MasterSS!$Q246="x"),MasterSS!$C246,"")</f>
        <v/>
      </c>
      <c r="D246" s="128" t="str">
        <f>IF(AND(MasterSS!$M246="x",MasterSS!$O246="x",MasterSS!$Q246="x"),MasterSS!$D246,"")</f>
        <v/>
      </c>
      <c r="E246" s="128" t="str">
        <f>IF(AND(MasterSS!$M246="x",MasterSS!$O246="x",MasterSS!$Q246="x"),MasterSS!$E246,"")</f>
        <v/>
      </c>
      <c r="F246" s="128" t="str">
        <f>IF(AND(MasterSS!$N246="x",MasterSS!$P246="x",MasterSS!$R246="x"),MasterSS!$L246,"")</f>
        <v/>
      </c>
      <c r="G246" s="128" t="str">
        <f>IF(AND(MasterSS!$M246="x",MasterSS!$O246="x",MasterSS!$Q246="x"),MasterSS!$A246,"")</f>
        <v/>
      </c>
      <c r="H246" s="129" t="str">
        <f>IFERROR(VLOOKUP($B246,'R-RR'!$B$2:$K$320,10,FALSE),"0")</f>
        <v>0</v>
      </c>
      <c r="I246" s="129" t="str">
        <f>IFERROR(VLOOKUP($B246,'R-TT'!$B$2:$K$303,10,FALSE),"0")</f>
        <v>0</v>
      </c>
      <c r="J246" s="129" t="str">
        <f>IFERROR(VLOOKUP($B246,'R-CT'!$B$2:$K$325,10,FALSE),"0")</f>
        <v>0</v>
      </c>
      <c r="K246" s="45" t="str">
        <f>IFERROR(VLOOKUP($B246,Primes!$F$2:$G$600,2,FALSE),"")</f>
        <v/>
      </c>
      <c r="L246" s="130">
        <f t="shared" si="2"/>
        <v>0</v>
      </c>
      <c r="M246" s="126"/>
      <c r="N246" s="126"/>
    </row>
    <row r="247">
      <c r="A247" s="127"/>
      <c r="B247" s="128" t="str">
        <f>IF(AND(MasterSS!$M247="x",MasterSS!$O247="x",MasterSS!$Q247="x"),MasterSS!$B247,"")</f>
        <v/>
      </c>
      <c r="C247" s="128" t="str">
        <f>IF(AND(MasterSS!$M247="x",MasterSS!$O247="x",MasterSS!$Q247="x"),MasterSS!$C247,"")</f>
        <v/>
      </c>
      <c r="D247" s="128" t="str">
        <f>IF(AND(MasterSS!$M247="x",MasterSS!$O247="x",MasterSS!$Q247="x"),MasterSS!$D247,"")</f>
        <v/>
      </c>
      <c r="E247" s="128" t="str">
        <f>IF(AND(MasterSS!$M247="x",MasterSS!$O247="x",MasterSS!$Q247="x"),MasterSS!$E247,"")</f>
        <v/>
      </c>
      <c r="F247" s="128" t="str">
        <f>IF(AND(MasterSS!$N247="x",MasterSS!$P247="x",MasterSS!$R247="x"),MasterSS!$L247,"")</f>
        <v/>
      </c>
      <c r="G247" s="128" t="str">
        <f>IF(AND(MasterSS!$M247="x",MasterSS!$O247="x",MasterSS!$Q247="x"),MasterSS!$A247,"")</f>
        <v/>
      </c>
      <c r="H247" s="129" t="str">
        <f>IFERROR(VLOOKUP($B247,'R-RR'!$B$2:$K$320,10,FALSE),"0")</f>
        <v>0</v>
      </c>
      <c r="I247" s="129" t="str">
        <f>IFERROR(VLOOKUP($B247,'R-TT'!$B$2:$K$303,10,FALSE),"0")</f>
        <v>0</v>
      </c>
      <c r="J247" s="129" t="str">
        <f>IFERROR(VLOOKUP($B247,'R-CT'!$B$2:$K$325,10,FALSE),"0")</f>
        <v>0</v>
      </c>
      <c r="K247" s="45" t="str">
        <f>IFERROR(VLOOKUP($B247,Primes!$F$2:$G$600,2,FALSE),"")</f>
        <v/>
      </c>
      <c r="L247" s="130">
        <f t="shared" si="2"/>
        <v>0</v>
      </c>
      <c r="M247" s="126"/>
      <c r="N247" s="126"/>
    </row>
    <row r="248">
      <c r="A248" s="127"/>
      <c r="B248" s="128" t="str">
        <f>IF(AND(MasterSS!$M248="x",MasterSS!$O248="x",MasterSS!$Q248="x"),MasterSS!$B248,"")</f>
        <v/>
      </c>
      <c r="C248" s="128" t="str">
        <f>IF(AND(MasterSS!$M248="x",MasterSS!$O248="x",MasterSS!$Q248="x"),MasterSS!$C248,"")</f>
        <v/>
      </c>
      <c r="D248" s="128" t="str">
        <f>IF(AND(MasterSS!$M248="x",MasterSS!$O248="x",MasterSS!$Q248="x"),MasterSS!$D248,"")</f>
        <v/>
      </c>
      <c r="E248" s="128" t="str">
        <f>IF(AND(MasterSS!$M248="x",MasterSS!$O248="x",MasterSS!$Q248="x"),MasterSS!$E248,"")</f>
        <v/>
      </c>
      <c r="F248" s="128" t="str">
        <f>IF(AND(MasterSS!$N248="x",MasterSS!$P248="x",MasterSS!$R248="x"),MasterSS!$L248,"")</f>
        <v/>
      </c>
      <c r="G248" s="128" t="str">
        <f>IF(AND(MasterSS!$M248="x",MasterSS!$O248="x",MasterSS!$Q248="x"),MasterSS!$A248,"")</f>
        <v/>
      </c>
      <c r="H248" s="129" t="str">
        <f>IFERROR(VLOOKUP($B248,'R-RR'!$B$2:$K$320,10,FALSE),"0")</f>
        <v>0</v>
      </c>
      <c r="I248" s="129" t="str">
        <f>IFERROR(VLOOKUP($B248,'R-TT'!$B$2:$K$303,10,FALSE),"0")</f>
        <v>0</v>
      </c>
      <c r="J248" s="129" t="str">
        <f>IFERROR(VLOOKUP($B248,'R-CT'!$B$2:$K$325,10,FALSE),"0")</f>
        <v>0</v>
      </c>
      <c r="K248" s="45" t="str">
        <f>IFERROR(VLOOKUP($B248,Primes!$F$2:$G$600,2,FALSE),"")</f>
        <v/>
      </c>
      <c r="L248" s="130">
        <f t="shared" si="2"/>
        <v>0</v>
      </c>
      <c r="M248" s="126"/>
      <c r="N248" s="126"/>
    </row>
    <row r="249">
      <c r="A249" s="127"/>
      <c r="B249" s="128" t="str">
        <f>IF(AND(MasterSS!$M249="x",MasterSS!$O249="x",MasterSS!$Q249="x"),MasterSS!$B249,"")</f>
        <v/>
      </c>
      <c r="C249" s="128" t="str">
        <f>IF(AND(MasterSS!$M249="x",MasterSS!$O249="x",MasterSS!$Q249="x"),MasterSS!$C249,"")</f>
        <v/>
      </c>
      <c r="D249" s="128" t="str">
        <f>IF(AND(MasterSS!$M249="x",MasterSS!$O249="x",MasterSS!$Q249="x"),MasterSS!$D249,"")</f>
        <v/>
      </c>
      <c r="E249" s="128" t="str">
        <f>IF(AND(MasterSS!$M249="x",MasterSS!$O249="x",MasterSS!$Q249="x"),MasterSS!$E249,"")</f>
        <v/>
      </c>
      <c r="F249" s="128" t="str">
        <f>IF(AND(MasterSS!$N249="x",MasterSS!$P249="x",MasterSS!$R249="x"),MasterSS!$L249,"")</f>
        <v/>
      </c>
      <c r="G249" s="128" t="str">
        <f>IF(AND(MasterSS!$M249="x",MasterSS!$O249="x",MasterSS!$Q249="x"),MasterSS!$A249,"")</f>
        <v/>
      </c>
      <c r="H249" s="129" t="str">
        <f>IFERROR(VLOOKUP($B249,'R-RR'!$B$2:$K$320,10,FALSE),"0")</f>
        <v>0</v>
      </c>
      <c r="I249" s="129" t="str">
        <f>IFERROR(VLOOKUP($B249,'R-TT'!$B$2:$K$303,10,FALSE),"0")</f>
        <v>0</v>
      </c>
      <c r="J249" s="129" t="str">
        <f>IFERROR(VLOOKUP($B249,'R-CT'!$B$2:$K$325,10,FALSE),"0")</f>
        <v>0</v>
      </c>
      <c r="K249" s="45" t="str">
        <f>IFERROR(VLOOKUP($B249,Primes!$F$2:$G$600,2,FALSE),"")</f>
        <v/>
      </c>
      <c r="L249" s="130">
        <f t="shared" si="2"/>
        <v>0</v>
      </c>
      <c r="M249" s="126"/>
      <c r="N249" s="126"/>
    </row>
    <row r="250">
      <c r="A250" s="127"/>
      <c r="B250" s="128" t="str">
        <f>IF(AND(MasterSS!$M250="x",MasterSS!$O250="x",MasterSS!$Q250="x"),MasterSS!$B250,"")</f>
        <v/>
      </c>
      <c r="C250" s="128" t="str">
        <f>IF(AND(MasterSS!$M250="x",MasterSS!$O250="x",MasterSS!$Q250="x"),MasterSS!$C250,"")</f>
        <v/>
      </c>
      <c r="D250" s="128" t="str">
        <f>IF(AND(MasterSS!$M250="x",MasterSS!$O250="x",MasterSS!$Q250="x"),MasterSS!$D250,"")</f>
        <v/>
      </c>
      <c r="E250" s="128" t="str">
        <f>IF(AND(MasterSS!$M250="x",MasterSS!$O250="x",MasterSS!$Q250="x"),MasterSS!$E250,"")</f>
        <v/>
      </c>
      <c r="F250" s="128" t="str">
        <f>IF(AND(MasterSS!$N250="x",MasterSS!$P250="x",MasterSS!$R250="x"),MasterSS!$L250,"")</f>
        <v/>
      </c>
      <c r="G250" s="128" t="str">
        <f>IF(AND(MasterSS!$M250="x",MasterSS!$O250="x",MasterSS!$Q250="x"),MasterSS!$A250,"")</f>
        <v/>
      </c>
      <c r="H250" s="129" t="str">
        <f>IFERROR(VLOOKUP($B250,'R-RR'!$B$2:$K$320,10,FALSE),"0")</f>
        <v>0</v>
      </c>
      <c r="I250" s="129" t="str">
        <f>IFERROR(VLOOKUP($B250,'R-TT'!$B$2:$K$303,10,FALSE),"0")</f>
        <v>0</v>
      </c>
      <c r="J250" s="129" t="str">
        <f>IFERROR(VLOOKUP($B250,'R-CT'!$B$2:$K$325,10,FALSE),"0")</f>
        <v>0</v>
      </c>
      <c r="K250" s="45" t="str">
        <f>IFERROR(VLOOKUP($B250,Primes!$F$2:$G$600,2,FALSE),"")</f>
        <v/>
      </c>
      <c r="L250" s="130">
        <f t="shared" si="2"/>
        <v>0</v>
      </c>
      <c r="M250" s="126"/>
      <c r="N250" s="126"/>
    </row>
    <row r="251">
      <c r="A251" s="127"/>
      <c r="B251" s="128" t="str">
        <f>IF(AND(MasterSS!$M251="x",MasterSS!$O251="x",MasterSS!$Q251="x"),MasterSS!$B251,"")</f>
        <v/>
      </c>
      <c r="C251" s="128" t="str">
        <f>IF(AND(MasterSS!$M251="x",MasterSS!$O251="x",MasterSS!$Q251="x"),MasterSS!$C251,"")</f>
        <v/>
      </c>
      <c r="D251" s="128" t="str">
        <f>IF(AND(MasterSS!$M251="x",MasterSS!$O251="x",MasterSS!$Q251="x"),MasterSS!$D251,"")</f>
        <v/>
      </c>
      <c r="E251" s="128" t="str">
        <f>IF(AND(MasterSS!$M251="x",MasterSS!$O251="x",MasterSS!$Q251="x"),MasterSS!$E251,"")</f>
        <v/>
      </c>
      <c r="F251" s="128" t="str">
        <f>IF(AND(MasterSS!$N251="x",MasterSS!$P251="x",MasterSS!$R251="x"),MasterSS!$L251,"")</f>
        <v/>
      </c>
      <c r="G251" s="128" t="str">
        <f>IF(AND(MasterSS!$M251="x",MasterSS!$O251="x",MasterSS!$Q251="x"),MasterSS!$A251,"")</f>
        <v/>
      </c>
      <c r="H251" s="129" t="str">
        <f>IFERROR(VLOOKUP($B251,'R-RR'!$B$2:$K$320,10,FALSE),"0")</f>
        <v>0</v>
      </c>
      <c r="I251" s="129" t="str">
        <f>IFERROR(VLOOKUP($B251,'R-TT'!$B$2:$K$303,10,FALSE),"0")</f>
        <v>0</v>
      </c>
      <c r="J251" s="129" t="str">
        <f>IFERROR(VLOOKUP($B251,'R-CT'!$B$2:$K$325,10,FALSE),"0")</f>
        <v>0</v>
      </c>
      <c r="K251" s="45" t="str">
        <f>IFERROR(VLOOKUP($B251,Primes!$F$2:$G$600,2,FALSE),"")</f>
        <v/>
      </c>
      <c r="L251" s="130">
        <f t="shared" si="2"/>
        <v>0</v>
      </c>
      <c r="M251" s="126"/>
      <c r="N251" s="126"/>
    </row>
    <row r="252">
      <c r="A252" s="128"/>
      <c r="B252" s="128" t="str">
        <f>IF(AND(MasterSS!$M252="x",MasterSS!$O252="x",MasterSS!$Q252="x"),MasterSS!$B252,"")</f>
        <v/>
      </c>
      <c r="C252" s="128" t="str">
        <f>IF(AND(MasterSS!$M252="x",MasterSS!$O252="x",MasterSS!$Q252="x"),MasterSS!$C252,"")</f>
        <v/>
      </c>
      <c r="D252" s="128" t="str">
        <f>IF(AND(MasterSS!$M252="x",MasterSS!$O252="x",MasterSS!$Q252="x"),MasterSS!$D252,"")</f>
        <v/>
      </c>
      <c r="E252" s="128" t="str">
        <f>IF(AND(MasterSS!$M252="x",MasterSS!$O252="x",MasterSS!$Q252="x"),MasterSS!$E252,"")</f>
        <v/>
      </c>
      <c r="F252" s="128" t="str">
        <f>IF(AND(MasterSS!$N252="x",MasterSS!$P252="x",MasterSS!$R252="x"),MasterSS!$L252,"")</f>
        <v/>
      </c>
      <c r="G252" s="128" t="str">
        <f>IF(AND(MasterSS!$M252="x",MasterSS!$O252="x",MasterSS!$Q252="x"),MasterSS!$A252,"")</f>
        <v/>
      </c>
      <c r="H252" s="129" t="str">
        <f>IFERROR(VLOOKUP($B252,'R-RR'!$B$2:$K$320,10,FALSE),"0")</f>
        <v>0</v>
      </c>
      <c r="I252" s="129" t="str">
        <f>IFERROR(VLOOKUP($B252,'R-TT'!$B$2:$K$303,10,FALSE),"0")</f>
        <v>0</v>
      </c>
      <c r="J252" s="129" t="str">
        <f>IFERROR(VLOOKUP($B252,'R-CT'!$B$2:$K$325,10,FALSE),"0")</f>
        <v>0</v>
      </c>
      <c r="K252" s="45" t="str">
        <f>IFERROR(VLOOKUP($B252,Primes!$F$2:$G$600,2,FALSE),"")</f>
        <v/>
      </c>
      <c r="L252" s="130">
        <f t="shared" si="2"/>
        <v>0</v>
      </c>
      <c r="M252" s="126"/>
      <c r="N252" s="126"/>
    </row>
    <row r="253">
      <c r="A253" s="128"/>
      <c r="B253" s="128" t="str">
        <f>IF(AND(MasterSS!$M253="x",MasterSS!$O253="x",MasterSS!$Q253="x"),MasterSS!$B253,"")</f>
        <v/>
      </c>
      <c r="C253" s="128" t="str">
        <f>IF(AND(MasterSS!$M253="x",MasterSS!$O253="x",MasterSS!$Q253="x"),MasterSS!$C253,"")</f>
        <v/>
      </c>
      <c r="D253" s="128" t="str">
        <f>IF(AND(MasterSS!$M253="x",MasterSS!$O253="x",MasterSS!$Q253="x"),MasterSS!$D253,"")</f>
        <v/>
      </c>
      <c r="E253" s="128" t="str">
        <f>IF(AND(MasterSS!$M253="x",MasterSS!$O253="x",MasterSS!$Q253="x"),MasterSS!$E253,"")</f>
        <v/>
      </c>
      <c r="F253" s="128" t="str">
        <f>IF(AND(MasterSS!$N253="x",MasterSS!$P253="x",MasterSS!$R253="x"),MasterSS!$L253,"")</f>
        <v/>
      </c>
      <c r="G253" s="128" t="str">
        <f>IF(AND(MasterSS!$M253="x",MasterSS!$O253="x",MasterSS!$Q253="x"),MasterSS!$A253,"")</f>
        <v/>
      </c>
      <c r="H253" s="129" t="str">
        <f>IFERROR(VLOOKUP($B253,'R-RR'!$B$2:$K$320,10,FALSE),"0")</f>
        <v>0</v>
      </c>
      <c r="I253" s="129" t="str">
        <f>IFERROR(VLOOKUP($B253,'R-TT'!$B$2:$K$303,10,FALSE),"0")</f>
        <v>0</v>
      </c>
      <c r="J253" s="129" t="str">
        <f>IFERROR(VLOOKUP($B253,'R-CT'!$B$2:$K$325,10,FALSE),"0")</f>
        <v>0</v>
      </c>
      <c r="K253" s="45" t="str">
        <f>IFERROR(VLOOKUP($B253,Primes!$F$2:$G$600,2,FALSE),"")</f>
        <v/>
      </c>
      <c r="L253" s="130">
        <f t="shared" si="2"/>
        <v>0</v>
      </c>
      <c r="M253" s="126"/>
      <c r="N253" s="126"/>
    </row>
    <row r="254">
      <c r="A254" s="127"/>
      <c r="B254" s="128" t="str">
        <f>IF(AND(MasterSS!$M254="x",MasterSS!$O254="x",MasterSS!$Q254="x"),MasterSS!$B254,"")</f>
        <v/>
      </c>
      <c r="C254" s="128" t="str">
        <f>IF(AND(MasterSS!$M254="x",MasterSS!$O254="x",MasterSS!$Q254="x"),MasterSS!$C254,"")</f>
        <v/>
      </c>
      <c r="D254" s="128" t="str">
        <f>IF(AND(MasterSS!$M254="x",MasterSS!$O254="x",MasterSS!$Q254="x"),MasterSS!$D254,"")</f>
        <v/>
      </c>
      <c r="E254" s="128" t="str">
        <f>IF(AND(MasterSS!$M254="x",MasterSS!$O254="x",MasterSS!$Q254="x"),MasterSS!$E254,"")</f>
        <v/>
      </c>
      <c r="F254" s="128" t="str">
        <f>IF(AND(MasterSS!$N254="x",MasterSS!$P254="x",MasterSS!$R254="x"),MasterSS!$L254,"")</f>
        <v/>
      </c>
      <c r="G254" s="128" t="str">
        <f>IF(AND(MasterSS!$M254="x",MasterSS!$O254="x",MasterSS!$Q254="x"),MasterSS!$A254,"")</f>
        <v/>
      </c>
      <c r="H254" s="129" t="str">
        <f>IFERROR(VLOOKUP($B254,'R-RR'!$B$2:$K$320,10,FALSE),"0")</f>
        <v>0</v>
      </c>
      <c r="I254" s="129" t="str">
        <f>IFERROR(VLOOKUP($B254,'R-TT'!$B$2:$K$303,10,FALSE),"0")</f>
        <v>0</v>
      </c>
      <c r="J254" s="129" t="str">
        <f>IFERROR(VLOOKUP($B254,'R-CT'!$B$2:$K$325,10,FALSE),"0")</f>
        <v>0</v>
      </c>
      <c r="K254" s="45" t="str">
        <f>IFERROR(VLOOKUP($B254,Primes!$F$2:$G$600,2,FALSE),"")</f>
        <v/>
      </c>
      <c r="L254" s="130">
        <f t="shared" si="2"/>
        <v>0</v>
      </c>
      <c r="M254" s="126"/>
      <c r="N254" s="126"/>
    </row>
    <row r="255">
      <c r="A255" s="128"/>
      <c r="B255" s="128" t="str">
        <f>IF(AND(MasterSS!$M255="x",MasterSS!$O255="x",MasterSS!$Q255="x"),MasterSS!$B255,"")</f>
        <v/>
      </c>
      <c r="C255" s="128" t="str">
        <f>IF(AND(MasterSS!$M255="x",MasterSS!$O255="x",MasterSS!$Q255="x"),MasterSS!$C255,"")</f>
        <v/>
      </c>
      <c r="D255" s="128" t="str">
        <f>IF(AND(MasterSS!$M255="x",MasterSS!$O255="x",MasterSS!$Q255="x"),MasterSS!$D255,"")</f>
        <v/>
      </c>
      <c r="E255" s="128" t="str">
        <f>IF(AND(MasterSS!$M255="x",MasterSS!$O255="x",MasterSS!$Q255="x"),MasterSS!$E255,"")</f>
        <v/>
      </c>
      <c r="F255" s="128" t="str">
        <f>IF(AND(MasterSS!$N255="x",MasterSS!$P255="x",MasterSS!$R255="x"),MasterSS!$L255,"")</f>
        <v/>
      </c>
      <c r="G255" s="128" t="str">
        <f>IF(AND(MasterSS!$M255="x",MasterSS!$O255="x",MasterSS!$Q255="x"),MasterSS!$A255,"")</f>
        <v/>
      </c>
      <c r="H255" s="129" t="str">
        <f>IFERROR(VLOOKUP($B255,'R-RR'!$B$2:$K$320,10,FALSE),"0")</f>
        <v>0</v>
      </c>
      <c r="I255" s="129" t="str">
        <f>IFERROR(VLOOKUP($B255,'R-TT'!$B$2:$K$303,10,FALSE),"0")</f>
        <v>0</v>
      </c>
      <c r="J255" s="129" t="str">
        <f>IFERROR(VLOOKUP($B255,'R-CT'!$B$2:$K$325,10,FALSE),"0")</f>
        <v>0</v>
      </c>
      <c r="K255" s="45" t="str">
        <f>IFERROR(VLOOKUP($B255,Primes!$F$2:$G$600,2,FALSE),"")</f>
        <v/>
      </c>
      <c r="L255" s="130">
        <f t="shared" si="2"/>
        <v>0</v>
      </c>
      <c r="M255" s="126"/>
      <c r="N255" s="126"/>
    </row>
    <row r="256">
      <c r="A256" s="127"/>
      <c r="B256" s="128" t="str">
        <f>IF(AND(MasterSS!$M256="x",MasterSS!$O256="x",MasterSS!$Q256="x"),MasterSS!$B256,"")</f>
        <v/>
      </c>
      <c r="C256" s="128" t="str">
        <f>IF(AND(MasterSS!$M256="x",MasterSS!$O256="x",MasterSS!$Q256="x"),MasterSS!$C256,"")</f>
        <v/>
      </c>
      <c r="D256" s="128" t="str">
        <f>IF(AND(MasterSS!$M256="x",MasterSS!$O256="x",MasterSS!$Q256="x"),MasterSS!$D256,"")</f>
        <v/>
      </c>
      <c r="E256" s="128" t="str">
        <f>IF(AND(MasterSS!$M256="x",MasterSS!$O256="x",MasterSS!$Q256="x"),MasterSS!$E256,"")</f>
        <v/>
      </c>
      <c r="F256" s="128" t="str">
        <f>IF(AND(MasterSS!$N256="x",MasterSS!$P256="x",MasterSS!$R256="x"),MasterSS!$L256,"")</f>
        <v/>
      </c>
      <c r="G256" s="128" t="str">
        <f>IF(AND(MasterSS!$M256="x",MasterSS!$O256="x",MasterSS!$Q256="x"),MasterSS!$A256,"")</f>
        <v/>
      </c>
      <c r="H256" s="129" t="str">
        <f>IFERROR(VLOOKUP($B256,'R-RR'!$B$2:$K$320,10,FALSE),"0")</f>
        <v>0</v>
      </c>
      <c r="I256" s="129" t="str">
        <f>IFERROR(VLOOKUP($B256,'R-TT'!$B$2:$K$303,10,FALSE),"0")</f>
        <v>0</v>
      </c>
      <c r="J256" s="129" t="str">
        <f>IFERROR(VLOOKUP($B256,'R-CT'!$B$2:$K$325,10,FALSE),"0")</f>
        <v>0</v>
      </c>
      <c r="K256" s="45" t="str">
        <f>IFERROR(VLOOKUP($B256,Primes!$F$2:$G$600,2,FALSE),"")</f>
        <v/>
      </c>
      <c r="L256" s="130">
        <f t="shared" si="2"/>
        <v>0</v>
      </c>
      <c r="M256" s="126"/>
      <c r="N256" s="126"/>
    </row>
    <row r="257">
      <c r="A257" s="127"/>
      <c r="B257" s="128" t="str">
        <f>IF(AND(MasterSS!$M257="x",MasterSS!$O257="x",MasterSS!$Q257="x"),MasterSS!$B257,"")</f>
        <v/>
      </c>
      <c r="C257" s="128" t="str">
        <f>IF(AND(MasterSS!$M257="x",MasterSS!$O257="x",MasterSS!$Q257="x"),MasterSS!$C257,"")</f>
        <v/>
      </c>
      <c r="D257" s="128" t="str">
        <f>IF(AND(MasterSS!$M257="x",MasterSS!$O257="x",MasterSS!$Q257="x"),MasterSS!$D257,"")</f>
        <v/>
      </c>
      <c r="E257" s="128" t="str">
        <f>IF(AND(MasterSS!$M257="x",MasterSS!$O257="x",MasterSS!$Q257="x"),MasterSS!$E257,"")</f>
        <v/>
      </c>
      <c r="F257" s="128" t="str">
        <f>IF(AND(MasterSS!$N257="x",MasterSS!$P257="x",MasterSS!$R257="x"),MasterSS!$L257,"")</f>
        <v/>
      </c>
      <c r="G257" s="128" t="str">
        <f>IF(AND(MasterSS!$M257="x",MasterSS!$O257="x",MasterSS!$Q257="x"),MasterSS!$A257,"")</f>
        <v/>
      </c>
      <c r="H257" s="129" t="str">
        <f>IFERROR(VLOOKUP($B257,'R-RR'!$B$2:$K$320,10,FALSE),"0")</f>
        <v>0</v>
      </c>
      <c r="I257" s="129" t="str">
        <f>IFERROR(VLOOKUP($B257,'R-TT'!$B$2:$K$303,10,FALSE),"0")</f>
        <v>0</v>
      </c>
      <c r="J257" s="129" t="str">
        <f>IFERROR(VLOOKUP($B257,'R-CT'!$B$2:$K$325,10,FALSE),"0")</f>
        <v>0</v>
      </c>
      <c r="K257" s="45" t="str">
        <f>IFERROR(VLOOKUP($B257,Primes!$F$2:$G$600,2,FALSE),"")</f>
        <v/>
      </c>
      <c r="L257" s="130">
        <f t="shared" si="2"/>
        <v>0</v>
      </c>
      <c r="M257" s="126"/>
      <c r="N257" s="126"/>
    </row>
    <row r="258">
      <c r="A258" s="128"/>
      <c r="B258" s="128" t="str">
        <f>IF(AND(MasterSS!$M258="x",MasterSS!$O258="x",MasterSS!$Q258="x"),MasterSS!$B258,"")</f>
        <v/>
      </c>
      <c r="C258" s="128" t="str">
        <f>IF(AND(MasterSS!$M258="x",MasterSS!$O258="x",MasterSS!$Q258="x"),MasterSS!$C258,"")</f>
        <v/>
      </c>
      <c r="D258" s="128" t="str">
        <f>IF(AND(MasterSS!$M258="x",MasterSS!$O258="x",MasterSS!$Q258="x"),MasterSS!$D258,"")</f>
        <v/>
      </c>
      <c r="E258" s="128" t="str">
        <f>IF(AND(MasterSS!$M258="x",MasterSS!$O258="x",MasterSS!$Q258="x"),MasterSS!$E258,"")</f>
        <v/>
      </c>
      <c r="F258" s="128" t="str">
        <f>IF(AND(MasterSS!$N258="x",MasterSS!$P258="x",MasterSS!$R258="x"),MasterSS!$L258,"")</f>
        <v/>
      </c>
      <c r="G258" s="128" t="str">
        <f>IF(AND(MasterSS!$M258="x",MasterSS!$O258="x",MasterSS!$Q258="x"),MasterSS!$A258,"")</f>
        <v/>
      </c>
      <c r="H258" s="129" t="str">
        <f>IFERROR(VLOOKUP($B258,'R-RR'!$B$2:$K$320,10,FALSE),"0")</f>
        <v>0</v>
      </c>
      <c r="I258" s="129" t="str">
        <f>IFERROR(VLOOKUP($B258,'R-TT'!$B$2:$K$303,10,FALSE),"0")</f>
        <v>0</v>
      </c>
      <c r="J258" s="129" t="str">
        <f>IFERROR(VLOOKUP($B258,'R-CT'!$B$2:$K$325,10,FALSE),"0")</f>
        <v>0</v>
      </c>
      <c r="K258" s="45" t="str">
        <f>IFERROR(VLOOKUP($B258,Primes!$F$2:$G$600,2,FALSE),"")</f>
        <v/>
      </c>
      <c r="L258" s="130">
        <f t="shared" si="2"/>
        <v>0</v>
      </c>
      <c r="M258" s="126"/>
      <c r="N258" s="126"/>
    </row>
    <row r="259">
      <c r="A259" s="127"/>
      <c r="B259" s="128" t="str">
        <f>IF(AND(MasterSS!$M259="x",MasterSS!$O259="x",MasterSS!$Q259="x"),MasterSS!$B259,"")</f>
        <v/>
      </c>
      <c r="C259" s="128" t="str">
        <f>IF(AND(MasterSS!$M259="x",MasterSS!$O259="x",MasterSS!$Q259="x"),MasterSS!$C259,"")</f>
        <v/>
      </c>
      <c r="D259" s="128" t="str">
        <f>IF(AND(MasterSS!$M259="x",MasterSS!$O259="x",MasterSS!$Q259="x"),MasterSS!$D259,"")</f>
        <v/>
      </c>
      <c r="E259" s="128" t="str">
        <f>IF(AND(MasterSS!$M259="x",MasterSS!$O259="x",MasterSS!$Q259="x"),MasterSS!$E259,"")</f>
        <v/>
      </c>
      <c r="F259" s="128" t="str">
        <f>IF(AND(MasterSS!$N259="x",MasterSS!$P259="x",MasterSS!$R259="x"),MasterSS!$L259,"")</f>
        <v/>
      </c>
      <c r="G259" s="128" t="str">
        <f>IF(AND(MasterSS!$M259="x",MasterSS!$O259="x",MasterSS!$Q259="x"),MasterSS!$A259,"")</f>
        <v/>
      </c>
      <c r="H259" s="129" t="str">
        <f>IFERROR(VLOOKUP($B259,'R-RR'!$B$2:$K$320,10,FALSE),"0")</f>
        <v>0</v>
      </c>
      <c r="I259" s="129" t="str">
        <f>IFERROR(VLOOKUP($B259,'R-TT'!$B$2:$K$303,10,FALSE),"0")</f>
        <v>0</v>
      </c>
      <c r="J259" s="129" t="str">
        <f>IFERROR(VLOOKUP($B259,'R-CT'!$B$2:$K$325,10,FALSE),"0")</f>
        <v>0</v>
      </c>
      <c r="K259" s="45" t="str">
        <f>IFERROR(VLOOKUP($B259,Primes!$F$2:$G$600,2,FALSE),"")</f>
        <v/>
      </c>
      <c r="L259" s="130">
        <f t="shared" si="2"/>
        <v>0</v>
      </c>
      <c r="M259" s="126"/>
      <c r="N259" s="126"/>
    </row>
    <row r="260">
      <c r="A260" s="128"/>
      <c r="B260" s="128" t="str">
        <f>IF(AND(MasterSS!$M260="x",MasterSS!$O260="x",MasterSS!$Q260="x"),MasterSS!$B260,"")</f>
        <v/>
      </c>
      <c r="C260" s="128" t="str">
        <f>IF(AND(MasterSS!$M260="x",MasterSS!$O260="x",MasterSS!$Q260="x"),MasterSS!$C260,"")</f>
        <v/>
      </c>
      <c r="D260" s="128" t="str">
        <f>IF(AND(MasterSS!$M260="x",MasterSS!$O260="x",MasterSS!$Q260="x"),MasterSS!$D260,"")</f>
        <v/>
      </c>
      <c r="E260" s="128" t="str">
        <f>IF(AND(MasterSS!$M260="x",MasterSS!$O260="x",MasterSS!$Q260="x"),MasterSS!$E260,"")</f>
        <v/>
      </c>
      <c r="F260" s="128" t="str">
        <f>IF(AND(MasterSS!$N260="x",MasterSS!$P260="x",MasterSS!$R260="x"),MasterSS!$L260,"")</f>
        <v/>
      </c>
      <c r="G260" s="128" t="str">
        <f>IF(AND(MasterSS!$M260="x",MasterSS!$O260="x",MasterSS!$Q260="x"),MasterSS!$A260,"")</f>
        <v/>
      </c>
      <c r="H260" s="129" t="str">
        <f>IFERROR(VLOOKUP($B260,'R-RR'!$B$2:$K$320,10,FALSE),"0")</f>
        <v>0</v>
      </c>
      <c r="I260" s="129" t="str">
        <f>IFERROR(VLOOKUP($B260,'R-TT'!$B$2:$K$303,10,FALSE),"0")</f>
        <v>0</v>
      </c>
      <c r="J260" s="129" t="str">
        <f>IFERROR(VLOOKUP($B260,'R-CT'!$B$2:$K$325,10,FALSE),"0")</f>
        <v>0</v>
      </c>
      <c r="K260" s="45" t="str">
        <f>IFERROR(VLOOKUP($B260,Primes!$F$2:$G$600,2,FALSE),"")</f>
        <v/>
      </c>
      <c r="L260" s="130">
        <f t="shared" si="2"/>
        <v>0</v>
      </c>
      <c r="M260" s="126"/>
      <c r="N260" s="126"/>
    </row>
    <row r="261">
      <c r="A261" s="128"/>
      <c r="B261" s="128" t="str">
        <f>IF(AND(MasterSS!$M261="x",MasterSS!$O261="x",MasterSS!$Q261="x"),MasterSS!$B261,"")</f>
        <v/>
      </c>
      <c r="C261" s="128" t="str">
        <f>IF(AND(MasterSS!$M261="x",MasterSS!$O261="x",MasterSS!$Q261="x"),MasterSS!$C261,"")</f>
        <v/>
      </c>
      <c r="D261" s="128" t="str">
        <f>IF(AND(MasterSS!$M261="x",MasterSS!$O261="x",MasterSS!$Q261="x"),MasterSS!$D261,"")</f>
        <v/>
      </c>
      <c r="E261" s="128" t="str">
        <f>IF(AND(MasterSS!$M261="x",MasterSS!$O261="x",MasterSS!$Q261="x"),MasterSS!$E261,"")</f>
        <v/>
      </c>
      <c r="F261" s="128" t="str">
        <f>IF(AND(MasterSS!$N261="x",MasterSS!$P261="x",MasterSS!$R261="x"),MasterSS!$L261,"")</f>
        <v/>
      </c>
      <c r="G261" s="128" t="str">
        <f>IF(AND(MasterSS!$M261="x",MasterSS!$O261="x",MasterSS!$Q261="x"),MasterSS!$A261,"")</f>
        <v/>
      </c>
      <c r="H261" s="129" t="str">
        <f>IFERROR(VLOOKUP($B261,'R-RR'!$B$2:$K$320,10,FALSE),"0")</f>
        <v>0</v>
      </c>
      <c r="I261" s="129" t="str">
        <f>IFERROR(VLOOKUP($B261,'R-TT'!$B$2:$K$303,10,FALSE),"0")</f>
        <v>0</v>
      </c>
      <c r="J261" s="129" t="str">
        <f>IFERROR(VLOOKUP($B261,'R-CT'!$B$2:$K$325,10,FALSE),"0")</f>
        <v>0</v>
      </c>
      <c r="K261" s="45" t="str">
        <f>IFERROR(VLOOKUP($B261,Primes!$F$2:$G$600,2,FALSE),"")</f>
        <v/>
      </c>
      <c r="L261" s="130">
        <f t="shared" si="2"/>
        <v>0</v>
      </c>
      <c r="M261" s="126"/>
      <c r="N261" s="126"/>
    </row>
    <row r="262">
      <c r="A262" s="127"/>
      <c r="B262" s="128" t="str">
        <f>IF(AND(MasterSS!$M262="x",MasterSS!$O262="x",MasterSS!$Q262="x"),MasterSS!$B262,"")</f>
        <v/>
      </c>
      <c r="C262" s="128" t="str">
        <f>IF(AND(MasterSS!$M262="x",MasterSS!$O262="x",MasterSS!$Q262="x"),MasterSS!$C262,"")</f>
        <v/>
      </c>
      <c r="D262" s="128" t="str">
        <f>IF(AND(MasterSS!$M262="x",MasterSS!$O262="x",MasterSS!$Q262="x"),MasterSS!$D262,"")</f>
        <v/>
      </c>
      <c r="E262" s="128" t="str">
        <f>IF(AND(MasterSS!$M262="x",MasterSS!$O262="x",MasterSS!$Q262="x"),MasterSS!$E262,"")</f>
        <v/>
      </c>
      <c r="F262" s="128" t="str">
        <f>IF(AND(MasterSS!$N262="x",MasterSS!$P262="x",MasterSS!$R262="x"),MasterSS!$L262,"")</f>
        <v/>
      </c>
      <c r="G262" s="128" t="str">
        <f>IF(AND(MasterSS!$M262="x",MasterSS!$O262="x",MasterSS!$Q262="x"),MasterSS!$A262,"")</f>
        <v/>
      </c>
      <c r="H262" s="129" t="str">
        <f>IFERROR(VLOOKUP($B262,'R-RR'!$B$2:$K$320,10,FALSE),"0")</f>
        <v>0</v>
      </c>
      <c r="I262" s="129" t="str">
        <f>IFERROR(VLOOKUP($B262,'R-TT'!$B$2:$K$303,10,FALSE),"0")</f>
        <v>0</v>
      </c>
      <c r="J262" s="129" t="str">
        <f>IFERROR(VLOOKUP($B262,'R-CT'!$B$2:$K$325,10,FALSE),"0")</f>
        <v>0</v>
      </c>
      <c r="K262" s="45" t="str">
        <f>IFERROR(VLOOKUP($B262,Primes!$F$2:$G$600,2,FALSE),"")</f>
        <v/>
      </c>
      <c r="L262" s="130">
        <f t="shared" si="2"/>
        <v>0</v>
      </c>
      <c r="M262" s="126"/>
      <c r="N262" s="126"/>
    </row>
    <row r="263">
      <c r="A263" s="128"/>
      <c r="B263" s="128" t="str">
        <f>IF(AND(MasterSS!$M263="x",MasterSS!$O263="x",MasterSS!$Q263="x"),MasterSS!$B263,"")</f>
        <v/>
      </c>
      <c r="C263" s="128" t="str">
        <f>IF(AND(MasterSS!$M263="x",MasterSS!$O263="x",MasterSS!$Q263="x"),MasterSS!$C263,"")</f>
        <v/>
      </c>
      <c r="D263" s="128" t="str">
        <f>IF(AND(MasterSS!$M263="x",MasterSS!$O263="x",MasterSS!$Q263="x"),MasterSS!$D263,"")</f>
        <v/>
      </c>
      <c r="E263" s="128" t="str">
        <f>IF(AND(MasterSS!$M263="x",MasterSS!$O263="x",MasterSS!$Q263="x"),MasterSS!$E263,"")</f>
        <v/>
      </c>
      <c r="F263" s="128" t="str">
        <f>IF(AND(MasterSS!$N263="x",MasterSS!$P263="x",MasterSS!$R263="x"),MasterSS!$L263,"")</f>
        <v/>
      </c>
      <c r="G263" s="128" t="str">
        <f>IF(AND(MasterSS!$M263="x",MasterSS!$O263="x",MasterSS!$Q263="x"),MasterSS!$A263,"")</f>
        <v/>
      </c>
      <c r="H263" s="129" t="str">
        <f>IFERROR(VLOOKUP($B263,'R-RR'!$B$2:$K$320,10,FALSE),"0")</f>
        <v>0</v>
      </c>
      <c r="I263" s="129" t="str">
        <f>IFERROR(VLOOKUP($B263,'R-TT'!$B$2:$K$303,10,FALSE),"0")</f>
        <v>0</v>
      </c>
      <c r="J263" s="129" t="str">
        <f>IFERROR(VLOOKUP($B263,'R-CT'!$B$2:$K$325,10,FALSE),"0")</f>
        <v>0</v>
      </c>
      <c r="K263" s="45" t="str">
        <f>IFERROR(VLOOKUP($B263,Primes!$F$2:$G$600,2,FALSE),"")</f>
        <v/>
      </c>
      <c r="L263" s="130">
        <f t="shared" si="2"/>
        <v>0</v>
      </c>
      <c r="M263" s="126"/>
      <c r="N263" s="126"/>
    </row>
    <row r="264">
      <c r="A264" s="128"/>
      <c r="B264" s="128" t="str">
        <f>IF(AND(MasterSS!$M264="x",MasterSS!$O264="x",MasterSS!$Q264="x"),MasterSS!$B264,"")</f>
        <v/>
      </c>
      <c r="C264" s="128" t="str">
        <f>IF(AND(MasterSS!$M264="x",MasterSS!$O264="x",MasterSS!$Q264="x"),MasterSS!$C264,"")</f>
        <v/>
      </c>
      <c r="D264" s="128" t="str">
        <f>IF(AND(MasterSS!$M264="x",MasterSS!$O264="x",MasterSS!$Q264="x"),MasterSS!$D264,"")</f>
        <v/>
      </c>
      <c r="E264" s="128" t="str">
        <f>IF(AND(MasterSS!$M264="x",MasterSS!$O264="x",MasterSS!$Q264="x"),MasterSS!$E264,"")</f>
        <v/>
      </c>
      <c r="F264" s="128" t="str">
        <f>IF(AND(MasterSS!$N264="x",MasterSS!$P264="x",MasterSS!$R264="x"),MasterSS!$L264,"")</f>
        <v/>
      </c>
      <c r="G264" s="128" t="str">
        <f>IF(AND(MasterSS!$M264="x",MasterSS!$O264="x",MasterSS!$Q264="x"),MasterSS!$A264,"")</f>
        <v/>
      </c>
      <c r="H264" s="129" t="str">
        <f>IFERROR(VLOOKUP($B264,'R-RR'!$B$2:$K$320,10,FALSE),"0")</f>
        <v>0</v>
      </c>
      <c r="I264" s="129" t="str">
        <f>IFERROR(VLOOKUP($B264,'R-TT'!$B$2:$K$303,10,FALSE),"0")</f>
        <v>0</v>
      </c>
      <c r="J264" s="129" t="str">
        <f>IFERROR(VLOOKUP($B264,'R-CT'!$B$2:$K$325,10,FALSE),"0")</f>
        <v>0</v>
      </c>
      <c r="K264" s="45" t="str">
        <f>IFERROR(VLOOKUP($B264,Primes!$F$2:$G$600,2,FALSE),"")</f>
        <v/>
      </c>
      <c r="L264" s="130">
        <f t="shared" si="2"/>
        <v>0</v>
      </c>
      <c r="M264" s="126"/>
      <c r="N264" s="126"/>
    </row>
    <row r="265">
      <c r="A265" s="128"/>
      <c r="B265" s="128" t="str">
        <f>IF(AND(MasterSS!$M265="x",MasterSS!$O265="x",MasterSS!$Q265="x"),MasterSS!$B265,"")</f>
        <v/>
      </c>
      <c r="C265" s="128" t="str">
        <f>IF(AND(MasterSS!$M265="x",MasterSS!$O265="x",MasterSS!$Q265="x"),MasterSS!$C265,"")</f>
        <v/>
      </c>
      <c r="D265" s="128" t="str">
        <f>IF(AND(MasterSS!$M265="x",MasterSS!$O265="x",MasterSS!$Q265="x"),MasterSS!$D265,"")</f>
        <v/>
      </c>
      <c r="E265" s="128" t="str">
        <f>IF(AND(MasterSS!$M265="x",MasterSS!$O265="x",MasterSS!$Q265="x"),MasterSS!$E265,"")</f>
        <v/>
      </c>
      <c r="F265" s="128" t="str">
        <f>IF(AND(MasterSS!$N265="x",MasterSS!$P265="x",MasterSS!$R265="x"),MasterSS!$L265,"")</f>
        <v/>
      </c>
      <c r="G265" s="128" t="str">
        <f>IF(AND(MasterSS!$M265="x",MasterSS!$O265="x",MasterSS!$Q265="x"),MasterSS!$A265,"")</f>
        <v/>
      </c>
      <c r="H265" s="129" t="str">
        <f>IFERROR(VLOOKUP($B265,'R-RR'!$B$2:$K$320,10,FALSE),"0")</f>
        <v>0</v>
      </c>
      <c r="I265" s="129" t="str">
        <f>IFERROR(VLOOKUP($B265,'R-TT'!$B$2:$K$303,10,FALSE),"0")</f>
        <v>0</v>
      </c>
      <c r="J265" s="129" t="str">
        <f>IFERROR(VLOOKUP($B265,'R-CT'!$B$2:$K$325,10,FALSE),"0")</f>
        <v>0</v>
      </c>
      <c r="K265" s="45" t="str">
        <f>IFERROR(VLOOKUP($B265,Primes!$F$2:$G$600,2,FALSE),"")</f>
        <v/>
      </c>
      <c r="L265" s="130">
        <f t="shared" si="2"/>
        <v>0</v>
      </c>
      <c r="M265" s="126"/>
      <c r="N265" s="126"/>
    </row>
    <row r="266">
      <c r="A266" s="128"/>
      <c r="B266" s="128" t="str">
        <f>IF(AND(MasterSS!$M266="x",MasterSS!$O266="x",MasterSS!$Q266="x"),MasterSS!$B266,"")</f>
        <v/>
      </c>
      <c r="C266" s="128" t="str">
        <f>IF(AND(MasterSS!$M266="x",MasterSS!$O266="x",MasterSS!$Q266="x"),MasterSS!$C266,"")</f>
        <v/>
      </c>
      <c r="D266" s="128" t="str">
        <f>IF(AND(MasterSS!$M266="x",MasterSS!$O266="x",MasterSS!$Q266="x"),MasterSS!$D266,"")</f>
        <v/>
      </c>
      <c r="E266" s="128" t="str">
        <f>IF(AND(MasterSS!$M266="x",MasterSS!$O266="x",MasterSS!$Q266="x"),MasterSS!$E266,"")</f>
        <v/>
      </c>
      <c r="F266" s="128" t="str">
        <f>IF(AND(MasterSS!$N266="x",MasterSS!$P266="x",MasterSS!$R266="x"),MasterSS!$L266,"")</f>
        <v/>
      </c>
      <c r="G266" s="128" t="str">
        <f>IF(AND(MasterSS!$M266="x",MasterSS!$O266="x",MasterSS!$Q266="x"),MasterSS!$A266,"")</f>
        <v/>
      </c>
      <c r="H266" s="129" t="str">
        <f>IFERROR(VLOOKUP($B266,'R-RR'!$B$2:$K$320,10,FALSE),"0")</f>
        <v>0</v>
      </c>
      <c r="I266" s="129" t="str">
        <f>IFERROR(VLOOKUP($B266,'R-TT'!$B$2:$K$303,10,FALSE),"0")</f>
        <v>0</v>
      </c>
      <c r="J266" s="129" t="str">
        <f>IFERROR(VLOOKUP($B266,'R-CT'!$B$2:$K$325,10,FALSE),"0")</f>
        <v>0</v>
      </c>
      <c r="K266" s="45" t="str">
        <f>IFERROR(VLOOKUP($B266,Primes!$F$2:$G$600,2,FALSE),"")</f>
        <v/>
      </c>
      <c r="L266" s="130">
        <f t="shared" si="2"/>
        <v>0</v>
      </c>
      <c r="M266" s="126"/>
      <c r="N266" s="126"/>
    </row>
    <row r="267">
      <c r="A267" s="128"/>
      <c r="B267" s="128" t="str">
        <f>IF(AND(MasterSS!$M267="x",MasterSS!$O267="x",MasterSS!$Q267="x"),MasterSS!$B267,"")</f>
        <v/>
      </c>
      <c r="C267" s="128" t="str">
        <f>IF(AND(MasterSS!$M267="x",MasterSS!$O267="x",MasterSS!$Q267="x"),MasterSS!$C267,"")</f>
        <v/>
      </c>
      <c r="D267" s="128" t="str">
        <f>IF(AND(MasterSS!$M267="x",MasterSS!$O267="x",MasterSS!$Q267="x"),MasterSS!$D267,"")</f>
        <v/>
      </c>
      <c r="E267" s="128" t="str">
        <f>IF(AND(MasterSS!$M267="x",MasterSS!$O267="x",MasterSS!$Q267="x"),MasterSS!$E267,"")</f>
        <v/>
      </c>
      <c r="F267" s="128" t="str">
        <f>IF(AND(MasterSS!$N267="x",MasterSS!$P267="x",MasterSS!$R267="x"),MasterSS!$L267,"")</f>
        <v/>
      </c>
      <c r="G267" s="128" t="str">
        <f>IF(AND(MasterSS!$M267="x",MasterSS!$O267="x",MasterSS!$Q267="x"),MasterSS!$A267,"")</f>
        <v/>
      </c>
      <c r="H267" s="129" t="str">
        <f>IFERROR(VLOOKUP($B267,'R-RR'!$B$2:$K$320,10,FALSE),"0")</f>
        <v>0</v>
      </c>
      <c r="I267" s="129" t="str">
        <f>IFERROR(VLOOKUP($B267,'R-TT'!$B$2:$K$303,10,FALSE),"0")</f>
        <v>0</v>
      </c>
      <c r="J267" s="129" t="str">
        <f>IFERROR(VLOOKUP($B267,'R-CT'!$B$2:$K$325,10,FALSE),"0")</f>
        <v>0</v>
      </c>
      <c r="K267" s="45" t="str">
        <f>IFERROR(VLOOKUP($B267,Primes!$F$2:$G$600,2,FALSE),"")</f>
        <v/>
      </c>
      <c r="L267" s="130">
        <f t="shared" si="2"/>
        <v>0</v>
      </c>
      <c r="M267" s="126"/>
      <c r="N267" s="126"/>
    </row>
    <row r="268">
      <c r="A268" s="128"/>
      <c r="B268" s="128" t="str">
        <f>IF(AND(MasterSS!$M268="x",MasterSS!$O268="x",MasterSS!$Q268="x"),MasterSS!$B268,"")</f>
        <v/>
      </c>
      <c r="C268" s="128" t="str">
        <f>IF(AND(MasterSS!$M268="x",MasterSS!$O268="x",MasterSS!$Q268="x"),MasterSS!$C268,"")</f>
        <v/>
      </c>
      <c r="D268" s="128" t="str">
        <f>IF(AND(MasterSS!$M268="x",MasterSS!$O268="x",MasterSS!$Q268="x"),MasterSS!$D268,"")</f>
        <v/>
      </c>
      <c r="E268" s="128" t="str">
        <f>IF(AND(MasterSS!$M268="x",MasterSS!$O268="x",MasterSS!$Q268="x"),MasterSS!$E268,"")</f>
        <v/>
      </c>
      <c r="F268" s="128" t="str">
        <f>IF(AND(MasterSS!$N268="x",MasterSS!$P268="x",MasterSS!$R268="x"),MasterSS!$L268,"")</f>
        <v/>
      </c>
      <c r="G268" s="128" t="str">
        <f>IF(AND(MasterSS!$M268="x",MasterSS!$O268="x",MasterSS!$Q268="x"),MasterSS!$A268,"")</f>
        <v/>
      </c>
      <c r="H268" s="129" t="str">
        <f>IFERROR(VLOOKUP($B268,'R-RR'!$B$2:$K$320,10,FALSE),"0")</f>
        <v>0</v>
      </c>
      <c r="I268" s="129" t="str">
        <f>IFERROR(VLOOKUP($B268,'R-TT'!$B$2:$K$303,10,FALSE),"0")</f>
        <v>0</v>
      </c>
      <c r="J268" s="129" t="str">
        <f>IFERROR(VLOOKUP($B268,'R-CT'!$B$2:$K$325,10,FALSE),"0")</f>
        <v>0</v>
      </c>
      <c r="K268" s="45" t="str">
        <f>IFERROR(VLOOKUP($B268,Primes!$F$2:$G$600,2,FALSE),"")</f>
        <v/>
      </c>
      <c r="L268" s="130">
        <f t="shared" si="2"/>
        <v>0</v>
      </c>
      <c r="M268" s="126"/>
      <c r="N268" s="126"/>
    </row>
    <row r="269">
      <c r="A269" s="127"/>
      <c r="B269" s="128" t="str">
        <f>IF(AND(MasterSS!$M269="x",MasterSS!$O269="x",MasterSS!$Q269="x"),MasterSS!$B269,"")</f>
        <v/>
      </c>
      <c r="C269" s="128" t="str">
        <f>IF(AND(MasterSS!$M269="x",MasterSS!$O269="x",MasterSS!$Q269="x"),MasterSS!$C269,"")</f>
        <v/>
      </c>
      <c r="D269" s="128" t="str">
        <f>IF(AND(MasterSS!$M269="x",MasterSS!$O269="x",MasterSS!$Q269="x"),MasterSS!$D269,"")</f>
        <v/>
      </c>
      <c r="E269" s="128" t="str">
        <f>IF(AND(MasterSS!$M269="x",MasterSS!$O269="x",MasterSS!$Q269="x"),MasterSS!$E269,"")</f>
        <v/>
      </c>
      <c r="F269" s="128" t="str">
        <f>IF(AND(MasterSS!$N269="x",MasterSS!$P269="x",MasterSS!$R269="x"),MasterSS!$L269,"")</f>
        <v/>
      </c>
      <c r="G269" s="128" t="str">
        <f>IF(AND(MasterSS!$M269="x",MasterSS!$O269="x",MasterSS!$Q269="x"),MasterSS!$A269,"")</f>
        <v/>
      </c>
      <c r="H269" s="129" t="str">
        <f>IFERROR(VLOOKUP($B269,'R-RR'!$B$2:$K$320,10,FALSE),"0")</f>
        <v>0</v>
      </c>
      <c r="I269" s="129" t="str">
        <f>IFERROR(VLOOKUP($B269,'R-TT'!$B$2:$K$303,10,FALSE),"0")</f>
        <v>0</v>
      </c>
      <c r="J269" s="129" t="str">
        <f>IFERROR(VLOOKUP($B269,'R-CT'!$B$2:$K$325,10,FALSE),"0")</f>
        <v>0</v>
      </c>
      <c r="K269" s="45" t="str">
        <f>IFERROR(VLOOKUP($B269,Primes!$F$2:$G$600,2,FALSE),"")</f>
        <v/>
      </c>
      <c r="L269" s="130">
        <f t="shared" si="2"/>
        <v>0</v>
      </c>
      <c r="M269" s="126"/>
      <c r="N269" s="126"/>
    </row>
    <row r="270">
      <c r="A270" s="127"/>
      <c r="B270" s="128" t="str">
        <f>IF(AND(MasterSS!$M270="x",MasterSS!$O270="x",MasterSS!$Q270="x"),MasterSS!$B270,"")</f>
        <v/>
      </c>
      <c r="C270" s="128" t="str">
        <f>IF(AND(MasterSS!$M270="x",MasterSS!$O270="x",MasterSS!$Q270="x"),MasterSS!$C270,"")</f>
        <v/>
      </c>
      <c r="D270" s="128" t="str">
        <f>IF(AND(MasterSS!$M270="x",MasterSS!$O270="x",MasterSS!$Q270="x"),MasterSS!$D270,"")</f>
        <v/>
      </c>
      <c r="E270" s="128" t="str">
        <f>IF(AND(MasterSS!$M270="x",MasterSS!$O270="x",MasterSS!$Q270="x"),MasterSS!$E270,"")</f>
        <v/>
      </c>
      <c r="F270" s="128" t="str">
        <f>IF(AND(MasterSS!$N270="x",MasterSS!$P270="x",MasterSS!$R270="x"),MasterSS!$L270,"")</f>
        <v/>
      </c>
      <c r="G270" s="128" t="str">
        <f>IF(AND(MasterSS!$M270="x",MasterSS!$O270="x",MasterSS!$Q270="x"),MasterSS!$A270,"")</f>
        <v/>
      </c>
      <c r="H270" s="129" t="str">
        <f>IFERROR(VLOOKUP($B270,'R-RR'!$B$2:$K$320,10,FALSE),"0")</f>
        <v>0</v>
      </c>
      <c r="I270" s="129" t="str">
        <f>IFERROR(VLOOKUP($B270,'R-TT'!$B$2:$K$303,10,FALSE),"0")</f>
        <v>0</v>
      </c>
      <c r="J270" s="129" t="str">
        <f>IFERROR(VLOOKUP($B270,'R-CT'!$B$2:$K$325,10,FALSE),"0")</f>
        <v>0</v>
      </c>
      <c r="K270" s="45" t="str">
        <f>IFERROR(VLOOKUP($B270,Primes!$F$2:$G$600,2,FALSE),"")</f>
        <v/>
      </c>
      <c r="L270" s="130">
        <f t="shared" si="2"/>
        <v>0</v>
      </c>
      <c r="M270" s="126"/>
      <c r="N270" s="126"/>
    </row>
    <row r="271">
      <c r="A271" s="127"/>
      <c r="B271" s="128" t="str">
        <f>IF(AND(MasterSS!$M271="x",MasterSS!$O271="x",MasterSS!$Q271="x"),MasterSS!$B271,"")</f>
        <v/>
      </c>
      <c r="C271" s="128" t="str">
        <f>IF(AND(MasterSS!$M271="x",MasterSS!$O271="x",MasterSS!$Q271="x"),MasterSS!$C271,"")</f>
        <v/>
      </c>
      <c r="D271" s="128" t="str">
        <f>IF(AND(MasterSS!$M271="x",MasterSS!$O271="x",MasterSS!$Q271="x"),MasterSS!$D271,"")</f>
        <v/>
      </c>
      <c r="E271" s="128" t="str">
        <f>IF(AND(MasterSS!$M271="x",MasterSS!$O271="x",MasterSS!$Q271="x"),MasterSS!$E271,"")</f>
        <v/>
      </c>
      <c r="F271" s="128" t="str">
        <f>IF(AND(MasterSS!$N271="x",MasterSS!$P271="x",MasterSS!$R271="x"),MasterSS!$L271,"")</f>
        <v/>
      </c>
      <c r="G271" s="128" t="str">
        <f>IF(AND(MasterSS!$M271="x",MasterSS!$O271="x",MasterSS!$Q271="x"),MasterSS!$A271,"")</f>
        <v/>
      </c>
      <c r="H271" s="129" t="str">
        <f>IFERROR(VLOOKUP($B271,'R-RR'!$B$2:$K$320,10,FALSE),"0")</f>
        <v>0</v>
      </c>
      <c r="I271" s="129" t="str">
        <f>IFERROR(VLOOKUP($B271,'R-TT'!$B$2:$K$303,10,FALSE),"0")</f>
        <v>0</v>
      </c>
      <c r="J271" s="129" t="str">
        <f>IFERROR(VLOOKUP($B271,'R-CT'!$B$2:$K$325,10,FALSE),"0")</f>
        <v>0</v>
      </c>
      <c r="K271" s="45" t="str">
        <f>IFERROR(VLOOKUP($B271,Primes!$F$2:$G$600,2,FALSE),"")</f>
        <v/>
      </c>
      <c r="L271" s="130">
        <f t="shared" si="2"/>
        <v>0</v>
      </c>
      <c r="M271" s="126"/>
      <c r="N271" s="126"/>
    </row>
    <row r="272">
      <c r="A272" s="127"/>
      <c r="B272" s="128" t="str">
        <f>IF(AND(MasterSS!$M272="x",MasterSS!$O272="x",MasterSS!$Q272="x"),MasterSS!$B272,"")</f>
        <v/>
      </c>
      <c r="C272" s="128" t="str">
        <f>IF(AND(MasterSS!$M272="x",MasterSS!$O272="x",MasterSS!$Q272="x"),MasterSS!$C272,"")</f>
        <v/>
      </c>
      <c r="D272" s="128" t="str">
        <f>IF(AND(MasterSS!$M272="x",MasterSS!$O272="x",MasterSS!$Q272="x"),MasterSS!$D272,"")</f>
        <v/>
      </c>
      <c r="E272" s="128" t="str">
        <f>IF(AND(MasterSS!$M272="x",MasterSS!$O272="x",MasterSS!$Q272="x"),MasterSS!$E272,"")</f>
        <v/>
      </c>
      <c r="F272" s="128" t="str">
        <f>IF(AND(MasterSS!$N272="x",MasterSS!$P272="x",MasterSS!$R272="x"),MasterSS!$L272,"")</f>
        <v/>
      </c>
      <c r="G272" s="128" t="str">
        <f>IF(AND(MasterSS!$M272="x",MasterSS!$O272="x",MasterSS!$Q272="x"),MasterSS!$A272,"")</f>
        <v/>
      </c>
      <c r="H272" s="129" t="str">
        <f>IFERROR(VLOOKUP($B272,'R-RR'!$B$2:$K$320,10,FALSE),"0")</f>
        <v>0</v>
      </c>
      <c r="I272" s="129" t="str">
        <f>IFERROR(VLOOKUP($B272,'R-TT'!$B$2:$K$303,10,FALSE),"0")</f>
        <v>0</v>
      </c>
      <c r="J272" s="129" t="str">
        <f>IFERROR(VLOOKUP($B272,'R-CT'!$B$2:$K$325,10,FALSE),"0")</f>
        <v>0</v>
      </c>
      <c r="K272" s="45" t="str">
        <f>IFERROR(VLOOKUP($B272,Primes!$F$2:$G$600,2,FALSE),"")</f>
        <v/>
      </c>
      <c r="L272" s="130">
        <f t="shared" si="2"/>
        <v>0</v>
      </c>
      <c r="M272" s="126"/>
      <c r="N272" s="126"/>
    </row>
    <row r="273">
      <c r="A273" s="127"/>
      <c r="B273" s="128" t="str">
        <f>IF(AND(MasterSS!$M273="x",MasterSS!$O273="x",MasterSS!$Q273="x"),MasterSS!$B273,"")</f>
        <v/>
      </c>
      <c r="C273" s="128" t="str">
        <f>IF(AND(MasterSS!$M273="x",MasterSS!$O273="x",MasterSS!$Q273="x"),MasterSS!$C273,"")</f>
        <v/>
      </c>
      <c r="D273" s="128" t="str">
        <f>IF(AND(MasterSS!$M273="x",MasterSS!$O273="x",MasterSS!$Q273="x"),MasterSS!$D273,"")</f>
        <v/>
      </c>
      <c r="E273" s="128" t="str">
        <f>IF(AND(MasterSS!$M273="x",MasterSS!$O273="x",MasterSS!$Q273="x"),MasterSS!$E273,"")</f>
        <v/>
      </c>
      <c r="F273" s="128" t="str">
        <f>IF(AND(MasterSS!$N273="x",MasterSS!$P273="x",MasterSS!$R273="x"),MasterSS!$L273,"")</f>
        <v/>
      </c>
      <c r="G273" s="128" t="str">
        <f>IF(AND(MasterSS!$M273="x",MasterSS!$O273="x",MasterSS!$Q273="x"),MasterSS!$A273,"")</f>
        <v/>
      </c>
      <c r="H273" s="129" t="str">
        <f>IFERROR(VLOOKUP($B273,'R-RR'!$B$2:$K$320,10,FALSE),"0")</f>
        <v>0</v>
      </c>
      <c r="I273" s="129" t="str">
        <f>IFERROR(VLOOKUP($B273,'R-TT'!$B$2:$K$303,10,FALSE),"0")</f>
        <v>0</v>
      </c>
      <c r="J273" s="129" t="str">
        <f>IFERROR(VLOOKUP($B273,'R-CT'!$B$2:$K$325,10,FALSE),"0")</f>
        <v>0</v>
      </c>
      <c r="K273" s="45" t="str">
        <f>IFERROR(VLOOKUP($B273,Primes!$F$2:$G$600,2,FALSE),"")</f>
        <v/>
      </c>
      <c r="L273" s="130">
        <f t="shared" si="2"/>
        <v>0</v>
      </c>
      <c r="M273" s="126"/>
      <c r="N273" s="126"/>
    </row>
    <row r="274">
      <c r="A274" s="127"/>
      <c r="B274" s="128" t="str">
        <f>IF(AND(MasterSS!$M274="x",MasterSS!$O274="x",MasterSS!$Q274="x"),MasterSS!$B274,"")</f>
        <v/>
      </c>
      <c r="C274" s="128" t="str">
        <f>IF(AND(MasterSS!$M274="x",MasterSS!$O274="x",MasterSS!$Q274="x"),MasterSS!$C274,"")</f>
        <v/>
      </c>
      <c r="D274" s="128" t="str">
        <f>IF(AND(MasterSS!$M274="x",MasterSS!$O274="x",MasterSS!$Q274="x"),MasterSS!$D274,"")</f>
        <v/>
      </c>
      <c r="E274" s="128" t="str">
        <f>IF(AND(MasterSS!$M274="x",MasterSS!$O274="x",MasterSS!$Q274="x"),MasterSS!$E274,"")</f>
        <v/>
      </c>
      <c r="F274" s="128" t="str">
        <f>IF(AND(MasterSS!$N274="x",MasterSS!$P274="x",MasterSS!$R274="x"),MasterSS!$L274,"")</f>
        <v/>
      </c>
      <c r="G274" s="128" t="str">
        <f>IF(AND(MasterSS!$M274="x",MasterSS!$O274="x",MasterSS!$Q274="x"),MasterSS!$A274,"")</f>
        <v/>
      </c>
      <c r="H274" s="129" t="str">
        <f>IFERROR(VLOOKUP($B274,'R-RR'!$B$2:$K$320,10,FALSE),"0")</f>
        <v>0</v>
      </c>
      <c r="I274" s="129" t="str">
        <f>IFERROR(VLOOKUP($B274,'R-TT'!$B$2:$K$303,10,FALSE),"0")</f>
        <v>0</v>
      </c>
      <c r="J274" s="129" t="str">
        <f>IFERROR(VLOOKUP($B274,'R-CT'!$B$2:$K$325,10,FALSE),"0")</f>
        <v>0</v>
      </c>
      <c r="K274" s="45" t="str">
        <f>IFERROR(VLOOKUP($B274,Primes!$F$2:$G$600,2,FALSE),"")</f>
        <v/>
      </c>
      <c r="L274" s="130">
        <f t="shared" si="2"/>
        <v>0</v>
      </c>
      <c r="M274" s="126"/>
      <c r="N274" s="126"/>
    </row>
    <row r="275">
      <c r="A275" s="127"/>
      <c r="B275" s="128" t="str">
        <f>IF(AND(MasterSS!$M275="x",MasterSS!$O275="x",MasterSS!$Q275="x"),MasterSS!$B275,"")</f>
        <v/>
      </c>
      <c r="C275" s="128" t="str">
        <f>IF(AND(MasterSS!$M275="x",MasterSS!$O275="x",MasterSS!$Q275="x"),MasterSS!$C275,"")</f>
        <v/>
      </c>
      <c r="D275" s="128" t="str">
        <f>IF(AND(MasterSS!$M275="x",MasterSS!$O275="x",MasterSS!$Q275="x"),MasterSS!$D275,"")</f>
        <v/>
      </c>
      <c r="E275" s="128" t="str">
        <f>IF(AND(MasterSS!$M275="x",MasterSS!$O275="x",MasterSS!$Q275="x"),MasterSS!$E275,"")</f>
        <v/>
      </c>
      <c r="F275" s="128" t="str">
        <f>IF(AND(MasterSS!$N275="x",MasterSS!$P275="x",MasterSS!$R275="x"),MasterSS!$L275,"")</f>
        <v/>
      </c>
      <c r="G275" s="128" t="str">
        <f>IF(AND(MasterSS!$M275="x",MasterSS!$O275="x",MasterSS!$Q275="x"),MasterSS!$A275,"")</f>
        <v/>
      </c>
      <c r="H275" s="129" t="str">
        <f>IFERROR(VLOOKUP($B275,'R-RR'!$B$2:$K$320,10,FALSE),"0")</f>
        <v>0</v>
      </c>
      <c r="I275" s="129" t="str">
        <f>IFERROR(VLOOKUP($B275,'R-TT'!$B$2:$K$303,10,FALSE),"0")</f>
        <v>0</v>
      </c>
      <c r="J275" s="129" t="str">
        <f>IFERROR(VLOOKUP($B275,'R-CT'!$B$2:$K$325,10,FALSE),"0")</f>
        <v>0</v>
      </c>
      <c r="K275" s="45" t="str">
        <f>IFERROR(VLOOKUP($B275,Primes!$F$2:$G$600,2,FALSE),"")</f>
        <v/>
      </c>
      <c r="L275" s="130">
        <f t="shared" si="2"/>
        <v>0</v>
      </c>
      <c r="M275" s="126"/>
      <c r="N275" s="126"/>
    </row>
    <row r="276">
      <c r="A276" s="127"/>
      <c r="B276" s="128" t="str">
        <f>IF(AND(MasterSS!$M276="x",MasterSS!$O276="x",MasterSS!$Q276="x"),MasterSS!$B276,"")</f>
        <v/>
      </c>
      <c r="C276" s="128" t="str">
        <f>IF(AND(MasterSS!$M276="x",MasterSS!$O276="x",MasterSS!$Q276="x"),MasterSS!$C276,"")</f>
        <v/>
      </c>
      <c r="D276" s="128" t="str">
        <f>IF(AND(MasterSS!$M276="x",MasterSS!$O276="x",MasterSS!$Q276="x"),MasterSS!$D276,"")</f>
        <v/>
      </c>
      <c r="E276" s="128" t="str">
        <f>IF(AND(MasterSS!$M276="x",MasterSS!$O276="x",MasterSS!$Q276="x"),MasterSS!$E276,"")</f>
        <v/>
      </c>
      <c r="F276" s="128" t="str">
        <f>IF(AND(MasterSS!$N276="x",MasterSS!$P276="x",MasterSS!$R276="x"),MasterSS!$L276,"")</f>
        <v/>
      </c>
      <c r="G276" s="128" t="str">
        <f>IF(AND(MasterSS!$M276="x",MasterSS!$O276="x",MasterSS!$Q276="x"),MasterSS!$A276,"")</f>
        <v/>
      </c>
      <c r="H276" s="129" t="str">
        <f>IFERROR(VLOOKUP($B276,'R-RR'!$B$2:$K$320,10,FALSE),"0")</f>
        <v>0</v>
      </c>
      <c r="I276" s="129" t="str">
        <f>IFERROR(VLOOKUP($B276,'R-TT'!$B$2:$K$303,10,FALSE),"0")</f>
        <v>0</v>
      </c>
      <c r="J276" s="129" t="str">
        <f>IFERROR(VLOOKUP($B276,'R-CT'!$B$2:$K$325,10,FALSE),"0")</f>
        <v>0</v>
      </c>
      <c r="K276" s="45" t="str">
        <f>IFERROR(VLOOKUP($B276,Primes!$F$2:$G$600,2,FALSE),"")</f>
        <v/>
      </c>
      <c r="L276" s="130">
        <f t="shared" si="2"/>
        <v>0</v>
      </c>
      <c r="M276" s="126"/>
      <c r="N276" s="126"/>
    </row>
    <row r="277">
      <c r="A277" s="127"/>
      <c r="B277" s="128" t="str">
        <f>IF(AND(MasterSS!$M277="x",MasterSS!$O277="x",MasterSS!$Q277="x"),MasterSS!$B277,"")</f>
        <v/>
      </c>
      <c r="C277" s="128" t="str">
        <f>IF(AND(MasterSS!$M277="x",MasterSS!$O277="x",MasterSS!$Q277="x"),MasterSS!$C277,"")</f>
        <v/>
      </c>
      <c r="D277" s="128" t="str">
        <f>IF(AND(MasterSS!$M277="x",MasterSS!$O277="x",MasterSS!$Q277="x"),MasterSS!$D277,"")</f>
        <v/>
      </c>
      <c r="E277" s="128" t="str">
        <f>IF(AND(MasterSS!$M277="x",MasterSS!$O277="x",MasterSS!$Q277="x"),MasterSS!$E277,"")</f>
        <v/>
      </c>
      <c r="F277" s="128" t="str">
        <f>IF(AND(MasterSS!$N277="x",MasterSS!$P277="x",MasterSS!$R277="x"),MasterSS!$L277,"")</f>
        <v/>
      </c>
      <c r="G277" s="128" t="str">
        <f>IF(AND(MasterSS!$M277="x",MasterSS!$O277="x",MasterSS!$Q277="x"),MasterSS!$A277,"")</f>
        <v/>
      </c>
      <c r="H277" s="129" t="str">
        <f>IFERROR(VLOOKUP($B277,'R-RR'!$B$2:$K$320,10,FALSE),"0")</f>
        <v>0</v>
      </c>
      <c r="I277" s="129" t="str">
        <f>IFERROR(VLOOKUP($B277,'R-TT'!$B$2:$K$303,10,FALSE),"0")</f>
        <v>0</v>
      </c>
      <c r="J277" s="129" t="str">
        <f>IFERROR(VLOOKUP($B277,'R-CT'!$B$2:$K$325,10,FALSE),"0")</f>
        <v>0</v>
      </c>
      <c r="K277" s="45" t="str">
        <f>IFERROR(VLOOKUP($B277,Primes!$F$2:$G$600,2,FALSE),"")</f>
        <v/>
      </c>
      <c r="L277" s="130">
        <f t="shared" si="2"/>
        <v>0</v>
      </c>
      <c r="M277" s="126"/>
      <c r="N277" s="126"/>
    </row>
    <row r="278">
      <c r="A278" s="127"/>
      <c r="B278" s="128" t="str">
        <f>IF(AND(MasterSS!$M278="x",MasterSS!$O278="x",MasterSS!$Q278="x"),MasterSS!$B278,"")</f>
        <v/>
      </c>
      <c r="C278" s="128" t="str">
        <f>IF(AND(MasterSS!$M278="x",MasterSS!$O278="x",MasterSS!$Q278="x"),MasterSS!$C278,"")</f>
        <v/>
      </c>
      <c r="D278" s="128" t="str">
        <f>IF(AND(MasterSS!$M278="x",MasterSS!$O278="x",MasterSS!$Q278="x"),MasterSS!$D278,"")</f>
        <v/>
      </c>
      <c r="E278" s="128" t="str">
        <f>IF(AND(MasterSS!$M278="x",MasterSS!$O278="x",MasterSS!$Q278="x"),MasterSS!$E278,"")</f>
        <v/>
      </c>
      <c r="F278" s="128" t="str">
        <f>IF(AND(MasterSS!$N278="x",MasterSS!$P278="x",MasterSS!$R278="x"),MasterSS!$L278,"")</f>
        <v/>
      </c>
      <c r="G278" s="128" t="str">
        <f>IF(AND(MasterSS!$M278="x",MasterSS!$O278="x",MasterSS!$Q278="x"),MasterSS!$A278,"")</f>
        <v/>
      </c>
      <c r="H278" s="129" t="str">
        <f>IFERROR(VLOOKUP($B278,'R-RR'!$B$2:$K$320,10,FALSE),"0")</f>
        <v>0</v>
      </c>
      <c r="I278" s="129" t="str">
        <f>IFERROR(VLOOKUP($B278,'R-TT'!$B$2:$K$303,10,FALSE),"0")</f>
        <v>0</v>
      </c>
      <c r="J278" s="129" t="str">
        <f>IFERROR(VLOOKUP($B278,'R-CT'!$B$2:$K$325,10,FALSE),"0")</f>
        <v>0</v>
      </c>
      <c r="K278" s="45" t="str">
        <f>IFERROR(VLOOKUP($B278,Primes!$F$2:$G$600,2,FALSE),"")</f>
        <v/>
      </c>
      <c r="L278" s="130">
        <f t="shared" si="2"/>
        <v>0</v>
      </c>
      <c r="M278" s="126"/>
      <c r="N278" s="126"/>
    </row>
    <row r="279">
      <c r="A279" s="127"/>
      <c r="B279" s="128" t="str">
        <f>IF(AND(MasterSS!$M279="x",MasterSS!$O279="x",MasterSS!$Q279="x"),MasterSS!$B279,"")</f>
        <v/>
      </c>
      <c r="C279" s="128" t="str">
        <f>IF(AND(MasterSS!$M279="x",MasterSS!$O279="x",MasterSS!$Q279="x"),MasterSS!$C279,"")</f>
        <v/>
      </c>
      <c r="D279" s="128" t="str">
        <f>IF(AND(MasterSS!$M279="x",MasterSS!$O279="x",MasterSS!$Q279="x"),MasterSS!$D279,"")</f>
        <v/>
      </c>
      <c r="E279" s="128" t="str">
        <f>IF(AND(MasterSS!$M279="x",MasterSS!$O279="x",MasterSS!$Q279="x"),MasterSS!$E279,"")</f>
        <v/>
      </c>
      <c r="F279" s="128" t="str">
        <f>IF(AND(MasterSS!$N279="x",MasterSS!$P279="x",MasterSS!$R279="x"),MasterSS!$L279,"")</f>
        <v/>
      </c>
      <c r="G279" s="128" t="str">
        <f>IF(AND(MasterSS!$M279="x",MasterSS!$O279="x",MasterSS!$Q279="x"),MasterSS!$A279,"")</f>
        <v/>
      </c>
      <c r="H279" s="129" t="str">
        <f>IFERROR(VLOOKUP($B279,'R-RR'!$B$2:$K$320,10,FALSE),"0")</f>
        <v>0</v>
      </c>
      <c r="I279" s="129" t="str">
        <f>IFERROR(VLOOKUP($B279,'R-TT'!$B$2:$K$303,10,FALSE),"0")</f>
        <v>0</v>
      </c>
      <c r="J279" s="129" t="str">
        <f>IFERROR(VLOOKUP($B279,'R-CT'!$B$2:$K$325,10,FALSE),"0")</f>
        <v>0</v>
      </c>
      <c r="K279" s="45" t="str">
        <f>IFERROR(VLOOKUP($B279,Primes!$F$2:$G$600,2,FALSE),"")</f>
        <v/>
      </c>
      <c r="L279" s="130">
        <f t="shared" si="2"/>
        <v>0</v>
      </c>
      <c r="M279" s="126"/>
      <c r="N279" s="126"/>
    </row>
    <row r="280">
      <c r="A280" s="127"/>
      <c r="B280" s="128" t="str">
        <f>IF(AND(MasterSS!$M280="x",MasterSS!$O280="x",MasterSS!$Q280="x"),MasterSS!$B280,"")</f>
        <v/>
      </c>
      <c r="C280" s="128" t="str">
        <f>IF(AND(MasterSS!$M280="x",MasterSS!$O280="x",MasterSS!$Q280="x"),MasterSS!$C280,"")</f>
        <v/>
      </c>
      <c r="D280" s="128" t="str">
        <f>IF(AND(MasterSS!$M280="x",MasterSS!$O280="x",MasterSS!$Q280="x"),MasterSS!$D280,"")</f>
        <v/>
      </c>
      <c r="E280" s="128" t="str">
        <f>IF(AND(MasterSS!$M280="x",MasterSS!$O280="x",MasterSS!$Q280="x"),MasterSS!$E280,"")</f>
        <v/>
      </c>
      <c r="F280" s="128" t="str">
        <f>IF(AND(MasterSS!$N280="x",MasterSS!$P280="x",MasterSS!$R280="x"),MasterSS!$L280,"")</f>
        <v/>
      </c>
      <c r="G280" s="128" t="str">
        <f>IF(AND(MasterSS!$M280="x",MasterSS!$O280="x",MasterSS!$Q280="x"),MasterSS!$A280,"")</f>
        <v/>
      </c>
      <c r="H280" s="129" t="str">
        <f>IFERROR(VLOOKUP($B280,'R-RR'!$B$2:$K$320,10,FALSE),"0")</f>
        <v>0</v>
      </c>
      <c r="I280" s="129" t="str">
        <f>IFERROR(VLOOKUP($B280,'R-TT'!$B$2:$K$303,10,FALSE),"0")</f>
        <v>0</v>
      </c>
      <c r="J280" s="129" t="str">
        <f>IFERROR(VLOOKUP($B280,'R-CT'!$B$2:$K$325,10,FALSE),"0")</f>
        <v>0</v>
      </c>
      <c r="K280" s="45" t="str">
        <f>IFERROR(VLOOKUP($B280,Primes!$F$2:$G$600,2,FALSE),"")</f>
        <v/>
      </c>
      <c r="L280" s="130">
        <f t="shared" si="2"/>
        <v>0</v>
      </c>
      <c r="M280" s="126"/>
      <c r="N280" s="126"/>
    </row>
    <row r="281">
      <c r="A281" s="127"/>
      <c r="B281" s="128" t="str">
        <f>IF(AND(MasterSS!$M281="x",MasterSS!$O281="x",MasterSS!$Q281="x"),MasterSS!$B281,"")</f>
        <v/>
      </c>
      <c r="C281" s="128" t="str">
        <f>IF(AND(MasterSS!$M281="x",MasterSS!$O281="x",MasterSS!$Q281="x"),MasterSS!$C281,"")</f>
        <v/>
      </c>
      <c r="D281" s="128" t="str">
        <f>IF(AND(MasterSS!$M281="x",MasterSS!$O281="x",MasterSS!$Q281="x"),MasterSS!$D281,"")</f>
        <v/>
      </c>
      <c r="E281" s="128" t="str">
        <f>IF(AND(MasterSS!$M281="x",MasterSS!$O281="x",MasterSS!$Q281="x"),MasterSS!$E281,"")</f>
        <v/>
      </c>
      <c r="F281" s="128" t="str">
        <f>IF(AND(MasterSS!$N281="x",MasterSS!$P281="x",MasterSS!$R281="x"),MasterSS!$L281,"")</f>
        <v/>
      </c>
      <c r="G281" s="128" t="str">
        <f>IF(AND(MasterSS!$M281="x",MasterSS!$O281="x",MasterSS!$Q281="x"),MasterSS!$A281,"")</f>
        <v/>
      </c>
      <c r="H281" s="129" t="str">
        <f>IFERROR(VLOOKUP($B281,'R-RR'!$B$2:$K$320,10,FALSE),"0")</f>
        <v>0</v>
      </c>
      <c r="I281" s="129" t="str">
        <f>IFERROR(VLOOKUP($B281,'R-TT'!$B$2:$K$303,10,FALSE),"0")</f>
        <v>0</v>
      </c>
      <c r="J281" s="129" t="str">
        <f>IFERROR(VLOOKUP($B281,'R-CT'!$B$2:$K$325,10,FALSE),"0")</f>
        <v>0</v>
      </c>
      <c r="K281" s="45" t="str">
        <f>IFERROR(VLOOKUP($B281,Primes!$F$2:$G$600,2,FALSE),"")</f>
        <v/>
      </c>
      <c r="L281" s="130">
        <f t="shared" si="2"/>
        <v>0</v>
      </c>
      <c r="M281" s="126"/>
      <c r="N281" s="126"/>
    </row>
    <row r="282">
      <c r="A282" s="127"/>
      <c r="B282" s="128" t="str">
        <f>IF(AND(MasterSS!$M282="x",MasterSS!$O282="x",MasterSS!$Q282="x"),MasterSS!$B282,"")</f>
        <v/>
      </c>
      <c r="C282" s="128" t="str">
        <f>IF(AND(MasterSS!$M282="x",MasterSS!$O282="x",MasterSS!$Q282="x"),MasterSS!$C282,"")</f>
        <v/>
      </c>
      <c r="D282" s="128" t="str">
        <f>IF(AND(MasterSS!$M282="x",MasterSS!$O282="x",MasterSS!$Q282="x"),MasterSS!$D282,"")</f>
        <v/>
      </c>
      <c r="E282" s="128" t="str">
        <f>IF(AND(MasterSS!$M282="x",MasterSS!$O282="x",MasterSS!$Q282="x"),MasterSS!$E282,"")</f>
        <v/>
      </c>
      <c r="F282" s="128" t="str">
        <f>IF(AND(MasterSS!$N282="x",MasterSS!$P282="x",MasterSS!$R282="x"),MasterSS!$L282,"")</f>
        <v/>
      </c>
      <c r="G282" s="128" t="str">
        <f>IF(AND(MasterSS!$M282="x",MasterSS!$O282="x",MasterSS!$Q282="x"),MasterSS!$A282,"")</f>
        <v/>
      </c>
      <c r="H282" s="129" t="str">
        <f>IFERROR(VLOOKUP($B282,'R-RR'!$B$2:$K$320,10,FALSE),"0")</f>
        <v>0</v>
      </c>
      <c r="I282" s="129" t="str">
        <f>IFERROR(VLOOKUP($B282,'R-TT'!$B$2:$K$303,10,FALSE),"0")</f>
        <v>0</v>
      </c>
      <c r="J282" s="129" t="str">
        <f>IFERROR(VLOOKUP($B282,'R-CT'!$B$2:$K$325,10,FALSE),"0")</f>
        <v>0</v>
      </c>
      <c r="K282" s="45" t="str">
        <f>IFERROR(VLOOKUP($B282,Primes!$F$2:$G$600,2,FALSE),"")</f>
        <v/>
      </c>
      <c r="L282" s="130">
        <f t="shared" si="2"/>
        <v>0</v>
      </c>
      <c r="M282" s="126"/>
      <c r="N282" s="126"/>
    </row>
    <row r="283">
      <c r="A283" s="127"/>
      <c r="B283" s="128" t="str">
        <f>IF(AND(MasterSS!$M283="x",MasterSS!$O283="x",MasterSS!$Q283="x"),MasterSS!$B283,"")</f>
        <v/>
      </c>
      <c r="C283" s="128" t="str">
        <f>IF(AND(MasterSS!$M283="x",MasterSS!$O283="x",MasterSS!$Q283="x"),MasterSS!$C283,"")</f>
        <v/>
      </c>
      <c r="D283" s="128" t="str">
        <f>IF(AND(MasterSS!$M283="x",MasterSS!$O283="x",MasterSS!$Q283="x"),MasterSS!$D283,"")</f>
        <v/>
      </c>
      <c r="E283" s="128" t="str">
        <f>IF(AND(MasterSS!$M283="x",MasterSS!$O283="x",MasterSS!$Q283="x"),MasterSS!$E283,"")</f>
        <v/>
      </c>
      <c r="F283" s="128" t="str">
        <f>IF(AND(MasterSS!$N283="x",MasterSS!$P283="x",MasterSS!$R283="x"),MasterSS!$L283,"")</f>
        <v/>
      </c>
      <c r="G283" s="128" t="str">
        <f>IF(AND(MasterSS!$M283="x",MasterSS!$O283="x",MasterSS!$Q283="x"),MasterSS!$A283,"")</f>
        <v/>
      </c>
      <c r="H283" s="129" t="str">
        <f>IFERROR(VLOOKUP($B283,'R-RR'!$B$2:$K$320,10,FALSE),"0")</f>
        <v>0</v>
      </c>
      <c r="I283" s="129" t="str">
        <f>IFERROR(VLOOKUP($B283,'R-TT'!$B$2:$K$303,10,FALSE),"0")</f>
        <v>0</v>
      </c>
      <c r="J283" s="129" t="str">
        <f>IFERROR(VLOOKUP($B283,'R-CT'!$B$2:$K$325,10,FALSE),"0")</f>
        <v>0</v>
      </c>
      <c r="K283" s="45" t="str">
        <f>IFERROR(VLOOKUP($B283,Primes!$F$2:$G$600,2,FALSE),"")</f>
        <v/>
      </c>
      <c r="L283" s="130">
        <f t="shared" si="2"/>
        <v>0</v>
      </c>
      <c r="M283" s="126"/>
      <c r="N283" s="126"/>
    </row>
    <row r="284">
      <c r="A284" s="127"/>
      <c r="B284" s="128" t="str">
        <f>IF(AND(MasterSS!$M284="x",MasterSS!$O284="x",MasterSS!$Q284="x"),MasterSS!$B284,"")</f>
        <v/>
      </c>
      <c r="C284" s="128" t="str">
        <f>IF(AND(MasterSS!$M284="x",MasterSS!$O284="x",MasterSS!$Q284="x"),MasterSS!$C284,"")</f>
        <v/>
      </c>
      <c r="D284" s="128" t="str">
        <f>IF(AND(MasterSS!$M284="x",MasterSS!$O284="x",MasterSS!$Q284="x"),MasterSS!$D284,"")</f>
        <v/>
      </c>
      <c r="E284" s="128" t="str">
        <f>IF(AND(MasterSS!$M284="x",MasterSS!$O284="x",MasterSS!$Q284="x"),MasterSS!$E284,"")</f>
        <v/>
      </c>
      <c r="F284" s="128" t="str">
        <f>IF(AND(MasterSS!$N284="x",MasterSS!$P284="x",MasterSS!$R284="x"),MasterSS!$L284,"")</f>
        <v/>
      </c>
      <c r="G284" s="128" t="str">
        <f>IF(AND(MasterSS!$M284="x",MasterSS!$O284="x",MasterSS!$Q284="x"),MasterSS!$A284,"")</f>
        <v/>
      </c>
      <c r="H284" s="129" t="str">
        <f>IFERROR(VLOOKUP($B284,'R-RR'!$B$2:$K$320,10,FALSE),"0")</f>
        <v>0</v>
      </c>
      <c r="I284" s="129" t="str">
        <f>IFERROR(VLOOKUP($B284,'R-TT'!$B$2:$K$303,10,FALSE),"0")</f>
        <v>0</v>
      </c>
      <c r="J284" s="129" t="str">
        <f>IFERROR(VLOOKUP($B284,'R-CT'!$B$2:$K$325,10,FALSE),"0")</f>
        <v>0</v>
      </c>
      <c r="K284" s="45" t="str">
        <f>IFERROR(VLOOKUP($B284,Primes!$F$2:$G$600,2,FALSE),"")</f>
        <v/>
      </c>
      <c r="L284" s="130">
        <f t="shared" si="2"/>
        <v>0</v>
      </c>
      <c r="M284" s="126"/>
      <c r="N284" s="126"/>
    </row>
    <row r="285">
      <c r="A285" s="127"/>
      <c r="B285" s="128" t="str">
        <f>IF(AND(MasterSS!$M285="x",MasterSS!$O285="x",MasterSS!$Q285="x"),MasterSS!$B285,"")</f>
        <v/>
      </c>
      <c r="C285" s="128" t="str">
        <f>IF(AND(MasterSS!$M285="x",MasterSS!$O285="x",MasterSS!$Q285="x"),MasterSS!$C285,"")</f>
        <v/>
      </c>
      <c r="D285" s="128" t="str">
        <f>IF(AND(MasterSS!$M285="x",MasterSS!$O285="x",MasterSS!$Q285="x"),MasterSS!$D285,"")</f>
        <v/>
      </c>
      <c r="E285" s="128" t="str">
        <f>IF(AND(MasterSS!$M285="x",MasterSS!$O285="x",MasterSS!$Q285="x"),MasterSS!$E285,"")</f>
        <v/>
      </c>
      <c r="F285" s="128" t="str">
        <f>IF(AND(MasterSS!$N285="x",MasterSS!$P285="x",MasterSS!$R285="x"),MasterSS!$L285,"")</f>
        <v/>
      </c>
      <c r="G285" s="128" t="str">
        <f>IF(AND(MasterSS!$M285="x",MasterSS!$O285="x",MasterSS!$Q285="x"),MasterSS!$A285,"")</f>
        <v/>
      </c>
      <c r="H285" s="129" t="str">
        <f>IFERROR(VLOOKUP($B285,'R-RR'!$B$2:$K$320,10,FALSE),"0")</f>
        <v>0</v>
      </c>
      <c r="I285" s="129" t="str">
        <f>IFERROR(VLOOKUP($B285,'R-TT'!$B$2:$K$303,10,FALSE),"0")</f>
        <v>0</v>
      </c>
      <c r="J285" s="129" t="str">
        <f>IFERROR(VLOOKUP($B285,'R-CT'!$B$2:$K$325,10,FALSE),"0")</f>
        <v>0</v>
      </c>
      <c r="K285" s="45" t="str">
        <f>IFERROR(VLOOKUP($B285,Primes!$F$2:$G$600,2,FALSE),"")</f>
        <v/>
      </c>
      <c r="L285" s="130">
        <f t="shared" si="2"/>
        <v>0</v>
      </c>
      <c r="M285" s="126"/>
      <c r="N285" s="126"/>
    </row>
    <row r="286">
      <c r="A286" s="127"/>
      <c r="B286" s="128" t="str">
        <f>IF(AND(MasterSS!$M286="x",MasterSS!$O286="x",MasterSS!$Q286="x"),MasterSS!$B286,"")</f>
        <v/>
      </c>
      <c r="C286" s="128" t="str">
        <f>IF(AND(MasterSS!$M286="x",MasterSS!$O286="x",MasterSS!$Q286="x"),MasterSS!$C286,"")</f>
        <v/>
      </c>
      <c r="D286" s="128" t="str">
        <f>IF(AND(MasterSS!$M286="x",MasterSS!$O286="x",MasterSS!$Q286="x"),MasterSS!$D286,"")</f>
        <v/>
      </c>
      <c r="E286" s="128" t="str">
        <f>IF(AND(MasterSS!$M286="x",MasterSS!$O286="x",MasterSS!$Q286="x"),MasterSS!$E286,"")</f>
        <v/>
      </c>
      <c r="F286" s="128" t="str">
        <f>IF(AND(MasterSS!$N286="x",MasterSS!$P286="x",MasterSS!$R286="x"),MasterSS!$L286,"")</f>
        <v/>
      </c>
      <c r="G286" s="128" t="str">
        <f>IF(AND(MasterSS!$M286="x",MasterSS!$O286="x",MasterSS!$Q286="x"),MasterSS!$A286,"")</f>
        <v/>
      </c>
      <c r="H286" s="129" t="str">
        <f>IFERROR(VLOOKUP($B286,'R-RR'!$B$2:$K$320,10,FALSE),"0")</f>
        <v>0</v>
      </c>
      <c r="I286" s="129" t="str">
        <f>IFERROR(VLOOKUP($B286,'R-TT'!$B$2:$K$303,10,FALSE),"0")</f>
        <v>0</v>
      </c>
      <c r="J286" s="129" t="str">
        <f>IFERROR(VLOOKUP($B286,'R-CT'!$B$2:$K$325,10,FALSE),"0")</f>
        <v>0</v>
      </c>
      <c r="K286" s="45" t="str">
        <f>IFERROR(VLOOKUP($B286,Primes!$F$2:$G$600,2,FALSE),"")</f>
        <v/>
      </c>
      <c r="L286" s="130">
        <f t="shared" si="2"/>
        <v>0</v>
      </c>
      <c r="M286" s="126"/>
      <c r="N286" s="126"/>
    </row>
    <row r="287">
      <c r="A287" s="127"/>
      <c r="B287" s="128" t="str">
        <f>IF(AND(MasterSS!$M287="x",MasterSS!$O287="x",MasterSS!$Q287="x"),MasterSS!$B287,"")</f>
        <v/>
      </c>
      <c r="C287" s="128" t="str">
        <f>IF(AND(MasterSS!$M287="x",MasterSS!$O287="x",MasterSS!$Q287="x"),MasterSS!$C287,"")</f>
        <v/>
      </c>
      <c r="D287" s="128" t="str">
        <f>IF(AND(MasterSS!$M287="x",MasterSS!$O287="x",MasterSS!$Q287="x"),MasterSS!$D287,"")</f>
        <v/>
      </c>
      <c r="E287" s="128" t="str">
        <f>IF(AND(MasterSS!$M287="x",MasterSS!$O287="x",MasterSS!$Q287="x"),MasterSS!$E287,"")</f>
        <v/>
      </c>
      <c r="F287" s="128" t="str">
        <f>IF(AND(MasterSS!$N287="x",MasterSS!$P287="x",MasterSS!$R287="x"),MasterSS!$L287,"")</f>
        <v/>
      </c>
      <c r="G287" s="128" t="str">
        <f>IF(AND(MasterSS!$M287="x",MasterSS!$O287="x",MasterSS!$Q287="x"),MasterSS!$A287,"")</f>
        <v/>
      </c>
      <c r="H287" s="129" t="str">
        <f>IFERROR(VLOOKUP($B287,'R-RR'!$B$2:$K$320,10,FALSE),"0")</f>
        <v>0</v>
      </c>
      <c r="I287" s="129" t="str">
        <f>IFERROR(VLOOKUP($B287,'R-TT'!$B$2:$K$303,10,FALSE),"0")</f>
        <v>0</v>
      </c>
      <c r="J287" s="129" t="str">
        <f>IFERROR(VLOOKUP($B287,'R-CT'!$B$2:$K$325,10,FALSE),"0")</f>
        <v>0</v>
      </c>
      <c r="K287" s="45" t="str">
        <f>IFERROR(VLOOKUP($B287,Primes!$F$2:$G$600,2,FALSE),"")</f>
        <v/>
      </c>
      <c r="L287" s="130">
        <f t="shared" si="2"/>
        <v>0</v>
      </c>
      <c r="M287" s="126"/>
      <c r="N287" s="126"/>
    </row>
    <row r="288">
      <c r="A288" s="127"/>
      <c r="B288" s="128" t="str">
        <f>IF(AND(MasterSS!$M288="x",MasterSS!$O288="x",MasterSS!$Q288="x"),MasterSS!$B288,"")</f>
        <v/>
      </c>
      <c r="C288" s="128" t="str">
        <f>IF(AND(MasterSS!$M288="x",MasterSS!$O288="x",MasterSS!$Q288="x"),MasterSS!$C288,"")</f>
        <v/>
      </c>
      <c r="D288" s="128" t="str">
        <f>IF(AND(MasterSS!$M288="x",MasterSS!$O288="x",MasterSS!$Q288="x"),MasterSS!$D288,"")</f>
        <v/>
      </c>
      <c r="E288" s="128" t="str">
        <f>IF(AND(MasterSS!$M288="x",MasterSS!$O288="x",MasterSS!$Q288="x"),MasterSS!$E288,"")</f>
        <v/>
      </c>
      <c r="F288" s="128" t="str">
        <f>IF(AND(MasterSS!$N288="x",MasterSS!$P288="x",MasterSS!$R288="x"),MasterSS!$L288,"")</f>
        <v/>
      </c>
      <c r="G288" s="128" t="str">
        <f>IF(AND(MasterSS!$M288="x",MasterSS!$O288="x",MasterSS!$Q288="x"),MasterSS!$A288,"")</f>
        <v/>
      </c>
      <c r="H288" s="129" t="str">
        <f>IFERROR(VLOOKUP($B288,'R-RR'!$B$2:$K$320,10,FALSE),"0")</f>
        <v>0</v>
      </c>
      <c r="I288" s="129" t="str">
        <f>IFERROR(VLOOKUP($B288,'R-TT'!$B$2:$K$303,10,FALSE),"0")</f>
        <v>0</v>
      </c>
      <c r="J288" s="129" t="str">
        <f>IFERROR(VLOOKUP($B288,'R-CT'!$B$2:$K$325,10,FALSE),"0")</f>
        <v>0</v>
      </c>
      <c r="K288" s="45" t="str">
        <f>IFERROR(VLOOKUP($B288,Primes!$F$2:$G$600,2,FALSE),"")</f>
        <v/>
      </c>
      <c r="L288" s="130">
        <f t="shared" si="2"/>
        <v>0</v>
      </c>
      <c r="M288" s="126"/>
      <c r="N288" s="126"/>
    </row>
    <row r="289">
      <c r="A289" s="127"/>
      <c r="B289" s="128" t="str">
        <f>IF(AND(MasterSS!$M289="x",MasterSS!$O289="x",MasterSS!$Q289="x"),MasterSS!$B289,"")</f>
        <v/>
      </c>
      <c r="C289" s="128" t="str">
        <f>IF(AND(MasterSS!$M289="x",MasterSS!$O289="x",MasterSS!$Q289="x"),MasterSS!$C289,"")</f>
        <v/>
      </c>
      <c r="D289" s="128" t="str">
        <f>IF(AND(MasterSS!$M289="x",MasterSS!$O289="x",MasterSS!$Q289="x"),MasterSS!$D289,"")</f>
        <v/>
      </c>
      <c r="E289" s="128" t="str">
        <f>IF(AND(MasterSS!$M289="x",MasterSS!$O289="x",MasterSS!$Q289="x"),MasterSS!$E289,"")</f>
        <v/>
      </c>
      <c r="F289" s="128" t="str">
        <f>IF(AND(MasterSS!$N289="x",MasterSS!$P289="x",MasterSS!$R289="x"),MasterSS!$L289,"")</f>
        <v/>
      </c>
      <c r="G289" s="128" t="str">
        <f>IF(AND(MasterSS!$M289="x",MasterSS!$O289="x",MasterSS!$Q289="x"),MasterSS!$A289,"")</f>
        <v/>
      </c>
      <c r="H289" s="129" t="str">
        <f>IFERROR(VLOOKUP($B289,'R-RR'!$B$2:$K$320,10,FALSE),"0")</f>
        <v>0</v>
      </c>
      <c r="I289" s="129" t="str">
        <f>IFERROR(VLOOKUP($B289,'R-TT'!$B$2:$K$303,10,FALSE),"0")</f>
        <v>0</v>
      </c>
      <c r="J289" s="129" t="str">
        <f>IFERROR(VLOOKUP($B289,'R-CT'!$B$2:$K$325,10,FALSE),"0")</f>
        <v>0</v>
      </c>
      <c r="K289" s="45" t="str">
        <f>IFERROR(VLOOKUP($B289,Primes!$F$2:$G$600,2,FALSE),"")</f>
        <v/>
      </c>
      <c r="L289" s="130">
        <f t="shared" si="2"/>
        <v>0</v>
      </c>
      <c r="M289" s="126"/>
      <c r="N289" s="126"/>
    </row>
    <row r="290">
      <c r="A290" s="127"/>
      <c r="B290" s="128" t="str">
        <f>IF(AND(MasterSS!$M290="x",MasterSS!$O290="x",MasterSS!$Q290="x"),MasterSS!$B290,"")</f>
        <v/>
      </c>
      <c r="C290" s="128" t="str">
        <f>IF(AND(MasterSS!$M290="x",MasterSS!$O290="x",MasterSS!$Q290="x"),MasterSS!$C290,"")</f>
        <v/>
      </c>
      <c r="D290" s="128" t="str">
        <f>IF(AND(MasterSS!$M290="x",MasterSS!$O290="x",MasterSS!$Q290="x"),MasterSS!$D290,"")</f>
        <v/>
      </c>
      <c r="E290" s="128" t="str">
        <f>IF(AND(MasterSS!$M290="x",MasterSS!$O290="x",MasterSS!$Q290="x"),MasterSS!$E290,"")</f>
        <v/>
      </c>
      <c r="F290" s="128" t="str">
        <f>IF(AND(MasterSS!$N290="x",MasterSS!$P290="x",MasterSS!$R290="x"),MasterSS!$L290,"")</f>
        <v/>
      </c>
      <c r="G290" s="128" t="str">
        <f>IF(AND(MasterSS!$M290="x",MasterSS!$O290="x",MasterSS!$Q290="x"),MasterSS!$A290,"")</f>
        <v/>
      </c>
      <c r="H290" s="129" t="str">
        <f>IFERROR(VLOOKUP($B290,'R-RR'!$B$2:$K$320,10,FALSE),"0")</f>
        <v>0</v>
      </c>
      <c r="I290" s="129" t="str">
        <f>IFERROR(VLOOKUP($B290,'R-TT'!$B$2:$K$303,10,FALSE),"0")</f>
        <v>0</v>
      </c>
      <c r="J290" s="129" t="str">
        <f>IFERROR(VLOOKUP($B290,'R-CT'!$B$2:$K$325,10,FALSE),"0")</f>
        <v>0</v>
      </c>
      <c r="K290" s="45" t="str">
        <f>IFERROR(VLOOKUP($B290,Primes!$F$2:$G$600,2,FALSE),"")</f>
        <v/>
      </c>
      <c r="L290" s="130">
        <f t="shared" si="2"/>
        <v>0</v>
      </c>
      <c r="M290" s="126"/>
      <c r="N290" s="126"/>
    </row>
    <row r="291">
      <c r="A291" s="127"/>
      <c r="B291" s="128" t="str">
        <f>IF(AND(MasterSS!$M291="x",MasterSS!$O291="x",MasterSS!$Q291="x"),MasterSS!$B291,"")</f>
        <v/>
      </c>
      <c r="C291" s="128" t="str">
        <f>IF(AND(MasterSS!$M291="x",MasterSS!$O291="x",MasterSS!$Q291="x"),MasterSS!$C291,"")</f>
        <v/>
      </c>
      <c r="D291" s="128" t="str">
        <f>IF(AND(MasterSS!$M291="x",MasterSS!$O291="x",MasterSS!$Q291="x"),MasterSS!$D291,"")</f>
        <v/>
      </c>
      <c r="E291" s="128" t="str">
        <f>IF(AND(MasterSS!$M291="x",MasterSS!$O291="x",MasterSS!$Q291="x"),MasterSS!$E291,"")</f>
        <v/>
      </c>
      <c r="F291" s="128" t="str">
        <f>IF(AND(MasterSS!$N291="x",MasterSS!$P291="x",MasterSS!$R291="x"),MasterSS!$L291,"")</f>
        <v/>
      </c>
      <c r="G291" s="128" t="str">
        <f>IF(AND(MasterSS!$M291="x",MasterSS!$O291="x",MasterSS!$Q291="x"),MasterSS!$A291,"")</f>
        <v/>
      </c>
      <c r="H291" s="129" t="str">
        <f>IFERROR(VLOOKUP($B291,'R-RR'!$B$2:$K$320,10,FALSE),"0")</f>
        <v>0</v>
      </c>
      <c r="I291" s="129" t="str">
        <f>IFERROR(VLOOKUP($B291,'R-TT'!$B$2:$K$303,10,FALSE),"0")</f>
        <v>0</v>
      </c>
      <c r="J291" s="129" t="str">
        <f>IFERROR(VLOOKUP($B291,'R-CT'!$B$2:$K$325,10,FALSE),"0")</f>
        <v>0</v>
      </c>
      <c r="K291" s="45" t="str">
        <f>IFERROR(VLOOKUP($B291,Primes!$F$2:$G$600,2,FALSE),"")</f>
        <v/>
      </c>
      <c r="L291" s="130">
        <f t="shared" si="2"/>
        <v>0</v>
      </c>
      <c r="M291" s="126"/>
      <c r="N291" s="126"/>
    </row>
    <row r="292">
      <c r="A292" s="127"/>
      <c r="B292" s="128" t="str">
        <f>IF(AND(MasterSS!$M292="x",MasterSS!$O292="x",MasterSS!$Q292="x"),MasterSS!$B292,"")</f>
        <v/>
      </c>
      <c r="C292" s="128" t="str">
        <f>IF(AND(MasterSS!$M292="x",MasterSS!$O292="x",MasterSS!$Q292="x"),MasterSS!$C292,"")</f>
        <v/>
      </c>
      <c r="D292" s="128" t="str">
        <f>IF(AND(MasterSS!$M292="x",MasterSS!$O292="x",MasterSS!$Q292="x"),MasterSS!$D292,"")</f>
        <v/>
      </c>
      <c r="E292" s="128" t="str">
        <f>IF(AND(MasterSS!$M292="x",MasterSS!$O292="x",MasterSS!$Q292="x"),MasterSS!$E292,"")</f>
        <v/>
      </c>
      <c r="F292" s="128" t="str">
        <f>IF(AND(MasterSS!$N292="x",MasterSS!$P292="x",MasterSS!$R292="x"),MasterSS!$L292,"")</f>
        <v/>
      </c>
      <c r="G292" s="128" t="str">
        <f>IF(AND(MasterSS!$M292="x",MasterSS!$O292="x",MasterSS!$Q292="x"),MasterSS!$A292,"")</f>
        <v/>
      </c>
      <c r="H292" s="129" t="str">
        <f>IFERROR(VLOOKUP($B292,'R-RR'!$B$2:$K$320,10,FALSE),"0")</f>
        <v>0</v>
      </c>
      <c r="I292" s="129" t="str">
        <f>IFERROR(VLOOKUP($B292,'R-TT'!$B$2:$K$303,10,FALSE),"0")</f>
        <v>0</v>
      </c>
      <c r="J292" s="129" t="str">
        <f>IFERROR(VLOOKUP($B292,'R-CT'!$B$2:$K$325,10,FALSE),"0")</f>
        <v>0</v>
      </c>
      <c r="K292" s="45" t="str">
        <f>IFERROR(VLOOKUP($B292,Primes!$F$2:$G$600,2,FALSE),"")</f>
        <v/>
      </c>
      <c r="L292" s="130">
        <f t="shared" si="2"/>
        <v>0</v>
      </c>
      <c r="M292" s="126"/>
      <c r="N292" s="126"/>
    </row>
    <row r="293">
      <c r="A293" s="127"/>
      <c r="B293" s="128" t="str">
        <f>IF(AND(MasterSS!$M293="x",MasterSS!$O293="x",MasterSS!$Q293="x"),MasterSS!$B293,"")</f>
        <v/>
      </c>
      <c r="C293" s="128" t="str">
        <f>IF(AND(MasterSS!$M293="x",MasterSS!$O293="x",MasterSS!$Q293="x"),MasterSS!$C293,"")</f>
        <v/>
      </c>
      <c r="D293" s="128" t="str">
        <f>IF(AND(MasterSS!$M293="x",MasterSS!$O293="x",MasterSS!$Q293="x"),MasterSS!$D293,"")</f>
        <v/>
      </c>
      <c r="E293" s="128" t="str">
        <f>IF(AND(MasterSS!$M293="x",MasterSS!$O293="x",MasterSS!$Q293="x"),MasterSS!$E293,"")</f>
        <v/>
      </c>
      <c r="F293" s="128" t="str">
        <f>IF(AND(MasterSS!$N293="x",MasterSS!$P293="x",MasterSS!$R293="x"),MasterSS!$L293,"")</f>
        <v/>
      </c>
      <c r="G293" s="128" t="str">
        <f>IF(AND(MasterSS!$M293="x",MasterSS!$O293="x",MasterSS!$Q293="x"),MasterSS!$A293,"")</f>
        <v/>
      </c>
      <c r="H293" s="129" t="str">
        <f>IFERROR(VLOOKUP($B293,'R-RR'!$B$2:$K$320,10,FALSE),"0")</f>
        <v>0</v>
      </c>
      <c r="I293" s="129" t="str">
        <f>IFERROR(VLOOKUP($B293,'R-TT'!$B$2:$K$303,10,FALSE),"0")</f>
        <v>0</v>
      </c>
      <c r="J293" s="129" t="str">
        <f>IFERROR(VLOOKUP($B293,'R-CT'!$B$2:$K$325,10,FALSE),"0")</f>
        <v>0</v>
      </c>
      <c r="K293" s="45" t="str">
        <f>IFERROR(VLOOKUP($B293,Primes!$F$2:$G$600,2,FALSE),"")</f>
        <v/>
      </c>
      <c r="L293" s="130">
        <f t="shared" si="2"/>
        <v>0</v>
      </c>
      <c r="M293" s="126"/>
      <c r="N293" s="126"/>
    </row>
    <row r="294">
      <c r="A294" s="127"/>
      <c r="B294" s="128" t="str">
        <f>IF(AND(MasterSS!$M294="x",MasterSS!$O294="x",MasterSS!$Q294="x"),MasterSS!$B294,"")</f>
        <v/>
      </c>
      <c r="C294" s="128" t="str">
        <f>IF(AND(MasterSS!$M294="x",MasterSS!$O294="x",MasterSS!$Q294="x"),MasterSS!$C294,"")</f>
        <v/>
      </c>
      <c r="D294" s="128" t="str">
        <f>IF(AND(MasterSS!$M294="x",MasterSS!$O294="x",MasterSS!$Q294="x"),MasterSS!$D294,"")</f>
        <v/>
      </c>
      <c r="E294" s="128" t="str">
        <f>IF(AND(MasterSS!$M294="x",MasterSS!$O294="x",MasterSS!$Q294="x"),MasterSS!$E294,"")</f>
        <v/>
      </c>
      <c r="F294" s="128" t="str">
        <f>IF(AND(MasterSS!$N294="x",MasterSS!$P294="x",MasterSS!$R294="x"),MasterSS!$L294,"")</f>
        <v/>
      </c>
      <c r="G294" s="128" t="str">
        <f>IF(AND(MasterSS!$M294="x",MasterSS!$O294="x",MasterSS!$Q294="x"),MasterSS!$A294,"")</f>
        <v/>
      </c>
      <c r="H294" s="129" t="str">
        <f>IFERROR(VLOOKUP($B294,'R-RR'!$B$2:$K$320,10,FALSE),"0")</f>
        <v>0</v>
      </c>
      <c r="I294" s="129" t="str">
        <f>IFERROR(VLOOKUP($B294,'R-TT'!$B$2:$K$303,10,FALSE),"0")</f>
        <v>0</v>
      </c>
      <c r="J294" s="129" t="str">
        <f>IFERROR(VLOOKUP($B294,'R-CT'!$B$2:$K$325,10,FALSE),"0")</f>
        <v>0</v>
      </c>
      <c r="K294" s="45" t="str">
        <f>IFERROR(VLOOKUP($B294,Primes!$F$2:$G$600,2,FALSE),"")</f>
        <v/>
      </c>
      <c r="L294" s="130">
        <f t="shared" si="2"/>
        <v>0</v>
      </c>
      <c r="M294" s="126"/>
      <c r="N294" s="126"/>
    </row>
    <row r="295">
      <c r="A295" s="127"/>
      <c r="B295" s="128" t="str">
        <f>IF(AND(MasterSS!$M295="x",MasterSS!$O295="x",MasterSS!$Q295="x"),MasterSS!$B295,"")</f>
        <v/>
      </c>
      <c r="C295" s="128" t="str">
        <f>IF(AND(MasterSS!$M295="x",MasterSS!$O295="x",MasterSS!$Q295="x"),MasterSS!$C295,"")</f>
        <v/>
      </c>
      <c r="D295" s="128" t="str">
        <f>IF(AND(MasterSS!$M295="x",MasterSS!$O295="x",MasterSS!$Q295="x"),MasterSS!$D295,"")</f>
        <v/>
      </c>
      <c r="E295" s="128" t="str">
        <f>IF(AND(MasterSS!$M295="x",MasterSS!$O295="x",MasterSS!$Q295="x"),MasterSS!$E295,"")</f>
        <v/>
      </c>
      <c r="F295" s="128" t="str">
        <f>IF(AND(MasterSS!$N295="x",MasterSS!$P295="x",MasterSS!$R295="x"),MasterSS!$L295,"")</f>
        <v/>
      </c>
      <c r="G295" s="128" t="str">
        <f>IF(AND(MasterSS!$M295="x",MasterSS!$O295="x",MasterSS!$Q295="x"),MasterSS!$A295,"")</f>
        <v/>
      </c>
      <c r="H295" s="129" t="str">
        <f>IFERROR(VLOOKUP($B295,'R-RR'!$B$2:$K$320,10,FALSE),"0")</f>
        <v>0</v>
      </c>
      <c r="I295" s="129" t="str">
        <f>IFERROR(VLOOKUP($B295,'R-TT'!$B$2:$K$303,10,FALSE),"0")</f>
        <v>0</v>
      </c>
      <c r="J295" s="129" t="str">
        <f>IFERROR(VLOOKUP($B295,'R-CT'!$B$2:$K$325,10,FALSE),"0")</f>
        <v>0</v>
      </c>
      <c r="K295" s="45" t="str">
        <f>IFERROR(VLOOKUP($B295,Primes!$F$2:$G$600,2,FALSE),"")</f>
        <v/>
      </c>
      <c r="L295" s="130">
        <f t="shared" si="2"/>
        <v>0</v>
      </c>
      <c r="M295" s="126"/>
      <c r="N295" s="126"/>
    </row>
    <row r="296">
      <c r="A296" s="127"/>
      <c r="B296" s="128" t="str">
        <f>IF(AND(MasterSS!$M296="x",MasterSS!$O296="x",MasterSS!$Q296="x"),MasterSS!$B296,"")</f>
        <v/>
      </c>
      <c r="C296" s="128" t="str">
        <f>IF(AND(MasterSS!$M296="x",MasterSS!$O296="x",MasterSS!$Q296="x"),MasterSS!$C296,"")</f>
        <v/>
      </c>
      <c r="D296" s="128" t="str">
        <f>IF(AND(MasterSS!$M296="x",MasterSS!$O296="x",MasterSS!$Q296="x"),MasterSS!$D296,"")</f>
        <v/>
      </c>
      <c r="E296" s="128" t="str">
        <f>IF(AND(MasterSS!$M296="x",MasterSS!$O296="x",MasterSS!$Q296="x"),MasterSS!$E296,"")</f>
        <v/>
      </c>
      <c r="F296" s="128" t="str">
        <f>IF(AND(MasterSS!$N296="x",MasterSS!$P296="x",MasterSS!$R296="x"),MasterSS!$L296,"")</f>
        <v/>
      </c>
      <c r="G296" s="128" t="str">
        <f>IF(AND(MasterSS!$M296="x",MasterSS!$O296="x",MasterSS!$Q296="x"),MasterSS!$A296,"")</f>
        <v/>
      </c>
      <c r="H296" s="129" t="str">
        <f>IFERROR(VLOOKUP($B296,'R-RR'!$B$2:$K$320,10,FALSE),"0")</f>
        <v>0</v>
      </c>
      <c r="I296" s="129" t="str">
        <f>IFERROR(VLOOKUP($B296,'R-TT'!$B$2:$K$303,10,FALSE),"0")</f>
        <v>0</v>
      </c>
      <c r="J296" s="129" t="str">
        <f>IFERROR(VLOOKUP($B296,'R-CT'!$B$2:$K$325,10,FALSE),"0")</f>
        <v>0</v>
      </c>
      <c r="K296" s="45" t="str">
        <f>IFERROR(VLOOKUP($B296,Primes!$F$2:$G$600,2,FALSE),"")</f>
        <v/>
      </c>
      <c r="L296" s="130">
        <f t="shared" si="2"/>
        <v>0</v>
      </c>
      <c r="M296" s="126"/>
      <c r="N296" s="126"/>
    </row>
    <row r="297">
      <c r="A297" s="127"/>
      <c r="B297" s="128" t="str">
        <f>IF(AND(MasterSS!$M297="x",MasterSS!$O297="x",MasterSS!$Q297="x"),MasterSS!$B297,"")</f>
        <v/>
      </c>
      <c r="C297" s="128" t="str">
        <f>IF(AND(MasterSS!$M297="x",MasterSS!$O297="x",MasterSS!$Q297="x"),MasterSS!$C297,"")</f>
        <v/>
      </c>
      <c r="D297" s="128" t="str">
        <f>IF(AND(MasterSS!$M297="x",MasterSS!$O297="x",MasterSS!$Q297="x"),MasterSS!$D297,"")</f>
        <v/>
      </c>
      <c r="E297" s="128" t="str">
        <f>IF(AND(MasterSS!$M297="x",MasterSS!$O297="x",MasterSS!$Q297="x"),MasterSS!$E297,"")</f>
        <v/>
      </c>
      <c r="F297" s="128" t="str">
        <f>IF(AND(MasterSS!$N297="x",MasterSS!$P297="x",MasterSS!$R297="x"),MasterSS!$L297,"")</f>
        <v/>
      </c>
      <c r="G297" s="128" t="str">
        <f>IF(AND(MasterSS!$M297="x",MasterSS!$O297="x",MasterSS!$Q297="x"),MasterSS!$A297,"")</f>
        <v/>
      </c>
      <c r="H297" s="129" t="str">
        <f>IFERROR(VLOOKUP($B297,'R-RR'!$B$2:$K$320,10,FALSE),"0")</f>
        <v>0</v>
      </c>
      <c r="I297" s="129" t="str">
        <f>IFERROR(VLOOKUP($B297,'R-TT'!$B$2:$K$303,10,FALSE),"0")</f>
        <v>0</v>
      </c>
      <c r="J297" s="129" t="str">
        <f>IFERROR(VLOOKUP($B297,'R-CT'!$B$2:$K$325,10,FALSE),"0")</f>
        <v>0</v>
      </c>
      <c r="K297" s="45" t="str">
        <f>IFERROR(VLOOKUP($B297,Primes!$F$2:$G$600,2,FALSE),"")</f>
        <v/>
      </c>
      <c r="L297" s="130">
        <f t="shared" si="2"/>
        <v>0</v>
      </c>
      <c r="M297" s="126"/>
      <c r="N297" s="126"/>
    </row>
    <row r="298">
      <c r="A298" s="127"/>
      <c r="B298" s="128" t="str">
        <f>IF(AND(MasterSS!$M298="x",MasterSS!$O298="x",MasterSS!$Q298="x"),MasterSS!$B298,"")</f>
        <v/>
      </c>
      <c r="C298" s="128" t="str">
        <f>IF(AND(MasterSS!$M298="x",MasterSS!$O298="x",MasterSS!$Q298="x"),MasterSS!$C298,"")</f>
        <v/>
      </c>
      <c r="D298" s="128" t="str">
        <f>IF(AND(MasterSS!$M298="x",MasterSS!$O298="x",MasterSS!$Q298="x"),MasterSS!$D298,"")</f>
        <v/>
      </c>
      <c r="E298" s="128" t="str">
        <f>IF(AND(MasterSS!$M298="x",MasterSS!$O298="x",MasterSS!$Q298="x"),MasterSS!$E298,"")</f>
        <v/>
      </c>
      <c r="F298" s="128" t="str">
        <f>IF(AND(MasterSS!$N298="x",MasterSS!$P298="x",MasterSS!$R298="x"),MasterSS!$L298,"")</f>
        <v/>
      </c>
      <c r="G298" s="128" t="str">
        <f>IF(AND(MasterSS!$M298="x",MasterSS!$O298="x",MasterSS!$Q298="x"),MasterSS!$A298,"")</f>
        <v/>
      </c>
      <c r="H298" s="129" t="str">
        <f>IFERROR(VLOOKUP($B298,'R-RR'!$B$2:$K$320,10,FALSE),"0")</f>
        <v>0</v>
      </c>
      <c r="I298" s="129" t="str">
        <f>IFERROR(VLOOKUP($B298,'R-TT'!$B$2:$K$303,10,FALSE),"0")</f>
        <v>0</v>
      </c>
      <c r="J298" s="129" t="str">
        <f>IFERROR(VLOOKUP($B298,'R-CT'!$B$2:$K$325,10,FALSE),"0")</f>
        <v>0</v>
      </c>
      <c r="K298" s="45" t="str">
        <f>IFERROR(VLOOKUP($B298,Primes!$F$2:$G$600,2,FALSE),"")</f>
        <v/>
      </c>
      <c r="L298" s="130">
        <f t="shared" si="2"/>
        <v>0</v>
      </c>
      <c r="M298" s="126"/>
      <c r="N298" s="126"/>
    </row>
    <row r="299">
      <c r="A299" s="127"/>
      <c r="B299" s="128" t="str">
        <f>IF(AND(MasterSS!$M299="x",MasterSS!$O299="x",MasterSS!$Q299="x"),MasterSS!$B299,"")</f>
        <v/>
      </c>
      <c r="C299" s="128" t="str">
        <f>IF(AND(MasterSS!$M299="x",MasterSS!$O299="x",MasterSS!$Q299="x"),MasterSS!$C299,"")</f>
        <v/>
      </c>
      <c r="D299" s="128" t="str">
        <f>IF(AND(MasterSS!$M299="x",MasterSS!$O299="x",MasterSS!$Q299="x"),MasterSS!$D299,"")</f>
        <v/>
      </c>
      <c r="E299" s="128" t="str">
        <f>IF(AND(MasterSS!$M299="x",MasterSS!$O299="x",MasterSS!$Q299="x"),MasterSS!$E299,"")</f>
        <v/>
      </c>
      <c r="F299" s="128" t="str">
        <f>IF(AND(MasterSS!$N299="x",MasterSS!$P299="x",MasterSS!$R299="x"),MasterSS!$L299,"")</f>
        <v/>
      </c>
      <c r="G299" s="128" t="str">
        <f>IF(AND(MasterSS!$M299="x",MasterSS!$O299="x",MasterSS!$Q299="x"),MasterSS!$A299,"")</f>
        <v/>
      </c>
      <c r="H299" s="129" t="str">
        <f>IFERROR(VLOOKUP($B299,'R-RR'!$B$2:$K$320,10,FALSE),"0")</f>
        <v>0</v>
      </c>
      <c r="I299" s="129" t="str">
        <f>IFERROR(VLOOKUP($B299,'R-TT'!$B$2:$K$303,10,FALSE),"0")</f>
        <v>0</v>
      </c>
      <c r="J299" s="129" t="str">
        <f>IFERROR(VLOOKUP($B299,'R-CT'!$B$2:$K$325,10,FALSE),"0")</f>
        <v>0</v>
      </c>
      <c r="K299" s="45" t="str">
        <f>IFERROR(VLOOKUP($B299,Primes!$F$2:$G$600,2,FALSE),"")</f>
        <v/>
      </c>
      <c r="L299" s="130">
        <f t="shared" si="2"/>
        <v>0</v>
      </c>
      <c r="M299" s="126"/>
      <c r="N299" s="126"/>
    </row>
    <row r="300">
      <c r="A300" s="127"/>
      <c r="B300" s="128" t="str">
        <f>IF(AND(MasterSS!$M300="x",MasterSS!$O300="x",MasterSS!$Q300="x"),MasterSS!$B300,"")</f>
        <v/>
      </c>
      <c r="C300" s="128" t="str">
        <f>IF(AND(MasterSS!$M300="x",MasterSS!$O300="x",MasterSS!$Q300="x"),MasterSS!$C300,"")</f>
        <v/>
      </c>
      <c r="D300" s="128" t="str">
        <f>IF(AND(MasterSS!$M300="x",MasterSS!$O300="x",MasterSS!$Q300="x"),MasterSS!$D300,"")</f>
        <v/>
      </c>
      <c r="E300" s="128" t="str">
        <f>IF(AND(MasterSS!$M300="x",MasterSS!$O300="x",MasterSS!$Q300="x"),MasterSS!$E300,"")</f>
        <v/>
      </c>
      <c r="F300" s="128" t="str">
        <f>IF(AND(MasterSS!$N300="x",MasterSS!$P300="x",MasterSS!$R300="x"),MasterSS!$L300,"")</f>
        <v/>
      </c>
      <c r="G300" s="128" t="str">
        <f>IF(AND(MasterSS!$M300="x",MasterSS!$O300="x",MasterSS!$Q300="x"),MasterSS!$A300,"")</f>
        <v/>
      </c>
      <c r="H300" s="129" t="str">
        <f>IFERROR(VLOOKUP($B300,'R-RR'!$B$2:$K$320,10,FALSE),"0")</f>
        <v>0</v>
      </c>
      <c r="I300" s="129" t="str">
        <f>IFERROR(VLOOKUP($B300,'R-TT'!$B$2:$K$303,10,FALSE),"0")</f>
        <v>0</v>
      </c>
      <c r="J300" s="129" t="str">
        <f>IFERROR(VLOOKUP($B300,'R-CT'!$B$2:$K$325,10,FALSE),"0")</f>
        <v>0</v>
      </c>
      <c r="K300" s="45" t="str">
        <f>IFERROR(VLOOKUP($B300,Primes!$F$2:$G$600,2,FALSE),"")</f>
        <v/>
      </c>
      <c r="L300" s="130">
        <f t="shared" si="2"/>
        <v>0</v>
      </c>
      <c r="M300" s="126"/>
      <c r="N300" s="126"/>
    </row>
    <row r="301">
      <c r="A301" s="127"/>
      <c r="B301" s="128" t="str">
        <f>IF(AND(MasterSS!$M301="x",MasterSS!$O301="x",MasterSS!$Q301="x"),MasterSS!$B301,"")</f>
        <v/>
      </c>
      <c r="C301" s="128" t="str">
        <f>IF(AND(MasterSS!$M301="x",MasterSS!$O301="x",MasterSS!$Q301="x"),MasterSS!$C301,"")</f>
        <v/>
      </c>
      <c r="D301" s="128" t="str">
        <f>IF(AND(MasterSS!$M301="x",MasterSS!$O301="x",MasterSS!$Q301="x"),MasterSS!$D301,"")</f>
        <v/>
      </c>
      <c r="E301" s="128" t="str">
        <f>IF(AND(MasterSS!$M301="x",MasterSS!$O301="x",MasterSS!$Q301="x"),MasterSS!$E301,"")</f>
        <v/>
      </c>
      <c r="F301" s="128" t="str">
        <f>IF(AND(MasterSS!$N301="x",MasterSS!$P301="x",MasterSS!$R301="x"),MasterSS!$L301,"")</f>
        <v/>
      </c>
      <c r="G301" s="128" t="str">
        <f>IF(AND(MasterSS!$M301="x",MasterSS!$O301="x",MasterSS!$Q301="x"),MasterSS!$A301,"")</f>
        <v/>
      </c>
      <c r="H301" s="129" t="str">
        <f>IFERROR(VLOOKUP($B301,'R-RR'!$B$2:$K$320,10,FALSE),"0")</f>
        <v>0</v>
      </c>
      <c r="I301" s="129" t="str">
        <f>IFERROR(VLOOKUP($B301,'R-TT'!$B$2:$K$303,10,FALSE),"0")</f>
        <v>0</v>
      </c>
      <c r="J301" s="129" t="str">
        <f>IFERROR(VLOOKUP($B301,'R-CT'!$B$2:$K$325,10,FALSE),"0")</f>
        <v>0</v>
      </c>
      <c r="K301" s="45" t="str">
        <f>IFERROR(VLOOKUP($B301,Primes!$F$2:$G$600,2,FALSE),"")</f>
        <v/>
      </c>
      <c r="L301" s="130">
        <f t="shared" si="2"/>
        <v>0</v>
      </c>
      <c r="M301" s="126"/>
      <c r="N301" s="126"/>
    </row>
    <row r="302">
      <c r="A302" s="127"/>
      <c r="B302" s="128" t="str">
        <f>IF(AND(MasterSS!$M302="x",MasterSS!$O302="x",MasterSS!$Q302="x"),MasterSS!$B302,"")</f>
        <v/>
      </c>
      <c r="C302" s="128" t="str">
        <f>IF(AND(MasterSS!$M302="x",MasterSS!$O302="x",MasterSS!$Q302="x"),MasterSS!$C302,"")</f>
        <v/>
      </c>
      <c r="D302" s="128" t="str">
        <f>IF(AND(MasterSS!$M302="x",MasterSS!$O302="x",MasterSS!$Q302="x"),MasterSS!$D302,"")</f>
        <v/>
      </c>
      <c r="E302" s="128" t="str">
        <f>IF(AND(MasterSS!$M302="x",MasterSS!$O302="x",MasterSS!$Q302="x"),MasterSS!$E302,"")</f>
        <v/>
      </c>
      <c r="F302" s="128" t="str">
        <f>IF(AND(MasterSS!$N302="x",MasterSS!$P302="x",MasterSS!$R302="x"),MasterSS!$L302,"")</f>
        <v/>
      </c>
      <c r="G302" s="128" t="str">
        <f>IF(AND(MasterSS!$M302="x",MasterSS!$O302="x",MasterSS!$Q302="x"),MasterSS!$A302,"")</f>
        <v/>
      </c>
      <c r="H302" s="129" t="str">
        <f>IFERROR(VLOOKUP($B302,'R-RR'!$B$2:$K$320,10,FALSE),"0")</f>
        <v>0</v>
      </c>
      <c r="I302" s="129" t="str">
        <f>IFERROR(VLOOKUP($B302,'R-TT'!$B$2:$K$303,10,FALSE),"0")</f>
        <v>0</v>
      </c>
      <c r="J302" s="129" t="str">
        <f>IFERROR(VLOOKUP($B302,'R-CT'!$B$2:$K$325,10,FALSE),"0")</f>
        <v>0</v>
      </c>
      <c r="K302" s="45" t="str">
        <f t="shared" ref="K302:K398" si="3">IFERROR(VLOOKUP($B302,Primes!$E$2:$F$700,2,FALSE),"")</f>
        <v/>
      </c>
      <c r="L302" s="130">
        <f t="shared" si="2"/>
        <v>0</v>
      </c>
      <c r="M302" s="126"/>
      <c r="N302" s="126"/>
    </row>
    <row r="303">
      <c r="A303" s="127"/>
      <c r="B303" s="128" t="str">
        <f>IF(AND(MasterSS!$M303="x",MasterSS!$O303="x",MasterSS!$Q303="x"),MasterSS!$B303,"")</f>
        <v/>
      </c>
      <c r="C303" s="128" t="str">
        <f>IF(AND(MasterSS!$M303="x",MasterSS!$O303="x",MasterSS!$Q303="x"),MasterSS!$C303,"")</f>
        <v/>
      </c>
      <c r="D303" s="128" t="str">
        <f>IF(AND(MasterSS!$M303="x",MasterSS!$O303="x",MasterSS!$Q303="x"),MasterSS!$D303,"")</f>
        <v/>
      </c>
      <c r="E303" s="128" t="str">
        <f>IF(AND(MasterSS!$M303="x",MasterSS!$O303="x",MasterSS!$Q303="x"),MasterSS!$E303,"")</f>
        <v/>
      </c>
      <c r="F303" s="128" t="str">
        <f>IF(AND(MasterSS!$N303="x",MasterSS!$P303="x",MasterSS!$R303="x"),MasterSS!$L303,"")</f>
        <v/>
      </c>
      <c r="G303" s="128" t="str">
        <f>IF(AND(MasterSS!$M303="x",MasterSS!$O303="x",MasterSS!$Q303="x"),MasterSS!$A303,"")</f>
        <v/>
      </c>
      <c r="H303" s="129" t="str">
        <f>IFERROR(VLOOKUP($B303,'R-RR'!$B$2:$K$320,10,FALSE),"0")</f>
        <v>0</v>
      </c>
      <c r="I303" s="129" t="str">
        <f>IFERROR(VLOOKUP($B303,'R-TT'!$B$2:$K$303,10,FALSE),"0")</f>
        <v>0</v>
      </c>
      <c r="J303" s="129" t="str">
        <f>IFERROR(VLOOKUP($B303,'R-CT'!$B$2:$K$325,10,FALSE),"0")</f>
        <v>0</v>
      </c>
      <c r="K303" s="45" t="str">
        <f t="shared" si="3"/>
        <v/>
      </c>
      <c r="L303" s="130">
        <f t="shared" si="2"/>
        <v>0</v>
      </c>
      <c r="M303" s="126"/>
      <c r="N303" s="126"/>
    </row>
    <row r="304">
      <c r="A304" s="127"/>
      <c r="B304" s="128" t="str">
        <f>IF(AND(MasterSS!$M304="x",MasterSS!$O304="x",MasterSS!$Q304="x"),MasterSS!$B304,"")</f>
        <v/>
      </c>
      <c r="C304" s="128" t="str">
        <f>IF(AND(MasterSS!$M304="x",MasterSS!$O304="x",MasterSS!$Q304="x"),MasterSS!$C304,"")</f>
        <v/>
      </c>
      <c r="D304" s="128" t="str">
        <f>IF(AND(MasterSS!$M304="x",MasterSS!$O304="x",MasterSS!$Q304="x"),MasterSS!$D304,"")</f>
        <v/>
      </c>
      <c r="E304" s="128" t="str">
        <f>IF(AND(MasterSS!$M304="x",MasterSS!$O304="x",MasterSS!$Q304="x"),MasterSS!$E304,"")</f>
        <v/>
      </c>
      <c r="F304" s="128" t="str">
        <f>IF(AND(MasterSS!$N304="x",MasterSS!$P304="x",MasterSS!$R304="x"),MasterSS!$L304,"")</f>
        <v/>
      </c>
      <c r="G304" s="128" t="str">
        <f>IF(AND(MasterSS!$M304="x",MasterSS!$O304="x",MasterSS!$Q304="x"),MasterSS!$A304,"")</f>
        <v/>
      </c>
      <c r="H304" s="129" t="str">
        <f>IFERROR(VLOOKUP($B304,'R-RR'!$B$2:$K$320,10,FALSE),"0")</f>
        <v>0</v>
      </c>
      <c r="I304" s="129" t="str">
        <f>IFERROR(VLOOKUP($B304,'R-TT'!$B$2:$K$303,10,FALSE),"0")</f>
        <v>0</v>
      </c>
      <c r="J304" s="129" t="str">
        <f>IFERROR(VLOOKUP($B304,'R-CT'!$B$2:$K$325,10,FALSE),"0")</f>
        <v>0</v>
      </c>
      <c r="K304" s="45" t="str">
        <f t="shared" si="3"/>
        <v/>
      </c>
      <c r="L304" s="130">
        <f t="shared" si="2"/>
        <v>0</v>
      </c>
      <c r="M304" s="126"/>
      <c r="N304" s="126"/>
    </row>
    <row r="305">
      <c r="A305" s="127"/>
      <c r="B305" s="128" t="str">
        <f>IF(AND(MasterSS!$M305="x",MasterSS!$O305="x",MasterSS!$Q305="x"),MasterSS!$B305,"")</f>
        <v/>
      </c>
      <c r="C305" s="128" t="str">
        <f>IF(AND(MasterSS!$M305="x",MasterSS!$O305="x",MasterSS!$Q305="x"),MasterSS!$C305,"")</f>
        <v/>
      </c>
      <c r="D305" s="128" t="str">
        <f>IF(AND(MasterSS!$M305="x",MasterSS!$O305="x",MasterSS!$Q305="x"),MasterSS!$D305,"")</f>
        <v/>
      </c>
      <c r="E305" s="128" t="str">
        <f>IF(AND(MasterSS!$M305="x",MasterSS!$O305="x",MasterSS!$Q305="x"),MasterSS!$E305,"")</f>
        <v/>
      </c>
      <c r="F305" s="128" t="str">
        <f>IF(AND(MasterSS!$N305="x",MasterSS!$P305="x",MasterSS!$R305="x"),MasterSS!$L305,"")</f>
        <v/>
      </c>
      <c r="G305" s="128" t="str">
        <f>IF(AND(MasterSS!$M305="x",MasterSS!$O305="x",MasterSS!$Q305="x"),MasterSS!$A305,"")</f>
        <v/>
      </c>
      <c r="H305" s="129" t="str">
        <f>IFERROR(VLOOKUP($B305,'R-RR'!$B$2:$K$320,10,FALSE),"0")</f>
        <v>0</v>
      </c>
      <c r="I305" s="129" t="str">
        <f>IFERROR(VLOOKUP($B305,'R-TT'!$B$2:$K$303,10,FALSE),"0")</f>
        <v>0</v>
      </c>
      <c r="J305" s="129" t="str">
        <f>IFERROR(VLOOKUP($B305,'R-CT'!$B$2:$K$325,10,FALSE),"0")</f>
        <v>0</v>
      </c>
      <c r="K305" s="45" t="str">
        <f t="shared" si="3"/>
        <v/>
      </c>
      <c r="L305" s="130">
        <f t="shared" si="2"/>
        <v>0</v>
      </c>
      <c r="M305" s="126"/>
      <c r="N305" s="126"/>
    </row>
    <row r="306">
      <c r="A306" s="127"/>
      <c r="B306" s="128" t="str">
        <f>IF(AND(MasterSS!$M306="x",MasterSS!$O306="x",MasterSS!$Q306="x"),MasterSS!$B306,"")</f>
        <v/>
      </c>
      <c r="C306" s="128" t="str">
        <f>IF(AND(MasterSS!$M306="x",MasterSS!$O306="x",MasterSS!$Q306="x"),MasterSS!$C306,"")</f>
        <v/>
      </c>
      <c r="D306" s="128" t="str">
        <f>IF(AND(MasterSS!$M306="x",MasterSS!$O306="x",MasterSS!$Q306="x"),MasterSS!$D306,"")</f>
        <v/>
      </c>
      <c r="E306" s="128" t="str">
        <f>IF(AND(MasterSS!$M306="x",MasterSS!$O306="x",MasterSS!$Q306="x"),MasterSS!$E306,"")</f>
        <v/>
      </c>
      <c r="F306" s="128" t="str">
        <f>IF(AND(MasterSS!$N306="x",MasterSS!$P306="x",MasterSS!$R306="x"),MasterSS!$L306,"")</f>
        <v/>
      </c>
      <c r="G306" s="128" t="str">
        <f>IF(AND(MasterSS!$M306="x",MasterSS!$O306="x",MasterSS!$Q306="x"),MasterSS!$A306,"")</f>
        <v/>
      </c>
      <c r="H306" s="129" t="str">
        <f>IFERROR(VLOOKUP($B306,'R-RR'!$B$2:$K$320,10,FALSE),"0")</f>
        <v>0</v>
      </c>
      <c r="I306" s="129" t="str">
        <f>IFERROR(VLOOKUP($B306,'R-TT'!$B$2:$K$303,10,FALSE),"0")</f>
        <v>0</v>
      </c>
      <c r="J306" s="129" t="str">
        <f>IFERROR(VLOOKUP($B306,'R-CT'!$B$2:$K$325,10,FALSE),"0")</f>
        <v>0</v>
      </c>
      <c r="K306" s="45" t="str">
        <f t="shared" si="3"/>
        <v/>
      </c>
      <c r="L306" s="130">
        <f t="shared" si="2"/>
        <v>0</v>
      </c>
      <c r="M306" s="126"/>
      <c r="N306" s="126"/>
    </row>
    <row r="307">
      <c r="A307" s="127"/>
      <c r="B307" s="128" t="str">
        <f>IF(AND(MasterSS!$M307="x",MasterSS!$O307="x",MasterSS!$Q307="x"),MasterSS!$B307,"")</f>
        <v/>
      </c>
      <c r="C307" s="128" t="str">
        <f>IF(AND(MasterSS!$M307="x",MasterSS!$O307="x",MasterSS!$Q307="x"),MasterSS!$C307,"")</f>
        <v/>
      </c>
      <c r="D307" s="128" t="str">
        <f>IF(AND(MasterSS!$M307="x",MasterSS!$O307="x",MasterSS!$Q307="x"),MasterSS!$D307,"")</f>
        <v/>
      </c>
      <c r="E307" s="128" t="str">
        <f>IF(AND(MasterSS!$M307="x",MasterSS!$O307="x",MasterSS!$Q307="x"),MasterSS!$E307,"")</f>
        <v/>
      </c>
      <c r="F307" s="128" t="str">
        <f>IF(AND(MasterSS!$N307="x",MasterSS!$P307="x",MasterSS!$R307="x"),MasterSS!$L307,"")</f>
        <v/>
      </c>
      <c r="G307" s="128" t="str">
        <f>IF(AND(MasterSS!$M307="x",MasterSS!$O307="x",MasterSS!$Q307="x"),MasterSS!$A307,"")</f>
        <v/>
      </c>
      <c r="H307" s="129" t="str">
        <f>IFERROR(VLOOKUP($B307,'R-RR'!$B$2:$K$320,10,FALSE),"0")</f>
        <v>0</v>
      </c>
      <c r="I307" s="129" t="str">
        <f>IFERROR(VLOOKUP($B307,'R-TT'!$B$2:$K$303,10,FALSE),"0")</f>
        <v>0</v>
      </c>
      <c r="J307" s="129" t="str">
        <f>IFERROR(VLOOKUP($B307,'R-CT'!$B$2:$K$325,10,FALSE),"0")</f>
        <v>0</v>
      </c>
      <c r="K307" s="45" t="str">
        <f t="shared" si="3"/>
        <v/>
      </c>
      <c r="L307" s="130">
        <f t="shared" si="2"/>
        <v>0</v>
      </c>
      <c r="M307" s="126"/>
      <c r="N307" s="126"/>
    </row>
    <row r="308">
      <c r="A308" s="127"/>
      <c r="B308" s="128" t="str">
        <f>IF(AND(MasterSS!$M308="x",MasterSS!$O308="x",MasterSS!$Q308="x"),MasterSS!$B308,"")</f>
        <v/>
      </c>
      <c r="C308" s="128" t="str">
        <f>IF(AND(MasterSS!$M308="x",MasterSS!$O308="x",MasterSS!$Q308="x"),MasterSS!$C308,"")</f>
        <v/>
      </c>
      <c r="D308" s="128" t="str">
        <f>IF(AND(MasterSS!$M308="x",MasterSS!$O308="x",MasterSS!$Q308="x"),MasterSS!$D308,"")</f>
        <v/>
      </c>
      <c r="E308" s="128" t="str">
        <f>IF(AND(MasterSS!$M308="x",MasterSS!$O308="x",MasterSS!$Q308="x"),MasterSS!$E308,"")</f>
        <v/>
      </c>
      <c r="F308" s="128" t="str">
        <f>IF(AND(MasterSS!$N308="x",MasterSS!$P308="x",MasterSS!$R308="x"),MasterSS!$L308,"")</f>
        <v/>
      </c>
      <c r="G308" s="128" t="str">
        <f>IF(AND(MasterSS!$M308="x",MasterSS!$O308="x",MasterSS!$Q308="x"),MasterSS!$A308,"")</f>
        <v/>
      </c>
      <c r="H308" s="129" t="str">
        <f>IFERROR(VLOOKUP($B308,'R-RR'!$B$2:$K$320,10,FALSE),"0")</f>
        <v>0</v>
      </c>
      <c r="I308" s="129" t="str">
        <f>IFERROR(VLOOKUP($B308,'R-TT'!$B$2:$K$303,10,FALSE),"0")</f>
        <v>0</v>
      </c>
      <c r="J308" s="129" t="str">
        <f>IFERROR(VLOOKUP($B308,'R-CT'!$B$2:$K$325,10,FALSE),"0")</f>
        <v>0</v>
      </c>
      <c r="K308" s="45" t="str">
        <f t="shared" si="3"/>
        <v/>
      </c>
      <c r="L308" s="130">
        <f t="shared" si="2"/>
        <v>0</v>
      </c>
      <c r="M308" s="126"/>
      <c r="N308" s="126"/>
    </row>
    <row r="309">
      <c r="A309" s="127"/>
      <c r="B309" s="128" t="str">
        <f>IF(AND(MasterSS!$M309="x",MasterSS!$O309="x",MasterSS!$Q309="x"),MasterSS!$B309,"")</f>
        <v/>
      </c>
      <c r="C309" s="128" t="str">
        <f>IF(AND(MasterSS!$M309="x",MasterSS!$O309="x",MasterSS!$Q309="x"),MasterSS!$C309,"")</f>
        <v/>
      </c>
      <c r="D309" s="128" t="str">
        <f>IF(AND(MasterSS!$M309="x",MasterSS!$O309="x",MasterSS!$Q309="x"),MasterSS!$D309,"")</f>
        <v/>
      </c>
      <c r="E309" s="128" t="str">
        <f>IF(AND(MasterSS!$M309="x",MasterSS!$O309="x",MasterSS!$Q309="x"),MasterSS!$E309,"")</f>
        <v/>
      </c>
      <c r="F309" s="128" t="str">
        <f>IF(AND(MasterSS!$N309="x",MasterSS!$P309="x",MasterSS!$R309="x"),MasterSS!$L309,"")</f>
        <v/>
      </c>
      <c r="G309" s="128" t="str">
        <f>IF(AND(MasterSS!$M309="x",MasterSS!$O309="x",MasterSS!$Q309="x"),MasterSS!$A309,"")</f>
        <v/>
      </c>
      <c r="H309" s="129" t="str">
        <f>IFERROR(VLOOKUP($B309,'R-RR'!$B$2:$K$320,10,FALSE),"0")</f>
        <v>0</v>
      </c>
      <c r="I309" s="129" t="str">
        <f>IFERROR(VLOOKUP($B309,'R-TT'!$B$2:$K$303,10,FALSE),"0")</f>
        <v>0</v>
      </c>
      <c r="J309" s="129" t="str">
        <f>IFERROR(VLOOKUP($B309,'R-CT'!$B$2:$K$325,10,FALSE),"0")</f>
        <v>0</v>
      </c>
      <c r="K309" s="45" t="str">
        <f t="shared" si="3"/>
        <v/>
      </c>
      <c r="L309" s="130">
        <f t="shared" si="2"/>
        <v>0</v>
      </c>
      <c r="M309" s="126"/>
      <c r="N309" s="126"/>
    </row>
    <row r="310">
      <c r="A310" s="127"/>
      <c r="B310" s="128" t="str">
        <f>IF(AND(MasterSS!$M310="x",MasterSS!$O310="x",MasterSS!$Q310="x"),MasterSS!$B310,"")</f>
        <v/>
      </c>
      <c r="C310" s="128" t="str">
        <f>IF(AND(MasterSS!$M310="x",MasterSS!$O310="x",MasterSS!$Q310="x"),MasterSS!$C310,"")</f>
        <v/>
      </c>
      <c r="D310" s="128" t="str">
        <f>IF(AND(MasterSS!$M310="x",MasterSS!$O310="x",MasterSS!$Q310="x"),MasterSS!$D310,"")</f>
        <v/>
      </c>
      <c r="E310" s="128" t="str">
        <f>IF(AND(MasterSS!$M310="x",MasterSS!$O310="x",MasterSS!$Q310="x"),MasterSS!$E310,"")</f>
        <v/>
      </c>
      <c r="F310" s="128" t="str">
        <f>IF(AND(MasterSS!$N310="x",MasterSS!$P310="x",MasterSS!$R310="x"),MasterSS!$L310,"")</f>
        <v/>
      </c>
      <c r="G310" s="128" t="str">
        <f>IF(AND(MasterSS!$M310="x",MasterSS!$O310="x",MasterSS!$Q310="x"),MasterSS!$A310,"")</f>
        <v/>
      </c>
      <c r="H310" s="129" t="str">
        <f>IFERROR(VLOOKUP($B310,'R-RR'!$B$2:$K$320,10,FALSE),"0")</f>
        <v>0</v>
      </c>
      <c r="I310" s="129" t="str">
        <f>IFERROR(VLOOKUP($B310,'R-TT'!$B$2:$K$303,10,FALSE),"0")</f>
        <v>0</v>
      </c>
      <c r="J310" s="129" t="str">
        <f>IFERROR(VLOOKUP($B310,'R-CT'!$B$2:$K$325,10,FALSE),"0")</f>
        <v>0</v>
      </c>
      <c r="K310" s="45" t="str">
        <f t="shared" si="3"/>
        <v/>
      </c>
      <c r="L310" s="130">
        <f t="shared" si="2"/>
        <v>0</v>
      </c>
      <c r="M310" s="126"/>
      <c r="N310" s="126"/>
    </row>
    <row r="311">
      <c r="A311" s="127"/>
      <c r="B311" s="128" t="str">
        <f>IF(AND(MasterSS!$M311="x",MasterSS!$O311="x",MasterSS!$Q311="x"),MasterSS!$B311,"")</f>
        <v/>
      </c>
      <c r="C311" s="128" t="str">
        <f>IF(AND(MasterSS!$M311="x",MasterSS!$O311="x",MasterSS!$Q311="x"),MasterSS!$C311,"")</f>
        <v/>
      </c>
      <c r="D311" s="128" t="str">
        <f>IF(AND(MasterSS!$M311="x",MasterSS!$O311="x",MasterSS!$Q311="x"),MasterSS!$D311,"")</f>
        <v/>
      </c>
      <c r="E311" s="128" t="str">
        <f>IF(AND(MasterSS!$M311="x",MasterSS!$O311="x",MasterSS!$Q311="x"),MasterSS!$E311,"")</f>
        <v/>
      </c>
      <c r="F311" s="128" t="str">
        <f>IF(AND(MasterSS!$N311="x",MasterSS!$P311="x",MasterSS!$R311="x"),MasterSS!$L311,"")</f>
        <v/>
      </c>
      <c r="G311" s="128" t="str">
        <f>IF(AND(MasterSS!$M311="x",MasterSS!$O311="x",MasterSS!$Q311="x"),MasterSS!$A311,"")</f>
        <v/>
      </c>
      <c r="H311" s="129" t="str">
        <f>IFERROR(VLOOKUP($B311,'R-RR'!$B$2:$K$320,10,FALSE),"0")</f>
        <v>0</v>
      </c>
      <c r="I311" s="129" t="str">
        <f>IFERROR(VLOOKUP($B311,'R-TT'!$B$2:$K$303,10,FALSE),"0")</f>
        <v>0</v>
      </c>
      <c r="J311" s="129" t="str">
        <f>IFERROR(VLOOKUP($B311,'R-CT'!$B$2:$K$325,10,FALSE),"0")</f>
        <v>0</v>
      </c>
      <c r="K311" s="45" t="str">
        <f t="shared" si="3"/>
        <v/>
      </c>
      <c r="L311" s="130">
        <f t="shared" si="2"/>
        <v>0</v>
      </c>
      <c r="M311" s="126"/>
      <c r="N311" s="126"/>
    </row>
    <row r="312">
      <c r="A312" s="127"/>
      <c r="B312" s="128" t="str">
        <f>IF(AND(MasterSS!$M312="x",MasterSS!$O312="x",MasterSS!$Q312="x"),MasterSS!$B312,"")</f>
        <v/>
      </c>
      <c r="C312" s="128" t="str">
        <f>IF(AND(MasterSS!$M312="x",MasterSS!$O312="x",MasterSS!$Q312="x"),MasterSS!$C312,"")</f>
        <v/>
      </c>
      <c r="D312" s="128" t="str">
        <f>IF(AND(MasterSS!$M312="x",MasterSS!$O312="x",MasterSS!$Q312="x"),MasterSS!$D312,"")</f>
        <v/>
      </c>
      <c r="E312" s="128" t="str">
        <f>IF(AND(MasterSS!$M312="x",MasterSS!$O312="x",MasterSS!$Q312="x"),MasterSS!$E312,"")</f>
        <v/>
      </c>
      <c r="F312" s="128" t="str">
        <f>IF(AND(MasterSS!$N312="x",MasterSS!$P312="x",MasterSS!$R312="x"),MasterSS!$L312,"")</f>
        <v/>
      </c>
      <c r="G312" s="128" t="str">
        <f>IF(AND(MasterSS!$M312="x",MasterSS!$O312="x",MasterSS!$Q312="x"),MasterSS!$A312,"")</f>
        <v/>
      </c>
      <c r="H312" s="129" t="str">
        <f>IFERROR(VLOOKUP($B312,'R-RR'!$B$2:$K$320,10,FALSE),"0")</f>
        <v>0</v>
      </c>
      <c r="I312" s="129" t="str">
        <f>IFERROR(VLOOKUP($B312,'R-TT'!$B$2:$K$303,10,FALSE),"0")</f>
        <v>0</v>
      </c>
      <c r="J312" s="129" t="str">
        <f>IFERROR(VLOOKUP($B312,'R-CT'!$B$2:$K$325,10,FALSE),"0")</f>
        <v>0</v>
      </c>
      <c r="K312" s="45" t="str">
        <f t="shared" si="3"/>
        <v/>
      </c>
      <c r="L312" s="130">
        <f t="shared" si="2"/>
        <v>0</v>
      </c>
      <c r="M312" s="126"/>
      <c r="N312" s="126"/>
    </row>
    <row r="313">
      <c r="A313" s="127"/>
      <c r="B313" s="128" t="str">
        <f>IF(AND(MasterSS!$M313="x",MasterSS!$O313="x",MasterSS!$Q313="x"),MasterSS!$B313,"")</f>
        <v/>
      </c>
      <c r="C313" s="128" t="str">
        <f>IF(AND(MasterSS!$M313="x",MasterSS!$O313="x",MasterSS!$Q313="x"),MasterSS!$C313,"")</f>
        <v/>
      </c>
      <c r="D313" s="128" t="str">
        <f>IF(AND(MasterSS!$M313="x",MasterSS!$O313="x",MasterSS!$Q313="x"),MasterSS!$D313,"")</f>
        <v/>
      </c>
      <c r="E313" s="128" t="str">
        <f>IF(AND(MasterSS!$M313="x",MasterSS!$O313="x",MasterSS!$Q313="x"),MasterSS!$E313,"")</f>
        <v/>
      </c>
      <c r="F313" s="128" t="str">
        <f>IF(AND(MasterSS!$N313="x",MasterSS!$P313="x",MasterSS!$R313="x"),MasterSS!$L313,"")</f>
        <v/>
      </c>
      <c r="G313" s="128" t="str">
        <f>IF(AND(MasterSS!$M313="x",MasterSS!$O313="x",MasterSS!$Q313="x"),MasterSS!$A313,"")</f>
        <v/>
      </c>
      <c r="H313" s="129" t="str">
        <f>IFERROR(VLOOKUP($B313,'R-RR'!$B$2:$K$320,10,FALSE),"0")</f>
        <v>0</v>
      </c>
      <c r="I313" s="129" t="str">
        <f>IFERROR(VLOOKUP($B313,'R-TT'!$B$2:$K$303,10,FALSE),"0")</f>
        <v>0</v>
      </c>
      <c r="J313" s="129" t="str">
        <f>IFERROR(VLOOKUP($B313,'R-CT'!$B$2:$K$325,10,FALSE),"0")</f>
        <v>0</v>
      </c>
      <c r="K313" s="45" t="str">
        <f t="shared" si="3"/>
        <v/>
      </c>
      <c r="L313" s="130">
        <f t="shared" si="2"/>
        <v>0</v>
      </c>
      <c r="M313" s="126"/>
      <c r="N313" s="126"/>
    </row>
    <row r="314">
      <c r="A314" s="127"/>
      <c r="B314" s="128" t="str">
        <f>IF(AND(MasterSS!$M314="x",MasterSS!$O314="x",MasterSS!$Q314="x"),MasterSS!$B314,"")</f>
        <v/>
      </c>
      <c r="C314" s="128" t="str">
        <f>IF(AND(MasterSS!$M314="x",MasterSS!$O314="x",MasterSS!$Q314="x"),MasterSS!$C314,"")</f>
        <v/>
      </c>
      <c r="D314" s="128" t="str">
        <f>IF(AND(MasterSS!$M314="x",MasterSS!$O314="x",MasterSS!$Q314="x"),MasterSS!$D314,"")</f>
        <v/>
      </c>
      <c r="E314" s="128" t="str">
        <f>IF(AND(MasterSS!$M314="x",MasterSS!$O314="x",MasterSS!$Q314="x"),MasterSS!$E314,"")</f>
        <v/>
      </c>
      <c r="F314" s="128" t="str">
        <f>IF(AND(MasterSS!$N314="x",MasterSS!$P314="x",MasterSS!$R314="x"),MasterSS!$L314,"")</f>
        <v/>
      </c>
      <c r="G314" s="128" t="str">
        <f>IF(AND(MasterSS!$M314="x",MasterSS!$O314="x",MasterSS!$Q314="x"),MasterSS!$A314,"")</f>
        <v/>
      </c>
      <c r="H314" s="129" t="str">
        <f>IFERROR(VLOOKUP($B314,'R-RR'!$B$2:$K$320,10,FALSE),"0")</f>
        <v>0</v>
      </c>
      <c r="I314" s="129" t="str">
        <f>IFERROR(VLOOKUP($B314,'R-TT'!$B$2:$K$303,10,FALSE),"0")</f>
        <v>0</v>
      </c>
      <c r="J314" s="129" t="str">
        <f>IFERROR(VLOOKUP($B314,'R-CT'!$B$2:$K$325,10,FALSE),"0")</f>
        <v>0</v>
      </c>
      <c r="K314" s="45" t="str">
        <f t="shared" si="3"/>
        <v/>
      </c>
      <c r="L314" s="130">
        <f t="shared" si="2"/>
        <v>0</v>
      </c>
      <c r="M314" s="126"/>
      <c r="N314" s="126"/>
    </row>
    <row r="315">
      <c r="A315" s="127"/>
      <c r="B315" s="128" t="str">
        <f>IF(AND(MasterSS!$M315="x",MasterSS!$O315="x",MasterSS!$Q315="x"),MasterSS!$B315,"")</f>
        <v/>
      </c>
      <c r="C315" s="128" t="str">
        <f>IF(AND(MasterSS!$M315="x",MasterSS!$O315="x",MasterSS!$Q315="x"),MasterSS!$C315,"")</f>
        <v/>
      </c>
      <c r="D315" s="128" t="str">
        <f>IF(AND(MasterSS!$M315="x",MasterSS!$O315="x",MasterSS!$Q315="x"),MasterSS!$D315,"")</f>
        <v/>
      </c>
      <c r="E315" s="128" t="str">
        <f>IF(AND(MasterSS!$M315="x",MasterSS!$O315="x",MasterSS!$Q315="x"),MasterSS!$E315,"")</f>
        <v/>
      </c>
      <c r="F315" s="128" t="str">
        <f>IF(AND(MasterSS!$N315="x",MasterSS!$P315="x",MasterSS!$R315="x"),MasterSS!$L315,"")</f>
        <v/>
      </c>
      <c r="G315" s="128" t="str">
        <f>IF(AND(MasterSS!$M315="x",MasterSS!$O315="x",MasterSS!$Q315="x"),MasterSS!$A315,"")</f>
        <v/>
      </c>
      <c r="H315" s="129" t="str">
        <f>IFERROR(VLOOKUP($B315,'R-RR'!$B$2:$K$320,10,FALSE),"0")</f>
        <v>0</v>
      </c>
      <c r="I315" s="129" t="str">
        <f>IFERROR(VLOOKUP($B315,'R-TT'!$B$2:$K$303,10,FALSE),"0")</f>
        <v>0</v>
      </c>
      <c r="J315" s="129" t="str">
        <f>IFERROR(VLOOKUP($B315,'R-CT'!$B$2:$K$325,10,FALSE),"0")</f>
        <v>0</v>
      </c>
      <c r="K315" s="45" t="str">
        <f t="shared" si="3"/>
        <v/>
      </c>
      <c r="L315" s="130">
        <f t="shared" si="2"/>
        <v>0</v>
      </c>
      <c r="M315" s="126"/>
      <c r="N315" s="126"/>
    </row>
    <row r="316">
      <c r="A316" s="127"/>
      <c r="B316" s="128" t="str">
        <f>IF(AND(MasterSS!$M316="x",MasterSS!$O316="x",MasterSS!$Q316="x"),MasterSS!$B316,"")</f>
        <v/>
      </c>
      <c r="C316" s="128" t="str">
        <f>IF(AND(MasterSS!$M316="x",MasterSS!$O316="x",MasterSS!$Q316="x"),MasterSS!$C316,"")</f>
        <v/>
      </c>
      <c r="D316" s="128" t="str">
        <f>IF(AND(MasterSS!$M316="x",MasterSS!$O316="x",MasterSS!$Q316="x"),MasterSS!$D316,"")</f>
        <v/>
      </c>
      <c r="E316" s="128" t="str">
        <f>IF(AND(MasterSS!$M316="x",MasterSS!$O316="x",MasterSS!$Q316="x"),MasterSS!$E316,"")</f>
        <v/>
      </c>
      <c r="F316" s="128" t="str">
        <f>IF(AND(MasterSS!$N316="x",MasterSS!$P316="x",MasterSS!$R316="x"),MasterSS!$L316,"")</f>
        <v/>
      </c>
      <c r="G316" s="128" t="str">
        <f>IF(AND(MasterSS!$M316="x",MasterSS!$O316="x",MasterSS!$Q316="x"),MasterSS!$A316,"")</f>
        <v/>
      </c>
      <c r="H316" s="129" t="str">
        <f>IFERROR(VLOOKUP($B316,'R-RR'!$B$2:$K$320,10,FALSE),"0")</f>
        <v>0</v>
      </c>
      <c r="I316" s="129" t="str">
        <f>IFERROR(VLOOKUP($B316,'R-TT'!$B$2:$K$303,10,FALSE),"0")</f>
        <v>0</v>
      </c>
      <c r="J316" s="129" t="str">
        <f>IFERROR(VLOOKUP($B316,'R-CT'!$B$2:$K$325,10,FALSE),"0")</f>
        <v>0</v>
      </c>
      <c r="K316" s="45" t="str">
        <f t="shared" si="3"/>
        <v/>
      </c>
      <c r="L316" s="130">
        <f t="shared" si="2"/>
        <v>0</v>
      </c>
      <c r="M316" s="126"/>
      <c r="N316" s="126"/>
    </row>
    <row r="317">
      <c r="A317" s="127"/>
      <c r="B317" s="128" t="str">
        <f>IF(AND(MasterSS!$M317="x",MasterSS!$O317="x",MasterSS!$Q317="x"),MasterSS!$B317,"")</f>
        <v/>
      </c>
      <c r="C317" s="128" t="str">
        <f>IF(AND(MasterSS!$M317="x",MasterSS!$O317="x",MasterSS!$Q317="x"),MasterSS!$C317,"")</f>
        <v/>
      </c>
      <c r="D317" s="128" t="str">
        <f>IF(AND(MasterSS!$M317="x",MasterSS!$O317="x",MasterSS!$Q317="x"),MasterSS!$D317,"")</f>
        <v/>
      </c>
      <c r="E317" s="128" t="str">
        <f>IF(AND(MasterSS!$M317="x",MasterSS!$O317="x",MasterSS!$Q317="x"),MasterSS!$E317,"")</f>
        <v/>
      </c>
      <c r="F317" s="128" t="str">
        <f>IF(AND(MasterSS!$N317="x",MasterSS!$P317="x",MasterSS!$R317="x"),MasterSS!$L317,"")</f>
        <v/>
      </c>
      <c r="G317" s="128" t="str">
        <f>IF(AND(MasterSS!$M317="x",MasterSS!$O317="x",MasterSS!$Q317="x"),MasterSS!$A317,"")</f>
        <v/>
      </c>
      <c r="H317" s="129" t="str">
        <f>IFERROR(VLOOKUP($B317,'R-RR'!$B$2:$K$320,10,FALSE),"0")</f>
        <v>0</v>
      </c>
      <c r="I317" s="129" t="str">
        <f>IFERROR(VLOOKUP($B317,'R-TT'!$B$2:$K$303,10,FALSE),"0")</f>
        <v>0</v>
      </c>
      <c r="J317" s="129" t="str">
        <f>IFERROR(VLOOKUP($B317,'R-CT'!$B$2:$K$325,10,FALSE),"0")</f>
        <v>0</v>
      </c>
      <c r="K317" s="45" t="str">
        <f t="shared" si="3"/>
        <v/>
      </c>
      <c r="L317" s="130">
        <f t="shared" si="2"/>
        <v>0</v>
      </c>
      <c r="M317" s="126"/>
      <c r="N317" s="126"/>
    </row>
    <row r="318">
      <c r="A318" s="127"/>
      <c r="B318" s="128" t="str">
        <f>IF(AND(MasterSS!$M318="x",MasterSS!$O318="x",MasterSS!$Q318="x"),MasterSS!$B318,"")</f>
        <v/>
      </c>
      <c r="C318" s="128" t="str">
        <f>IF(AND(MasterSS!$M318="x",MasterSS!$O318="x",MasterSS!$Q318="x"),MasterSS!$C318,"")</f>
        <v/>
      </c>
      <c r="D318" s="128" t="str">
        <f>IF(AND(MasterSS!$M318="x",MasterSS!$O318="x",MasterSS!$Q318="x"),MasterSS!$D318,"")</f>
        <v/>
      </c>
      <c r="E318" s="128" t="str">
        <f>IF(AND(MasterSS!$M318="x",MasterSS!$O318="x",MasterSS!$Q318="x"),MasterSS!$E318,"")</f>
        <v/>
      </c>
      <c r="F318" s="128" t="str">
        <f>IF(AND(MasterSS!$N318="x",MasterSS!$P318="x",MasterSS!$R318="x"),MasterSS!$L318,"")</f>
        <v/>
      </c>
      <c r="G318" s="128" t="str">
        <f>IF(AND(MasterSS!$M318="x",MasterSS!$O318="x",MasterSS!$Q318="x"),MasterSS!$A318,"")</f>
        <v/>
      </c>
      <c r="H318" s="129" t="str">
        <f>IFERROR(VLOOKUP($B318,'R-RR'!$B$2:$K$320,10,FALSE),"0")</f>
        <v>0</v>
      </c>
      <c r="I318" s="129" t="str">
        <f>IFERROR(VLOOKUP($B318,'R-TT'!$B$2:$K$303,10,FALSE),"0")</f>
        <v>0</v>
      </c>
      <c r="J318" s="129" t="str">
        <f>IFERROR(VLOOKUP($B318,'R-CT'!$B$2:$K$325,10,FALSE),"0")</f>
        <v>0</v>
      </c>
      <c r="K318" s="45" t="str">
        <f t="shared" si="3"/>
        <v/>
      </c>
      <c r="L318" s="130">
        <f t="shared" si="2"/>
        <v>0</v>
      </c>
      <c r="M318" s="126"/>
      <c r="N318" s="126"/>
    </row>
    <row r="319">
      <c r="A319" s="127"/>
      <c r="B319" s="128" t="str">
        <f>IF(AND(MasterSS!$M319="x",MasterSS!$O319="x",MasterSS!$Q319="x"),MasterSS!$B319,"")</f>
        <v/>
      </c>
      <c r="C319" s="128" t="str">
        <f>IF(AND(MasterSS!$M319="x",MasterSS!$O319="x",MasterSS!$Q319="x"),MasterSS!$C319,"")</f>
        <v/>
      </c>
      <c r="D319" s="128" t="str">
        <f>IF(AND(MasterSS!$M319="x",MasterSS!$O319="x",MasterSS!$Q319="x"),MasterSS!$D319,"")</f>
        <v/>
      </c>
      <c r="E319" s="128" t="str">
        <f>IF(AND(MasterSS!$M319="x",MasterSS!$O319="x",MasterSS!$Q319="x"),MasterSS!$E319,"")</f>
        <v/>
      </c>
      <c r="F319" s="128" t="str">
        <f>IF(AND(MasterSS!$M319="x",MasterSS!$O319="x",MasterSS!$Q319="x"),MasterSS!$K319,"")</f>
        <v/>
      </c>
      <c r="G319" s="128" t="str">
        <f>IF(AND(MasterSS!$M319="x",MasterSS!$O319="x",MasterSS!$Q319="x"),MasterSS!$A319,"")</f>
        <v/>
      </c>
      <c r="H319" s="129" t="str">
        <f>IFERROR(VLOOKUP($B319,'R-RR'!$B$2:$K$320,10,FALSE),"0")</f>
        <v>0</v>
      </c>
      <c r="I319" s="129" t="str">
        <f>IFERROR(VLOOKUP($B319,'R-TT'!$B$2:$K$303,10,FALSE),"0")</f>
        <v>0</v>
      </c>
      <c r="J319" s="129" t="str">
        <f>IFERROR(VLOOKUP($B319,'R-CT'!$B$2:$K$325,10,FALSE),"0")</f>
        <v>0</v>
      </c>
      <c r="K319" s="45" t="str">
        <f t="shared" si="3"/>
        <v/>
      </c>
      <c r="L319" s="130">
        <f t="shared" si="2"/>
        <v>0</v>
      </c>
      <c r="M319" s="126"/>
      <c r="N319" s="126"/>
    </row>
    <row r="320">
      <c r="A320" s="127"/>
      <c r="B320" s="128" t="str">
        <f>IF(AND(MasterSS!$M320="x",MasterSS!$O320="x",MasterSS!$Q320="x"),MasterSS!$B320,"")</f>
        <v/>
      </c>
      <c r="C320" s="128" t="str">
        <f>IF(AND(MasterSS!$M320="x",MasterSS!$O320="x",MasterSS!$Q320="x"),MasterSS!$C320,"")</f>
        <v/>
      </c>
      <c r="D320" s="128" t="str">
        <f>IF(AND(MasterSS!$M320="x",MasterSS!$O320="x",MasterSS!$Q320="x"),MasterSS!$D320,"")</f>
        <v/>
      </c>
      <c r="E320" s="128" t="str">
        <f>IF(AND(MasterSS!$M320="x",MasterSS!$O320="x",MasterSS!$Q320="x"),MasterSS!$E320,"")</f>
        <v/>
      </c>
      <c r="F320" s="128" t="str">
        <f>IF(AND(MasterSS!$M320="x",MasterSS!$O320="x",MasterSS!$Q320="x"),MasterSS!$K320,"")</f>
        <v/>
      </c>
      <c r="G320" s="128" t="str">
        <f>IF(AND(MasterSS!$M320="x",MasterSS!$O320="x",MasterSS!$Q320="x"),MasterSS!$A320,"")</f>
        <v/>
      </c>
      <c r="H320" s="129" t="str">
        <f>IFERROR(VLOOKUP($B320,'R-RR'!$B$2:$K$320,10,FALSE),"0")</f>
        <v>0</v>
      </c>
      <c r="I320" s="129" t="str">
        <f>IFERROR(VLOOKUP($B320,'R-TT'!$B$2:$K$303,10,FALSE),"0")</f>
        <v>0</v>
      </c>
      <c r="J320" s="129" t="str">
        <f>IFERROR(VLOOKUP($B320,'R-CT'!$B$2:$K$325,10,FALSE),"0")</f>
        <v>0</v>
      </c>
      <c r="K320" s="45" t="str">
        <f t="shared" si="3"/>
        <v/>
      </c>
      <c r="L320" s="130">
        <f t="shared" si="2"/>
        <v>0</v>
      </c>
      <c r="M320" s="126"/>
      <c r="N320" s="126"/>
    </row>
    <row r="321">
      <c r="A321" s="127"/>
      <c r="B321" s="128" t="str">
        <f>IF(AND(MasterSS!$M321="x",MasterSS!$O321="x",MasterSS!$Q321="x"),MasterSS!$B321,"")</f>
        <v/>
      </c>
      <c r="C321" s="128" t="str">
        <f>IF(AND(MasterSS!$M321="x",MasterSS!$O321="x",MasterSS!$Q321="x"),MasterSS!$C321,"")</f>
        <v/>
      </c>
      <c r="D321" s="128" t="str">
        <f>IF(AND(MasterSS!$M321="x",MasterSS!$O321="x",MasterSS!$Q321="x"),MasterSS!$D321,"")</f>
        <v/>
      </c>
      <c r="E321" s="128" t="str">
        <f>IF(AND(MasterSS!$M321="x",MasterSS!$O321="x",MasterSS!$Q321="x"),MasterSS!$E321,"")</f>
        <v/>
      </c>
      <c r="F321" s="128" t="str">
        <f>IF(AND(MasterSS!$M321="x",MasterSS!$O321="x",MasterSS!$Q321="x"),MasterSS!$K321,"")</f>
        <v/>
      </c>
      <c r="G321" s="128" t="str">
        <f>IF(AND(MasterSS!$M321="x",MasterSS!$O321="x",MasterSS!$Q321="x"),MasterSS!$A321,"")</f>
        <v/>
      </c>
      <c r="H321" s="129" t="str">
        <f>IFERROR(VLOOKUP($B321,'R-RR'!$B$2:$K$320,10,FALSE),"0")</f>
        <v>0</v>
      </c>
      <c r="I321" s="129" t="str">
        <f>IFERROR(VLOOKUP($B321,'R-TT'!$B$2:$K$303,10,FALSE),"0")</f>
        <v>0</v>
      </c>
      <c r="J321" s="129" t="str">
        <f>IFERROR(VLOOKUP($B321,'R-CT'!$B$2:$K$325,10,FALSE),"0")</f>
        <v>0</v>
      </c>
      <c r="K321" s="45" t="str">
        <f t="shared" si="3"/>
        <v/>
      </c>
      <c r="L321" s="130">
        <f t="shared" si="2"/>
        <v>0</v>
      </c>
      <c r="M321" s="126"/>
      <c r="N321" s="126"/>
    </row>
    <row r="322">
      <c r="A322" s="127"/>
      <c r="B322" s="128" t="str">
        <f>IF(AND(MasterSS!$M322="x",MasterSS!$O322="x",MasterSS!$Q322="x"),MasterSS!$B322,"")</f>
        <v/>
      </c>
      <c r="C322" s="128" t="str">
        <f>IF(AND(MasterSS!$M322="x",MasterSS!$O322="x",MasterSS!$Q322="x"),MasterSS!$C322,"")</f>
        <v/>
      </c>
      <c r="D322" s="128" t="str">
        <f>IF(AND(MasterSS!$M322="x",MasterSS!$O322="x",MasterSS!$Q322="x"),MasterSS!$D322,"")</f>
        <v/>
      </c>
      <c r="E322" s="128" t="str">
        <f>IF(AND(MasterSS!$M322="x",MasterSS!$O322="x",MasterSS!$Q322="x"),MasterSS!$E322,"")</f>
        <v/>
      </c>
      <c r="F322" s="128" t="str">
        <f>IF(AND(MasterSS!$M322="x",MasterSS!$O322="x",MasterSS!$Q322="x"),MasterSS!$K322,"")</f>
        <v/>
      </c>
      <c r="G322" s="128" t="str">
        <f>IF(AND(MasterSS!$M322="x",MasterSS!$O322="x",MasterSS!$Q322="x"),MasterSS!$A322,"")</f>
        <v/>
      </c>
      <c r="H322" s="129" t="str">
        <f>IFERROR(VLOOKUP($B322,'R-RR'!$B$2:$K$320,10,FALSE),"0")</f>
        <v>0</v>
      </c>
      <c r="I322" s="129" t="str">
        <f>IFERROR(VLOOKUP($B322,'R-TT'!$B$2:$K$303,10,FALSE),"0")</f>
        <v>0</v>
      </c>
      <c r="J322" s="129" t="str">
        <f>IFERROR(VLOOKUP($B322,'R-CT'!$B$2:$K$325,10,FALSE),"0")</f>
        <v>0</v>
      </c>
      <c r="K322" s="45" t="str">
        <f t="shared" si="3"/>
        <v/>
      </c>
      <c r="L322" s="130">
        <f t="shared" si="2"/>
        <v>0</v>
      </c>
      <c r="M322" s="126"/>
      <c r="N322" s="126"/>
    </row>
    <row r="323">
      <c r="A323" s="127"/>
      <c r="B323" s="128" t="str">
        <f>IF(AND(MasterSS!$M323="x",MasterSS!$O323="x",MasterSS!$Q323="x"),MasterSS!$B323,"")</f>
        <v/>
      </c>
      <c r="C323" s="128" t="str">
        <f>IF(AND(MasterSS!$M323="x",MasterSS!$O323="x",MasterSS!$Q323="x"),MasterSS!$C323,"")</f>
        <v/>
      </c>
      <c r="D323" s="128" t="str">
        <f>IF(AND(MasterSS!$M323="x",MasterSS!$O323="x",MasterSS!$Q323="x"),MasterSS!$D323,"")</f>
        <v/>
      </c>
      <c r="E323" s="128" t="str">
        <f>IF(AND(MasterSS!$M323="x",MasterSS!$O323="x",MasterSS!$Q323="x"),MasterSS!$E323,"")</f>
        <v/>
      </c>
      <c r="F323" s="128" t="str">
        <f>IF(AND(MasterSS!$M323="x",MasterSS!$O323="x",MasterSS!$Q323="x"),MasterSS!$K323,"")</f>
        <v/>
      </c>
      <c r="G323" s="128" t="str">
        <f>IF(AND(MasterSS!$M323="x",MasterSS!$O323="x",MasterSS!$Q323="x"),MasterSS!$A323,"")</f>
        <v/>
      </c>
      <c r="H323" s="129" t="str">
        <f>IFERROR(VLOOKUP($B323,'R-RR'!$B$2:$K$320,10,FALSE),"0")</f>
        <v>0</v>
      </c>
      <c r="I323" s="129" t="str">
        <f>IFERROR(VLOOKUP($B323,'R-TT'!$B$2:$K$303,10,FALSE),"0")</f>
        <v>0</v>
      </c>
      <c r="J323" s="129" t="str">
        <f>IFERROR(VLOOKUP($B323,'R-CT'!$B$2:$K$325,10,FALSE),"0")</f>
        <v>0</v>
      </c>
      <c r="K323" s="45" t="str">
        <f t="shared" si="3"/>
        <v/>
      </c>
      <c r="L323" s="130">
        <f t="shared" si="2"/>
        <v>0</v>
      </c>
      <c r="M323" s="126"/>
      <c r="N323" s="126"/>
    </row>
    <row r="324">
      <c r="A324" s="127"/>
      <c r="B324" s="128" t="str">
        <f>IF(AND(MasterSS!$M324="x",MasterSS!$O324="x",MasterSS!$Q324="x"),MasterSS!$B324,"")</f>
        <v/>
      </c>
      <c r="C324" s="128" t="str">
        <f>IF(AND(MasterSS!$M324="x",MasterSS!$O324="x",MasterSS!$Q324="x"),MasterSS!$C324,"")</f>
        <v/>
      </c>
      <c r="D324" s="128" t="str">
        <f>IF(AND(MasterSS!$M324="x",MasterSS!$O324="x",MasterSS!$Q324="x"),MasterSS!$D324,"")</f>
        <v/>
      </c>
      <c r="E324" s="128" t="str">
        <f>IF(AND(MasterSS!$M324="x",MasterSS!$O324="x",MasterSS!$Q324="x"),MasterSS!$E324,"")</f>
        <v/>
      </c>
      <c r="F324" s="128" t="str">
        <f>IF(AND(MasterSS!$M324="x",MasterSS!$O324="x",MasterSS!$Q324="x"),MasterSS!$K324,"")</f>
        <v/>
      </c>
      <c r="G324" s="128" t="str">
        <f>IF(AND(MasterSS!$M324="x",MasterSS!$O324="x",MasterSS!$Q324="x"),MasterSS!$A324,"")</f>
        <v/>
      </c>
      <c r="H324" s="129" t="str">
        <f>IFERROR(VLOOKUP($B324,'R-RR'!$B$2:$K$320,10,FALSE),"0")</f>
        <v>0</v>
      </c>
      <c r="I324" s="129" t="str">
        <f>IFERROR(VLOOKUP($B324,'R-TT'!$B$2:$K$303,10,FALSE),"0")</f>
        <v>0</v>
      </c>
      <c r="J324" s="129" t="str">
        <f>IFERROR(VLOOKUP($B324,'R-CT'!$B$2:$K$325,10,FALSE),"0")</f>
        <v>0</v>
      </c>
      <c r="K324" s="45" t="str">
        <f t="shared" si="3"/>
        <v/>
      </c>
      <c r="L324" s="130">
        <f t="shared" si="2"/>
        <v>0</v>
      </c>
      <c r="M324" s="126"/>
      <c r="N324" s="126"/>
    </row>
    <row r="325">
      <c r="A325" s="127"/>
      <c r="B325" s="128" t="str">
        <f>IF(AND(MasterSS!$M325="x",MasterSS!$O325="x",MasterSS!$Q325="x"),MasterSS!$B325,"")</f>
        <v/>
      </c>
      <c r="C325" s="128" t="str">
        <f>IF(AND(MasterSS!$M325="x",MasterSS!$O325="x",MasterSS!$Q325="x"),MasterSS!$C325,"")</f>
        <v/>
      </c>
      <c r="D325" s="128" t="str">
        <f>IF(AND(MasterSS!$M325="x",MasterSS!$O325="x",MasterSS!$Q325="x"),MasterSS!$D325,"")</f>
        <v/>
      </c>
      <c r="E325" s="128" t="str">
        <f>IF(AND(MasterSS!$M325="x",MasterSS!$O325="x",MasterSS!$Q325="x"),MasterSS!$E325,"")</f>
        <v/>
      </c>
      <c r="F325" s="128" t="str">
        <f>IF(AND(MasterSS!$M325="x",MasterSS!$O325="x",MasterSS!$Q325="x"),MasterSS!$K325,"")</f>
        <v/>
      </c>
      <c r="G325" s="128" t="str">
        <f>IF(AND(MasterSS!$M325="x",MasterSS!$O325="x",MasterSS!$Q325="x"),MasterSS!$A325,"")</f>
        <v/>
      </c>
      <c r="H325" s="129" t="str">
        <f>IFERROR(VLOOKUP($B325,'R-RR'!$B$2:$K$320,10,FALSE),"0")</f>
        <v>0</v>
      </c>
      <c r="I325" s="129" t="str">
        <f>IFERROR(VLOOKUP($B325,'R-TT'!$B$2:$K$303,10,FALSE),"0")</f>
        <v>0</v>
      </c>
      <c r="J325" s="129" t="str">
        <f>IFERROR(VLOOKUP($B325,'R-CT'!$B$2:$K$325,10,FALSE),"0")</f>
        <v>0</v>
      </c>
      <c r="K325" s="45" t="str">
        <f t="shared" si="3"/>
        <v/>
      </c>
      <c r="L325" s="130">
        <f t="shared" si="2"/>
        <v>0</v>
      </c>
      <c r="M325" s="126"/>
      <c r="N325" s="126"/>
    </row>
    <row r="326">
      <c r="A326" s="127"/>
      <c r="B326" s="128" t="str">
        <f>IF(AND(MasterSS!$M326="x",MasterSS!$O326="x",MasterSS!$Q326="x"),MasterSS!$B326,"")</f>
        <v/>
      </c>
      <c r="C326" s="128" t="str">
        <f>IF(AND(MasterSS!$M326="x",MasterSS!$O326="x",MasterSS!$Q326="x"),MasterSS!$C326,"")</f>
        <v/>
      </c>
      <c r="D326" s="128" t="str">
        <f>IF(AND(MasterSS!$M326="x",MasterSS!$O326="x",MasterSS!$Q326="x"),MasterSS!$D326,"")</f>
        <v/>
      </c>
      <c r="E326" s="128" t="str">
        <f>IF(AND(MasterSS!$M326="x",MasterSS!$O326="x",MasterSS!$Q326="x"),MasterSS!$E326,"")</f>
        <v/>
      </c>
      <c r="F326" s="128" t="str">
        <f>IF(AND(MasterSS!$M326="x",MasterSS!$O326="x",MasterSS!$Q326="x"),MasterSS!$K326,"")</f>
        <v/>
      </c>
      <c r="G326" s="128" t="str">
        <f>IF(AND(MasterSS!$M326="x",MasterSS!$O326="x",MasterSS!$Q326="x"),MasterSS!$A326,"")</f>
        <v/>
      </c>
      <c r="H326" s="129" t="str">
        <f>IFERROR(VLOOKUP($B326,'R-RR'!$B$2:$K$320,10,FALSE),"0")</f>
        <v>0</v>
      </c>
      <c r="I326" s="129" t="str">
        <f>IFERROR(VLOOKUP($B326,'R-TT'!$B$2:$K$303,10,FALSE),"0")</f>
        <v>0</v>
      </c>
      <c r="J326" s="129" t="str">
        <f>IFERROR(VLOOKUP($B326,'R-CT'!$B$2:$K$325,10,FALSE),"0")</f>
        <v>0</v>
      </c>
      <c r="K326" s="45" t="str">
        <f t="shared" si="3"/>
        <v/>
      </c>
      <c r="L326" s="130">
        <f t="shared" si="2"/>
        <v>0</v>
      </c>
      <c r="M326" s="126"/>
      <c r="N326" s="126"/>
    </row>
    <row r="327">
      <c r="A327" s="127"/>
      <c r="B327" s="128" t="str">
        <f>IF(AND(MasterSS!$M327="x",MasterSS!$O327="x",MasterSS!$Q327="x"),MasterSS!$B327,"")</f>
        <v/>
      </c>
      <c r="C327" s="128" t="str">
        <f>IF(AND(MasterSS!$M327="x",MasterSS!$O327="x",MasterSS!$Q327="x"),MasterSS!$C327,"")</f>
        <v/>
      </c>
      <c r="D327" s="128" t="str">
        <f>IF(AND(MasterSS!$M327="x",MasterSS!$O327="x",MasterSS!$Q327="x"),MasterSS!$D327,"")</f>
        <v/>
      </c>
      <c r="E327" s="128" t="str">
        <f>IF(AND(MasterSS!$M327="x",MasterSS!$O327="x",MasterSS!$Q327="x"),MasterSS!$E327,"")</f>
        <v/>
      </c>
      <c r="F327" s="128" t="str">
        <f>IF(AND(MasterSS!$M327="x",MasterSS!$O327="x",MasterSS!$Q327="x"),MasterSS!$K327,"")</f>
        <v/>
      </c>
      <c r="G327" s="128" t="str">
        <f>IF(AND(MasterSS!$M327="x",MasterSS!$O327="x",MasterSS!$Q327="x"),MasterSS!$A327,"")</f>
        <v/>
      </c>
      <c r="H327" s="129" t="str">
        <f>IFERROR(VLOOKUP($B327,'R-RR'!$B$2:$K$320,10,FALSE),"0")</f>
        <v>0</v>
      </c>
      <c r="I327" s="129" t="str">
        <f>IFERROR(VLOOKUP($B327,'R-TT'!$B$2:$K$303,10,FALSE),"0")</f>
        <v>0</v>
      </c>
      <c r="J327" s="129" t="str">
        <f>IFERROR(VLOOKUP($B327,'R-CT'!$B$2:$K$325,10,FALSE),"0")</f>
        <v>0</v>
      </c>
      <c r="K327" s="45" t="str">
        <f t="shared" si="3"/>
        <v/>
      </c>
      <c r="L327" s="130">
        <f t="shared" si="2"/>
        <v>0</v>
      </c>
      <c r="M327" s="126"/>
      <c r="N327" s="126"/>
    </row>
    <row r="328">
      <c r="A328" s="127"/>
      <c r="B328" s="128" t="str">
        <f>IF(AND(MasterSS!$M328="x",MasterSS!$O328="x",MasterSS!$Q328="x"),MasterSS!$B328,"")</f>
        <v/>
      </c>
      <c r="C328" s="128" t="str">
        <f>IF(AND(MasterSS!$M328="x",MasterSS!$O328="x",MasterSS!$Q328="x"),MasterSS!$C328,"")</f>
        <v/>
      </c>
      <c r="D328" s="128" t="str">
        <f>IF(AND(MasterSS!$M328="x",MasterSS!$O328="x",MasterSS!$Q328="x"),MasterSS!$D328,"")</f>
        <v/>
      </c>
      <c r="E328" s="128" t="str">
        <f>IF(AND(MasterSS!$M328="x",MasterSS!$O328="x",MasterSS!$Q328="x"),MasterSS!$E328,"")</f>
        <v/>
      </c>
      <c r="F328" s="128" t="str">
        <f>IF(AND(MasterSS!$M328="x",MasterSS!$O328="x",MasterSS!$Q328="x"),MasterSS!$K328,"")</f>
        <v/>
      </c>
      <c r="G328" s="128" t="str">
        <f>IF(AND(MasterSS!$M328="x",MasterSS!$O328="x",MasterSS!$Q328="x"),MasterSS!$A328,"")</f>
        <v/>
      </c>
      <c r="H328" s="129" t="str">
        <f>IFERROR(VLOOKUP($B328,'R-RR'!$B$2:$K$320,10,FALSE),"0")</f>
        <v>0</v>
      </c>
      <c r="I328" s="129" t="str">
        <f>IFERROR(VLOOKUP($B328,'R-TT'!$B$2:$K$303,10,FALSE),"0")</f>
        <v>0</v>
      </c>
      <c r="J328" s="129" t="str">
        <f>IFERROR(VLOOKUP($B328,'R-CT'!$B$2:$K$325,10,FALSE),"0")</f>
        <v>0</v>
      </c>
      <c r="K328" s="45" t="str">
        <f t="shared" si="3"/>
        <v/>
      </c>
      <c r="L328" s="130">
        <f t="shared" si="2"/>
        <v>0</v>
      </c>
      <c r="M328" s="126"/>
      <c r="N328" s="126"/>
    </row>
    <row r="329">
      <c r="A329" s="127"/>
      <c r="B329" s="128" t="str">
        <f>IF(AND(MasterSS!$M329="x",MasterSS!$O329="x",MasterSS!$Q329="x"),MasterSS!$B329,"")</f>
        <v/>
      </c>
      <c r="C329" s="128" t="str">
        <f>IF(AND(MasterSS!$M329="x",MasterSS!$O329="x",MasterSS!$Q329="x"),MasterSS!$C329,"")</f>
        <v/>
      </c>
      <c r="D329" s="128" t="str">
        <f>IF(AND(MasterSS!$M329="x",MasterSS!$O329="x",MasterSS!$Q329="x"),MasterSS!$D329,"")</f>
        <v/>
      </c>
      <c r="E329" s="128" t="str">
        <f>IF(AND(MasterSS!$M329="x",MasterSS!$O329="x",MasterSS!$Q329="x"),MasterSS!$E329,"")</f>
        <v/>
      </c>
      <c r="F329" s="128" t="str">
        <f>IF(AND(MasterSS!$M329="x",MasterSS!$O329="x",MasterSS!$Q329="x"),MasterSS!$K329,"")</f>
        <v/>
      </c>
      <c r="G329" s="128" t="str">
        <f>IF(AND(MasterSS!$M329="x",MasterSS!$O329="x",MasterSS!$Q329="x"),MasterSS!$A329,"")</f>
        <v/>
      </c>
      <c r="H329" s="129" t="str">
        <f>IFERROR(VLOOKUP($B329,'R-RR'!$B$2:$K$320,10,FALSE),"0")</f>
        <v>0</v>
      </c>
      <c r="I329" s="129" t="str">
        <f>IFERROR(VLOOKUP($B329,'R-TT'!$B$2:$K$303,10,FALSE),"0")</f>
        <v>0</v>
      </c>
      <c r="J329" s="129" t="str">
        <f>IFERROR(VLOOKUP($B329,'R-CT'!$B$2:$K$325,10,FALSE),"0")</f>
        <v>0</v>
      </c>
      <c r="K329" s="45" t="str">
        <f t="shared" si="3"/>
        <v/>
      </c>
      <c r="L329" s="130">
        <f t="shared" si="2"/>
        <v>0</v>
      </c>
      <c r="M329" s="126"/>
      <c r="N329" s="126"/>
    </row>
    <row r="330">
      <c r="A330" s="127"/>
      <c r="B330" s="128" t="str">
        <f>IF(AND(MasterSS!$M330="x",MasterSS!$O330="x",MasterSS!$Q330="x"),MasterSS!$B330,"")</f>
        <v/>
      </c>
      <c r="C330" s="128" t="str">
        <f>IF(AND(MasterSS!$M330="x",MasterSS!$O330="x",MasterSS!$Q330="x"),MasterSS!$C330,"")</f>
        <v/>
      </c>
      <c r="D330" s="128" t="str">
        <f>IF(AND(MasterSS!$M330="x",MasterSS!$O330="x",MasterSS!$Q330="x"),MasterSS!$D330,"")</f>
        <v/>
      </c>
      <c r="E330" s="128" t="str">
        <f>IF(AND(MasterSS!$M330="x",MasterSS!$O330="x",MasterSS!$Q330="x"),MasterSS!$E330,"")</f>
        <v/>
      </c>
      <c r="F330" s="128" t="str">
        <f>IF(AND(MasterSS!$M330="x",MasterSS!$O330="x",MasterSS!$Q330="x"),MasterSS!$K330,"")</f>
        <v/>
      </c>
      <c r="G330" s="128" t="str">
        <f>IF(AND(MasterSS!$M330="x",MasterSS!$O330="x",MasterSS!$Q330="x"),MasterSS!$A330,"")</f>
        <v/>
      </c>
      <c r="H330" s="129" t="str">
        <f>IFERROR(VLOOKUP($B330,'R-RR'!$B$2:$K$320,10,FALSE),"0")</f>
        <v>0</v>
      </c>
      <c r="I330" s="129" t="str">
        <f>IFERROR(VLOOKUP($B330,'R-TT'!$B$2:$K$303,10,FALSE),"0")</f>
        <v>0</v>
      </c>
      <c r="J330" s="129" t="str">
        <f>IFERROR(VLOOKUP($B330,'R-CT'!$B$2:$K$325,10,FALSE),"0")</f>
        <v>0</v>
      </c>
      <c r="K330" s="45" t="str">
        <f t="shared" si="3"/>
        <v/>
      </c>
      <c r="L330" s="130">
        <f t="shared" si="2"/>
        <v>0</v>
      </c>
      <c r="M330" s="126"/>
      <c r="N330" s="126"/>
    </row>
    <row r="331">
      <c r="A331" s="127"/>
      <c r="B331" s="128" t="str">
        <f>IF(AND(MasterSS!$M331="x",MasterSS!$O331="x",MasterSS!$Q331="x"),MasterSS!$B331,"")</f>
        <v/>
      </c>
      <c r="C331" s="128" t="str">
        <f>IF(AND(MasterSS!$M331="x",MasterSS!$O331="x",MasterSS!$Q331="x"),MasterSS!$C331,"")</f>
        <v/>
      </c>
      <c r="D331" s="128" t="str">
        <f>IF(AND(MasterSS!$M331="x",MasterSS!$O331="x",MasterSS!$Q331="x"),MasterSS!$D331,"")</f>
        <v/>
      </c>
      <c r="E331" s="128" t="str">
        <f>IF(AND(MasterSS!$M331="x",MasterSS!$O331="x",MasterSS!$Q331="x"),MasterSS!$E331,"")</f>
        <v/>
      </c>
      <c r="F331" s="128" t="str">
        <f>IF(AND(MasterSS!$M331="x",MasterSS!$O331="x",MasterSS!$Q331="x"),MasterSS!$K331,"")</f>
        <v/>
      </c>
      <c r="G331" s="128" t="str">
        <f>IF(AND(MasterSS!$M331="x",MasterSS!$O331="x",MasterSS!$Q331="x"),MasterSS!$A331,"")</f>
        <v/>
      </c>
      <c r="H331" s="129" t="str">
        <f>IFERROR(VLOOKUP($B331,'R-RR'!$B$2:$K$320,10,FALSE),"0")</f>
        <v>0</v>
      </c>
      <c r="I331" s="129" t="str">
        <f>IFERROR(VLOOKUP($B331,'R-TT'!$B$2:$K$303,10,FALSE),"0")</f>
        <v>0</v>
      </c>
      <c r="J331" s="129" t="str">
        <f>IFERROR(VLOOKUP($B331,'R-CT'!$B$2:$K$325,10,FALSE),"0")</f>
        <v>0</v>
      </c>
      <c r="K331" s="45" t="str">
        <f t="shared" si="3"/>
        <v/>
      </c>
      <c r="L331" s="130">
        <f t="shared" si="2"/>
        <v>0</v>
      </c>
      <c r="M331" s="126"/>
      <c r="N331" s="126"/>
    </row>
    <row r="332">
      <c r="A332" s="127"/>
      <c r="B332" s="128" t="str">
        <f>IF(AND(MasterSS!$M332="x",MasterSS!$O332="x",MasterSS!$Q332="x"),MasterSS!$B332,"")</f>
        <v/>
      </c>
      <c r="C332" s="128" t="str">
        <f>IF(AND(MasterSS!$M332="x",MasterSS!$O332="x",MasterSS!$Q332="x"),MasterSS!$C332,"")</f>
        <v/>
      </c>
      <c r="D332" s="128" t="str">
        <f>IF(AND(MasterSS!$M332="x",MasterSS!$O332="x",MasterSS!$Q332="x"),MasterSS!$D332,"")</f>
        <v/>
      </c>
      <c r="E332" s="128" t="str">
        <f>IF(AND(MasterSS!$M332="x",MasterSS!$O332="x",MasterSS!$Q332="x"),MasterSS!$E332,"")</f>
        <v/>
      </c>
      <c r="F332" s="128" t="str">
        <f>IF(AND(MasterSS!$M332="x",MasterSS!$O332="x",MasterSS!$Q332="x"),MasterSS!$K332,"")</f>
        <v/>
      </c>
      <c r="G332" s="128" t="str">
        <f>IF(AND(MasterSS!$M332="x",MasterSS!$O332="x",MasterSS!$Q332="x"),MasterSS!$A332,"")</f>
        <v/>
      </c>
      <c r="H332" s="129" t="str">
        <f>IFERROR(VLOOKUP($B332,'R-RR'!$B$2:$K$320,10,FALSE),"0")</f>
        <v>0</v>
      </c>
      <c r="I332" s="129" t="str">
        <f>IFERROR(VLOOKUP($B332,'R-TT'!$B$2:$K$303,10,FALSE),"0")</f>
        <v>0</v>
      </c>
      <c r="J332" s="129" t="str">
        <f>IFERROR(VLOOKUP($B332,'R-CT'!$B$2:$K$325,10,FALSE),"0")</f>
        <v>0</v>
      </c>
      <c r="K332" s="45" t="str">
        <f t="shared" si="3"/>
        <v/>
      </c>
      <c r="L332" s="130">
        <f t="shared" si="2"/>
        <v>0</v>
      </c>
      <c r="M332" s="126"/>
      <c r="N332" s="126"/>
    </row>
    <row r="333">
      <c r="A333" s="127"/>
      <c r="B333" s="128" t="str">
        <f>IF(AND(MasterSS!$M333="x",MasterSS!$O333="x",MasterSS!$Q333="x"),MasterSS!$B333,"")</f>
        <v/>
      </c>
      <c r="C333" s="128" t="str">
        <f>IF(AND(MasterSS!$M333="x",MasterSS!$O333="x",MasterSS!$Q333="x"),MasterSS!$C333,"")</f>
        <v/>
      </c>
      <c r="D333" s="128" t="str">
        <f>IF(AND(MasterSS!$M333="x",MasterSS!$O333="x",MasterSS!$Q333="x"),MasterSS!$D333,"")</f>
        <v/>
      </c>
      <c r="E333" s="128" t="str">
        <f>IF(AND(MasterSS!$M333="x",MasterSS!$O333="x",MasterSS!$Q333="x"),MasterSS!$E333,"")</f>
        <v/>
      </c>
      <c r="F333" s="128" t="str">
        <f>IF(AND(MasterSS!$M333="x",MasterSS!$O333="x",MasterSS!$Q333="x"),MasterSS!$K333,"")</f>
        <v/>
      </c>
      <c r="G333" s="128" t="str">
        <f>IF(AND(MasterSS!$M333="x",MasterSS!$O333="x",MasterSS!$Q333="x"),MasterSS!$A333,"")</f>
        <v/>
      </c>
      <c r="H333" s="129" t="str">
        <f>IFERROR(VLOOKUP($B333,'R-RR'!$B$2:$K$320,10,FALSE),"0")</f>
        <v>0</v>
      </c>
      <c r="I333" s="129" t="str">
        <f>IFERROR(VLOOKUP($B333,'R-TT'!$B$2:$K$303,10,FALSE),"0")</f>
        <v>0</v>
      </c>
      <c r="J333" s="129" t="str">
        <f>IFERROR(VLOOKUP($B333,'R-CT'!$B$2:$K$325,10,FALSE),"0")</f>
        <v>0</v>
      </c>
      <c r="K333" s="45" t="str">
        <f t="shared" si="3"/>
        <v/>
      </c>
      <c r="L333" s="130">
        <f t="shared" si="2"/>
        <v>0</v>
      </c>
      <c r="M333" s="126"/>
      <c r="N333" s="126"/>
    </row>
    <row r="334">
      <c r="A334" s="127"/>
      <c r="B334" s="128" t="str">
        <f>IF(AND(MasterSS!$M334="x",MasterSS!$O334="x",MasterSS!$Q334="x"),MasterSS!$B334,"")</f>
        <v/>
      </c>
      <c r="C334" s="128" t="str">
        <f>IF(AND(MasterSS!$M334="x",MasterSS!$O334="x",MasterSS!$Q334="x"),MasterSS!$C334,"")</f>
        <v/>
      </c>
      <c r="D334" s="128" t="str">
        <f>IF(AND(MasterSS!$M334="x",MasterSS!$O334="x",MasterSS!$Q334="x"),MasterSS!$D334,"")</f>
        <v/>
      </c>
      <c r="E334" s="128" t="str">
        <f>IF(AND(MasterSS!$M334="x",MasterSS!$O334="x",MasterSS!$Q334="x"),MasterSS!$E334,"")</f>
        <v/>
      </c>
      <c r="F334" s="128" t="str">
        <f>IF(AND(MasterSS!$M334="x",MasterSS!$O334="x",MasterSS!$Q334="x"),MasterSS!$K334,"")</f>
        <v/>
      </c>
      <c r="G334" s="128" t="str">
        <f>IF(AND(MasterSS!$M334="x",MasterSS!$O334="x",MasterSS!$Q334="x"),MasterSS!$A334,"")</f>
        <v/>
      </c>
      <c r="H334" s="129" t="str">
        <f>IFERROR(VLOOKUP($B334,'R-RR'!$B$2:$K$320,10,FALSE),"0")</f>
        <v>0</v>
      </c>
      <c r="I334" s="129" t="str">
        <f>IFERROR(VLOOKUP($B334,'R-TT'!$B$2:$K$303,10,FALSE),"0")</f>
        <v>0</v>
      </c>
      <c r="J334" s="129" t="str">
        <f>IFERROR(VLOOKUP($B334,'R-CT'!$B$2:$K$325,10,FALSE),"0")</f>
        <v>0</v>
      </c>
      <c r="K334" s="45" t="str">
        <f t="shared" si="3"/>
        <v/>
      </c>
      <c r="L334" s="130">
        <f t="shared" si="2"/>
        <v>0</v>
      </c>
      <c r="M334" s="126"/>
      <c r="N334" s="126"/>
    </row>
    <row r="335">
      <c r="A335" s="127"/>
      <c r="B335" s="128" t="str">
        <f>IF(AND(MasterSS!$M335="x",MasterSS!$O335="x",MasterSS!$Q335="x"),MasterSS!$B335,"")</f>
        <v/>
      </c>
      <c r="C335" s="128" t="str">
        <f>IF(AND(MasterSS!$M335="x",MasterSS!$O335="x",MasterSS!$Q335="x"),MasterSS!$C335,"")</f>
        <v/>
      </c>
      <c r="D335" s="128" t="str">
        <f>IF(AND(MasterSS!$M335="x",MasterSS!$O335="x",MasterSS!$Q335="x"),MasterSS!$D335,"")</f>
        <v/>
      </c>
      <c r="E335" s="128" t="str">
        <f>IF(AND(MasterSS!$M335="x",MasterSS!$O335="x",MasterSS!$Q335="x"),MasterSS!$E335,"")</f>
        <v/>
      </c>
      <c r="F335" s="128" t="str">
        <f>IF(AND(MasterSS!$M335="x",MasterSS!$O335="x",MasterSS!$Q335="x"),MasterSS!$K335,"")</f>
        <v/>
      </c>
      <c r="G335" s="128" t="str">
        <f>IF(AND(MasterSS!$M335="x",MasterSS!$O335="x",MasterSS!$Q335="x"),MasterSS!$A335,"")</f>
        <v/>
      </c>
      <c r="H335" s="129" t="str">
        <f>IFERROR(VLOOKUP($B335,'R-RR'!$B$2:$K$320,10,FALSE),"0")</f>
        <v>0</v>
      </c>
      <c r="I335" s="129" t="str">
        <f>IFERROR(VLOOKUP($B335,'R-TT'!$B$2:$K$303,10,FALSE),"0")</f>
        <v>0</v>
      </c>
      <c r="J335" s="129" t="str">
        <f>IFERROR(VLOOKUP($B335,'R-CT'!$B$2:$K$325,10,FALSE),"0")</f>
        <v>0</v>
      </c>
      <c r="K335" s="45" t="str">
        <f t="shared" si="3"/>
        <v/>
      </c>
      <c r="L335" s="130">
        <f t="shared" si="2"/>
        <v>0</v>
      </c>
      <c r="M335" s="126"/>
      <c r="N335" s="126"/>
    </row>
    <row r="336">
      <c r="A336" s="127"/>
      <c r="B336" s="128" t="str">
        <f>IF(AND(MasterSS!$M336="x",MasterSS!$O336="x",MasterSS!$Q336="x"),MasterSS!$B336,"")</f>
        <v/>
      </c>
      <c r="C336" s="128" t="str">
        <f>IF(AND(MasterSS!$M336="x",MasterSS!$O336="x",MasterSS!$Q336="x"),MasterSS!$C336,"")</f>
        <v/>
      </c>
      <c r="D336" s="128" t="str">
        <f>IF(AND(MasterSS!$M336="x",MasterSS!$O336="x",MasterSS!$Q336="x"),MasterSS!$D336,"")</f>
        <v/>
      </c>
      <c r="E336" s="128" t="str">
        <f>IF(AND(MasterSS!$M336="x",MasterSS!$O336="x",MasterSS!$Q336="x"),MasterSS!$E336,"")</f>
        <v/>
      </c>
      <c r="F336" s="128" t="str">
        <f>IF(AND(MasterSS!$M336="x",MasterSS!$O336="x",MasterSS!$Q336="x"),MasterSS!$K336,"")</f>
        <v/>
      </c>
      <c r="G336" s="128" t="str">
        <f>IF(AND(MasterSS!$M336="x",MasterSS!$O336="x",MasterSS!$Q336="x"),MasterSS!$A336,"")</f>
        <v/>
      </c>
      <c r="H336" s="129" t="str">
        <f>IFERROR(VLOOKUP($B336,'R-RR'!$B$2:$K$320,10,FALSE),"0")</f>
        <v>0</v>
      </c>
      <c r="I336" s="129" t="str">
        <f>IFERROR(VLOOKUP($B336,'R-TT'!$B$2:$K$303,10,FALSE),"0")</f>
        <v>0</v>
      </c>
      <c r="J336" s="129" t="str">
        <f>IFERROR(VLOOKUP($B336,'R-CT'!$B$2:$K$325,10,FALSE),"0")</f>
        <v>0</v>
      </c>
      <c r="K336" s="45" t="str">
        <f t="shared" si="3"/>
        <v/>
      </c>
      <c r="L336" s="130">
        <f t="shared" si="2"/>
        <v>0</v>
      </c>
      <c r="M336" s="126"/>
      <c r="N336" s="126"/>
    </row>
    <row r="337">
      <c r="A337" s="127"/>
      <c r="B337" s="128" t="str">
        <f>IF(AND(MasterSS!$M337="x",MasterSS!$O337="x",MasterSS!$Q337="x"),MasterSS!$B337,"")</f>
        <v/>
      </c>
      <c r="C337" s="128" t="str">
        <f>IF(AND(MasterSS!$M337="x",MasterSS!$O337="x",MasterSS!$Q337="x"),MasterSS!$C337,"")</f>
        <v/>
      </c>
      <c r="D337" s="128" t="str">
        <f>IF(AND(MasterSS!$M337="x",MasterSS!$O337="x",MasterSS!$Q337="x"),MasterSS!$D337,"")</f>
        <v/>
      </c>
      <c r="E337" s="128" t="str">
        <f>IF(AND(MasterSS!$M337="x",MasterSS!$O337="x",MasterSS!$Q337="x"),MasterSS!$E337,"")</f>
        <v/>
      </c>
      <c r="F337" s="128" t="str">
        <f>IF(AND(MasterSS!$M337="x",MasterSS!$O337="x",MasterSS!$Q337="x"),MasterSS!$K337,"")</f>
        <v/>
      </c>
      <c r="G337" s="128" t="str">
        <f>IF(AND(MasterSS!$M337="x",MasterSS!$O337="x",MasterSS!$Q337="x"),MasterSS!$A337,"")</f>
        <v/>
      </c>
      <c r="H337" s="129" t="str">
        <f>IFERROR(VLOOKUP($B337,'R-RR'!$B$2:$K$320,10,FALSE),"0")</f>
        <v>0</v>
      </c>
      <c r="I337" s="129" t="str">
        <f>IFERROR(VLOOKUP($B337,'R-TT'!$B$2:$K$303,10,FALSE),"0")</f>
        <v>0</v>
      </c>
      <c r="J337" s="129" t="str">
        <f>IFERROR(VLOOKUP($B337,'R-CT'!$B$2:$K$325,10,FALSE),"0")</f>
        <v>0</v>
      </c>
      <c r="K337" s="45" t="str">
        <f t="shared" si="3"/>
        <v/>
      </c>
      <c r="L337" s="130">
        <f t="shared" si="2"/>
        <v>0</v>
      </c>
      <c r="M337" s="126"/>
      <c r="N337" s="126"/>
    </row>
    <row r="338">
      <c r="A338" s="127"/>
      <c r="B338" s="128" t="str">
        <f>IF(AND(MasterSS!$M338="x",MasterSS!$O338="x",MasterSS!$Q338="x"),MasterSS!$B338,"")</f>
        <v/>
      </c>
      <c r="C338" s="128" t="str">
        <f>IF(AND(MasterSS!$M338="x",MasterSS!$O338="x",MasterSS!$Q338="x"),MasterSS!$C338,"")</f>
        <v/>
      </c>
      <c r="D338" s="128" t="str">
        <f>IF(AND(MasterSS!$M338="x",MasterSS!$O338="x",MasterSS!$Q338="x"),MasterSS!$D338,"")</f>
        <v/>
      </c>
      <c r="E338" s="128" t="str">
        <f>IF(AND(MasterSS!$M338="x",MasterSS!$O338="x",MasterSS!$Q338="x"),MasterSS!$E338,"")</f>
        <v/>
      </c>
      <c r="F338" s="128" t="str">
        <f>IF(AND(MasterSS!$M338="x",MasterSS!$O338="x",MasterSS!$Q338="x"),MasterSS!$K338,"")</f>
        <v/>
      </c>
      <c r="G338" s="128" t="str">
        <f>IF(AND(MasterSS!$M338="x",MasterSS!$O338="x",MasterSS!$Q338="x"),MasterSS!$A338,"")</f>
        <v/>
      </c>
      <c r="H338" s="129" t="str">
        <f>IFERROR(VLOOKUP($B338,'R-RR'!$B$2:$K$320,10,FALSE),"0")</f>
        <v>0</v>
      </c>
      <c r="I338" s="129" t="str">
        <f>IFERROR(VLOOKUP($B338,'R-TT'!$B$2:$K$303,10,FALSE),"0")</f>
        <v>0</v>
      </c>
      <c r="J338" s="129" t="str">
        <f>IFERROR(VLOOKUP($B338,'R-CT'!$B$2:$K$325,10,FALSE),"0")</f>
        <v>0</v>
      </c>
      <c r="K338" s="45" t="str">
        <f t="shared" si="3"/>
        <v/>
      </c>
      <c r="L338" s="130">
        <f t="shared" si="2"/>
        <v>0</v>
      </c>
      <c r="M338" s="126"/>
      <c r="N338" s="126"/>
    </row>
    <row r="339">
      <c r="A339" s="127"/>
      <c r="B339" s="128" t="str">
        <f>IF(AND(MasterSS!$M339="x",MasterSS!$O339="x",MasterSS!$Q339="x"),MasterSS!$B339,"")</f>
        <v/>
      </c>
      <c r="C339" s="128" t="str">
        <f>IF(AND(MasterSS!$M339="x",MasterSS!$O339="x",MasterSS!$Q339="x"),MasterSS!$C339,"")</f>
        <v/>
      </c>
      <c r="D339" s="128" t="str">
        <f>IF(AND(MasterSS!$M339="x",MasterSS!$O339="x",MasterSS!$Q339="x"),MasterSS!$D339,"")</f>
        <v/>
      </c>
      <c r="E339" s="128" t="str">
        <f>IF(AND(MasterSS!$M339="x",MasterSS!$O339="x",MasterSS!$Q339="x"),MasterSS!$E339,"")</f>
        <v/>
      </c>
      <c r="F339" s="128" t="str">
        <f>IF(AND(MasterSS!$M339="x",MasterSS!$O339="x",MasterSS!$Q339="x"),MasterSS!$K339,"")</f>
        <v/>
      </c>
      <c r="G339" s="128" t="str">
        <f>IF(AND(MasterSS!$M339="x",MasterSS!$O339="x",MasterSS!$Q339="x"),MasterSS!$A339,"")</f>
        <v/>
      </c>
      <c r="H339" s="129" t="str">
        <f>IFERROR(VLOOKUP($B339,'R-RR'!$B$2:$K$320,10,FALSE),"0")</f>
        <v>0</v>
      </c>
      <c r="I339" s="129" t="str">
        <f>IFERROR(VLOOKUP($B339,'R-TT'!$B$2:$K$303,10,FALSE),"0")</f>
        <v>0</v>
      </c>
      <c r="J339" s="129" t="str">
        <f>IFERROR(VLOOKUP($B339,'R-CT'!$B$2:$K$325,10,FALSE),"0")</f>
        <v>0</v>
      </c>
      <c r="K339" s="45" t="str">
        <f t="shared" si="3"/>
        <v/>
      </c>
      <c r="L339" s="130">
        <f t="shared" si="2"/>
        <v>0</v>
      </c>
      <c r="M339" s="126"/>
      <c r="N339" s="126"/>
    </row>
    <row r="340">
      <c r="A340" s="127"/>
      <c r="B340" s="128" t="str">
        <f>IF(AND(MasterSS!$M340="x",MasterSS!$O340="x",MasterSS!$Q340="x"),MasterSS!$B340,"")</f>
        <v/>
      </c>
      <c r="C340" s="128" t="str">
        <f>IF(AND(MasterSS!$M340="x",MasterSS!$O340="x",MasterSS!$Q340="x"),MasterSS!$C340,"")</f>
        <v/>
      </c>
      <c r="D340" s="128" t="str">
        <f>IF(AND(MasterSS!$M340="x",MasterSS!$O340="x",MasterSS!$Q340="x"),MasterSS!$D340,"")</f>
        <v/>
      </c>
      <c r="E340" s="128" t="str">
        <f>IF(AND(MasterSS!$M340="x",MasterSS!$O340="x",MasterSS!$Q340="x"),MasterSS!$E340,"")</f>
        <v/>
      </c>
      <c r="F340" s="128" t="str">
        <f>IF(AND(MasterSS!$M340="x",MasterSS!$O340="x",MasterSS!$Q340="x"),MasterSS!$K340,"")</f>
        <v/>
      </c>
      <c r="G340" s="128" t="str">
        <f>IF(AND(MasterSS!$M340="x",MasterSS!$O340="x",MasterSS!$Q340="x"),MasterSS!$A340,"")</f>
        <v/>
      </c>
      <c r="H340" s="129" t="str">
        <f>IFERROR(VLOOKUP($B340,'R-RR'!$B$2:$K$320,10,FALSE),"0")</f>
        <v>0</v>
      </c>
      <c r="I340" s="129" t="str">
        <f>IFERROR(VLOOKUP($B340,'R-TT'!$B$2:$K$303,10,FALSE),"0")</f>
        <v>0</v>
      </c>
      <c r="J340" s="129" t="str">
        <f>IFERROR(VLOOKUP($B340,'R-CT'!$B$2:$K$325,10,FALSE),"0")</f>
        <v>0</v>
      </c>
      <c r="K340" s="45" t="str">
        <f t="shared" si="3"/>
        <v/>
      </c>
      <c r="L340" s="130">
        <f t="shared" si="2"/>
        <v>0</v>
      </c>
      <c r="M340" s="126"/>
      <c r="N340" s="126"/>
    </row>
    <row r="341">
      <c r="A341" s="127"/>
      <c r="B341" s="128" t="str">
        <f>IF(AND(MasterSS!$M341="x",MasterSS!$O341="x",MasterSS!$Q341="x"),MasterSS!$B341,"")</f>
        <v/>
      </c>
      <c r="C341" s="128" t="str">
        <f>IF(AND(MasterSS!$M341="x",MasterSS!$O341="x",MasterSS!$Q341="x"),MasterSS!$C341,"")</f>
        <v/>
      </c>
      <c r="D341" s="128" t="str">
        <f>IF(AND(MasterSS!$M341="x",MasterSS!$O341="x",MasterSS!$Q341="x"),MasterSS!$D341,"")</f>
        <v/>
      </c>
      <c r="E341" s="128" t="str">
        <f>IF(AND(MasterSS!$M341="x",MasterSS!$O341="x",MasterSS!$Q341="x"),MasterSS!$E341,"")</f>
        <v/>
      </c>
      <c r="F341" s="128" t="str">
        <f>IF(AND(MasterSS!$M341="x",MasterSS!$O341="x",MasterSS!$Q341="x"),MasterSS!$K341,"")</f>
        <v/>
      </c>
      <c r="G341" s="128" t="str">
        <f>IF(AND(MasterSS!$M341="x",MasterSS!$O341="x",MasterSS!$Q341="x"),MasterSS!$A341,"")</f>
        <v/>
      </c>
      <c r="H341" s="129" t="str">
        <f>IFERROR(VLOOKUP($B341,'R-RR'!$B$2:$K$320,10,FALSE),"0")</f>
        <v>0</v>
      </c>
      <c r="I341" s="129" t="str">
        <f>IFERROR(VLOOKUP($B341,'R-TT'!$B$2:$K$303,10,FALSE),"0")</f>
        <v>0</v>
      </c>
      <c r="J341" s="129" t="str">
        <f>IFERROR(VLOOKUP($B341,'R-CT'!$B$2:$K$325,10,FALSE),"0")</f>
        <v>0</v>
      </c>
      <c r="K341" s="45" t="str">
        <f t="shared" si="3"/>
        <v/>
      </c>
      <c r="L341" s="130">
        <f t="shared" si="2"/>
        <v>0</v>
      </c>
      <c r="M341" s="126"/>
      <c r="N341" s="126"/>
    </row>
    <row r="342">
      <c r="A342" s="127"/>
      <c r="B342" s="128" t="str">
        <f>IF(AND(MasterSS!$M342="x",MasterSS!$O342="x",MasterSS!$Q342="x"),MasterSS!$B342,"")</f>
        <v/>
      </c>
      <c r="C342" s="128" t="str">
        <f>IF(AND(MasterSS!$M342="x",MasterSS!$O342="x",MasterSS!$Q342="x"),MasterSS!$C342,"")</f>
        <v/>
      </c>
      <c r="D342" s="128" t="str">
        <f>IF(AND(MasterSS!$M342="x",MasterSS!$O342="x",MasterSS!$Q342="x"),MasterSS!$D342,"")</f>
        <v/>
      </c>
      <c r="E342" s="128" t="str">
        <f>IF(AND(MasterSS!$M342="x",MasterSS!$O342="x",MasterSS!$Q342="x"),MasterSS!$E342,"")</f>
        <v/>
      </c>
      <c r="F342" s="128" t="str">
        <f>IF(AND(MasterSS!$M342="x",MasterSS!$O342="x",MasterSS!$Q342="x"),MasterSS!$K342,"")</f>
        <v/>
      </c>
      <c r="G342" s="128" t="str">
        <f>IF(AND(MasterSS!$M342="x",MasterSS!$O342="x",MasterSS!$Q342="x"),MasterSS!$A342,"")</f>
        <v/>
      </c>
      <c r="H342" s="129" t="str">
        <f>IFERROR(VLOOKUP($B342,'R-RR'!$B$2:$K$320,10,FALSE),"0")</f>
        <v>0</v>
      </c>
      <c r="I342" s="129" t="str">
        <f>IFERROR(VLOOKUP($B342,'R-TT'!$B$2:$K$303,10,FALSE),"0")</f>
        <v>0</v>
      </c>
      <c r="J342" s="129" t="str">
        <f>IFERROR(VLOOKUP($B342,'R-CT'!$B$2:$K$325,10,FALSE),"0")</f>
        <v>0</v>
      </c>
      <c r="K342" s="45" t="str">
        <f t="shared" si="3"/>
        <v/>
      </c>
      <c r="L342" s="130">
        <f t="shared" si="2"/>
        <v>0</v>
      </c>
      <c r="M342" s="126"/>
      <c r="N342" s="126"/>
    </row>
    <row r="343">
      <c r="A343" s="127"/>
      <c r="B343" s="128" t="str">
        <f>IF(AND(MasterSS!$M343="x",MasterSS!$O343="x",MasterSS!$Q343="x"),MasterSS!$B343,"")</f>
        <v/>
      </c>
      <c r="C343" s="128" t="str">
        <f>IF(AND(MasterSS!$M343="x",MasterSS!$O343="x",MasterSS!$Q343="x"),MasterSS!$C343,"")</f>
        <v/>
      </c>
      <c r="D343" s="128" t="str">
        <f>IF(AND(MasterSS!$M343="x",MasterSS!$O343="x",MasterSS!$Q343="x"),MasterSS!$D343,"")</f>
        <v/>
      </c>
      <c r="E343" s="128" t="str">
        <f>IF(AND(MasterSS!$M343="x",MasterSS!$O343="x",MasterSS!$Q343="x"),MasterSS!$E343,"")</f>
        <v/>
      </c>
      <c r="F343" s="128" t="str">
        <f>IF(AND(MasterSS!$M343="x",MasterSS!$O343="x",MasterSS!$Q343="x"),MasterSS!$K343,"")</f>
        <v/>
      </c>
      <c r="G343" s="128" t="str">
        <f>IF(AND(MasterSS!$M343="x",MasterSS!$O343="x",MasterSS!$Q343="x"),MasterSS!$A343,"")</f>
        <v/>
      </c>
      <c r="H343" s="129" t="str">
        <f>IFERROR(VLOOKUP($B343,'R-RR'!$B$2:$K$320,10,FALSE),"0")</f>
        <v>0</v>
      </c>
      <c r="I343" s="129" t="str">
        <f>IFERROR(VLOOKUP($B343,'R-TT'!$B$2:$K$303,10,FALSE),"0")</f>
        <v>0</v>
      </c>
      <c r="J343" s="129" t="str">
        <f>IFERROR(VLOOKUP($B343,'R-CT'!$B$2:$K$325,10,FALSE),"0")</f>
        <v>0</v>
      </c>
      <c r="K343" s="45" t="str">
        <f t="shared" si="3"/>
        <v/>
      </c>
      <c r="L343" s="130">
        <f t="shared" si="2"/>
        <v>0</v>
      </c>
      <c r="M343" s="126"/>
      <c r="N343" s="126"/>
    </row>
    <row r="344">
      <c r="A344" s="127"/>
      <c r="B344" s="128" t="str">
        <f>IF(AND(MasterSS!$M344="x",MasterSS!$O344="x",MasterSS!$Q344="x"),MasterSS!$B344,"")</f>
        <v/>
      </c>
      <c r="C344" s="128" t="str">
        <f>IF(AND(MasterSS!$M344="x",MasterSS!$O344="x",MasterSS!$Q344="x"),MasterSS!$C344,"")</f>
        <v/>
      </c>
      <c r="D344" s="128" t="str">
        <f>IF(AND(MasterSS!$M344="x",MasterSS!$O344="x",MasterSS!$Q344="x"),MasterSS!$D344,"")</f>
        <v/>
      </c>
      <c r="E344" s="128" t="str">
        <f>IF(AND(MasterSS!$M344="x",MasterSS!$O344="x",MasterSS!$Q344="x"),MasterSS!$E344,"")</f>
        <v/>
      </c>
      <c r="F344" s="128" t="str">
        <f>IF(AND(MasterSS!$M344="x",MasterSS!$O344="x",MasterSS!$Q344="x"),MasterSS!$K344,"")</f>
        <v/>
      </c>
      <c r="G344" s="128" t="str">
        <f>IF(AND(MasterSS!$M344="x",MasterSS!$O344="x",MasterSS!$Q344="x"),MasterSS!$A344,"")</f>
        <v/>
      </c>
      <c r="H344" s="129" t="str">
        <f>IFERROR(VLOOKUP($B344,'R-RR'!$B$2:$K$320,10,FALSE),"0")</f>
        <v>0</v>
      </c>
      <c r="I344" s="129" t="str">
        <f>IFERROR(VLOOKUP($B344,'R-TT'!$B$2:$K$303,10,FALSE),"0")</f>
        <v>0</v>
      </c>
      <c r="J344" s="129" t="str">
        <f>IFERROR(VLOOKUP($B344,'R-CT'!$B$2:$K$325,10,FALSE),"0")</f>
        <v>0</v>
      </c>
      <c r="K344" s="45" t="str">
        <f t="shared" si="3"/>
        <v/>
      </c>
      <c r="L344" s="130">
        <f t="shared" si="2"/>
        <v>0</v>
      </c>
      <c r="M344" s="126"/>
      <c r="N344" s="126"/>
    </row>
    <row r="345">
      <c r="A345" s="127"/>
      <c r="B345" s="128" t="str">
        <f>IF(AND(MasterSS!$M345="x",MasterSS!$O345="x",MasterSS!$Q345="x"),MasterSS!$B345,"")</f>
        <v/>
      </c>
      <c r="C345" s="128" t="str">
        <f>IF(AND(MasterSS!$M345="x",MasterSS!$O345="x",MasterSS!$Q345="x"),MasterSS!$C345,"")</f>
        <v/>
      </c>
      <c r="D345" s="128" t="str">
        <f>IF(AND(MasterSS!$M345="x",MasterSS!$O345="x",MasterSS!$Q345="x"),MasterSS!$D345,"")</f>
        <v/>
      </c>
      <c r="E345" s="128" t="str">
        <f>IF(AND(MasterSS!$M345="x",MasterSS!$O345="x",MasterSS!$Q345="x"),MasterSS!$E345,"")</f>
        <v/>
      </c>
      <c r="F345" s="128" t="str">
        <f>IF(AND(MasterSS!$M345="x",MasterSS!$O345="x",MasterSS!$Q345="x"),MasterSS!$K345,"")</f>
        <v/>
      </c>
      <c r="G345" s="128" t="str">
        <f>IF(AND(MasterSS!$M345="x",MasterSS!$O345="x",MasterSS!$Q345="x"),MasterSS!$A345,"")</f>
        <v/>
      </c>
      <c r="H345" s="129" t="str">
        <f>IFERROR(VLOOKUP($B345,'R-RR'!$B$2:$K$320,10,FALSE),"0")</f>
        <v>0</v>
      </c>
      <c r="I345" s="129" t="str">
        <f>IFERROR(VLOOKUP($B345,'R-TT'!$B$2:$K$303,10,FALSE),"0")</f>
        <v>0</v>
      </c>
      <c r="J345" s="129" t="str">
        <f>IFERROR(VLOOKUP($B345,'R-CT'!$B$2:$K$325,10,FALSE),"0")</f>
        <v>0</v>
      </c>
      <c r="K345" s="45" t="str">
        <f t="shared" si="3"/>
        <v/>
      </c>
      <c r="L345" s="130">
        <f t="shared" si="2"/>
        <v>0</v>
      </c>
      <c r="M345" s="126"/>
      <c r="N345" s="126"/>
    </row>
    <row r="346">
      <c r="A346" s="127"/>
      <c r="B346" s="128" t="str">
        <f>IF(AND(MasterSS!$M346="x",MasterSS!$O346="x",MasterSS!$Q346="x"),MasterSS!$B346,"")</f>
        <v/>
      </c>
      <c r="C346" s="128" t="str">
        <f>IF(AND(MasterSS!$M346="x",MasterSS!$O346="x",MasterSS!$Q346="x"),MasterSS!$C346,"")</f>
        <v/>
      </c>
      <c r="D346" s="128" t="str">
        <f>IF(AND(MasterSS!$M346="x",MasterSS!$O346="x",MasterSS!$Q346="x"),MasterSS!$D346,"")</f>
        <v/>
      </c>
      <c r="E346" s="128" t="str">
        <f>IF(AND(MasterSS!$M346="x",MasterSS!$O346="x",MasterSS!$Q346="x"),MasterSS!$E346,"")</f>
        <v/>
      </c>
      <c r="F346" s="128" t="str">
        <f>IF(AND(MasterSS!$M346="x",MasterSS!$O346="x",MasterSS!$Q346="x"),MasterSS!$K346,"")</f>
        <v/>
      </c>
      <c r="G346" s="128" t="str">
        <f>IF(AND(MasterSS!$M346="x",MasterSS!$O346="x",MasterSS!$Q346="x"),MasterSS!$A346,"")</f>
        <v/>
      </c>
      <c r="H346" s="129" t="str">
        <f>IFERROR(VLOOKUP($B346,'R-RR'!$B$2:$K$320,10,FALSE),"0")</f>
        <v>0</v>
      </c>
      <c r="I346" s="129" t="str">
        <f>IFERROR(VLOOKUP($B346,'R-TT'!$B$2:$K$303,10,FALSE),"0")</f>
        <v>0</v>
      </c>
      <c r="J346" s="129" t="str">
        <f>IFERROR(VLOOKUP($B346,'R-CT'!$B$2:$K$325,10,FALSE),"0")</f>
        <v>0</v>
      </c>
      <c r="K346" s="45" t="str">
        <f t="shared" si="3"/>
        <v/>
      </c>
      <c r="L346" s="130">
        <f t="shared" si="2"/>
        <v>0</v>
      </c>
      <c r="M346" s="126"/>
      <c r="N346" s="126"/>
    </row>
    <row r="347">
      <c r="A347" s="127"/>
      <c r="B347" s="128" t="str">
        <f>IF(AND(MasterSS!$M347="x",MasterSS!$O347="x",MasterSS!$Q347="x"),MasterSS!$B347,"")</f>
        <v/>
      </c>
      <c r="C347" s="128" t="str">
        <f>IF(AND(MasterSS!$M347="x",MasterSS!$O347="x",MasterSS!$Q347="x"),MasterSS!$C347,"")</f>
        <v/>
      </c>
      <c r="D347" s="128" t="str">
        <f>IF(AND(MasterSS!$M347="x",MasterSS!$O347="x",MasterSS!$Q347="x"),MasterSS!$D347,"")</f>
        <v/>
      </c>
      <c r="E347" s="128" t="str">
        <f>IF(AND(MasterSS!$M347="x",MasterSS!$O347="x",MasterSS!$Q347="x"),MasterSS!$E347,"")</f>
        <v/>
      </c>
      <c r="F347" s="128" t="str">
        <f>IF(AND(MasterSS!$M347="x",MasterSS!$O347="x",MasterSS!$Q347="x"),MasterSS!$K347,"")</f>
        <v/>
      </c>
      <c r="G347" s="128" t="str">
        <f>IF(AND(MasterSS!$M347="x",MasterSS!$O347="x",MasterSS!$Q347="x"),MasterSS!$A347,"")</f>
        <v/>
      </c>
      <c r="H347" s="129" t="str">
        <f>IFERROR(VLOOKUP($B347,'R-RR'!$B$2:$K$320,10,FALSE),"0")</f>
        <v>0</v>
      </c>
      <c r="I347" s="129" t="str">
        <f>IFERROR(VLOOKUP($B347,'R-TT'!$B$2:$K$303,10,FALSE),"0")</f>
        <v>0</v>
      </c>
      <c r="J347" s="129" t="str">
        <f>IFERROR(VLOOKUP($B347,'R-CT'!$B$2:$K$325,10,FALSE),"0")</f>
        <v>0</v>
      </c>
      <c r="K347" s="45" t="str">
        <f t="shared" si="3"/>
        <v/>
      </c>
      <c r="L347" s="130">
        <f t="shared" si="2"/>
        <v>0</v>
      </c>
      <c r="M347" s="126"/>
      <c r="N347" s="126"/>
    </row>
    <row r="348">
      <c r="A348" s="127"/>
      <c r="B348" s="128" t="str">
        <f>IF(AND(MasterSS!$M348="x",MasterSS!$O348="x",MasterSS!$Q348="x"),MasterSS!$B348,"")</f>
        <v/>
      </c>
      <c r="C348" s="128" t="str">
        <f>IF(AND(MasterSS!$M348="x",MasterSS!$O348="x",MasterSS!$Q348="x"),MasterSS!$C348,"")</f>
        <v/>
      </c>
      <c r="D348" s="128" t="str">
        <f>IF(AND(MasterSS!$M348="x",MasterSS!$O348="x",MasterSS!$Q348="x"),MasterSS!$D348,"")</f>
        <v/>
      </c>
      <c r="E348" s="128" t="str">
        <f>IF(AND(MasterSS!$M348="x",MasterSS!$O348="x",MasterSS!$Q348="x"),MasterSS!$E348,"")</f>
        <v/>
      </c>
      <c r="F348" s="128" t="str">
        <f>IF(AND(MasterSS!$M348="x",MasterSS!$O348="x",MasterSS!$Q348="x"),MasterSS!$K348,"")</f>
        <v/>
      </c>
      <c r="G348" s="128" t="str">
        <f>IF(AND(MasterSS!$M348="x",MasterSS!$O348="x",MasterSS!$Q348="x"),MasterSS!$A348,"")</f>
        <v/>
      </c>
      <c r="H348" s="129" t="str">
        <f>IFERROR(VLOOKUP($B348,'R-RR'!$B$2:$K$320,10,FALSE),"0")</f>
        <v>0</v>
      </c>
      <c r="I348" s="129" t="str">
        <f>IFERROR(VLOOKUP($B348,'R-TT'!$B$2:$K$303,10,FALSE),"0")</f>
        <v>0</v>
      </c>
      <c r="J348" s="129" t="str">
        <f>IFERROR(VLOOKUP($B348,'R-CT'!$B$2:$K$325,10,FALSE),"0")</f>
        <v>0</v>
      </c>
      <c r="K348" s="45" t="str">
        <f t="shared" si="3"/>
        <v/>
      </c>
      <c r="L348" s="130">
        <f t="shared" si="2"/>
        <v>0</v>
      </c>
      <c r="M348" s="126"/>
      <c r="N348" s="126"/>
    </row>
    <row r="349">
      <c r="A349" s="127"/>
      <c r="B349" s="128" t="str">
        <f>IF(AND(MasterSS!$M349="x",MasterSS!$O349="x",MasterSS!$Q349="x"),MasterSS!$B349,"")</f>
        <v/>
      </c>
      <c r="C349" s="128" t="str">
        <f>IF(AND(MasterSS!$M349="x",MasterSS!$O349="x",MasterSS!$Q349="x"),MasterSS!$C349,"")</f>
        <v/>
      </c>
      <c r="D349" s="128" t="str">
        <f>IF(AND(MasterSS!$M349="x",MasterSS!$O349="x",MasterSS!$Q349="x"),MasterSS!$D349,"")</f>
        <v/>
      </c>
      <c r="E349" s="128" t="str">
        <f>IF(AND(MasterSS!$M349="x",MasterSS!$O349="x",MasterSS!$Q349="x"),MasterSS!$E349,"")</f>
        <v/>
      </c>
      <c r="F349" s="128" t="str">
        <f>IF(AND(MasterSS!$M349="x",MasterSS!$O349="x",MasterSS!$Q349="x"),MasterSS!$K349,"")</f>
        <v/>
      </c>
      <c r="G349" s="128" t="str">
        <f>IF(AND(MasterSS!$M349="x",MasterSS!$O349="x",MasterSS!$Q349="x"),MasterSS!$A349,"")</f>
        <v/>
      </c>
      <c r="H349" s="129" t="str">
        <f>IFERROR(VLOOKUP($B349,'R-RR'!$B$2:$K$320,10,FALSE),"0")</f>
        <v>0</v>
      </c>
      <c r="I349" s="129" t="str">
        <f>IFERROR(VLOOKUP($B349,'R-TT'!$B$2:$K$303,10,FALSE),"0")</f>
        <v>0</v>
      </c>
      <c r="J349" s="129" t="str">
        <f>IFERROR(VLOOKUP($B349,'R-CT'!$B$2:$K$325,10,FALSE),"0")</f>
        <v>0</v>
      </c>
      <c r="K349" s="45" t="str">
        <f t="shared" si="3"/>
        <v/>
      </c>
      <c r="L349" s="130">
        <f t="shared" si="2"/>
        <v>0</v>
      </c>
      <c r="M349" s="126"/>
      <c r="N349" s="126"/>
    </row>
    <row r="350">
      <c r="A350" s="127"/>
      <c r="B350" s="128" t="str">
        <f>IF(AND(MasterSS!$M350="x",MasterSS!$O350="x",MasterSS!$Q350="x"),MasterSS!$B350,"")</f>
        <v/>
      </c>
      <c r="C350" s="128" t="str">
        <f>IF(AND(MasterSS!$M350="x",MasterSS!$O350="x",MasterSS!$Q350="x"),MasterSS!$C350,"")</f>
        <v/>
      </c>
      <c r="D350" s="128" t="str">
        <f>IF(AND(MasterSS!$M350="x",MasterSS!$O350="x",MasterSS!$Q350="x"),MasterSS!$D350,"")</f>
        <v/>
      </c>
      <c r="E350" s="128" t="str">
        <f>IF(AND(MasterSS!$M350="x",MasterSS!$O350="x",MasterSS!$Q350="x"),MasterSS!$E350,"")</f>
        <v/>
      </c>
      <c r="F350" s="128" t="str">
        <f>IF(AND(MasterSS!$M350="x",MasterSS!$O350="x",MasterSS!$Q350="x"),MasterSS!$K350,"")</f>
        <v/>
      </c>
      <c r="G350" s="128" t="str">
        <f>IF(AND(MasterSS!$M350="x",MasterSS!$O350="x",MasterSS!$Q350="x"),MasterSS!$A350,"")</f>
        <v/>
      </c>
      <c r="H350" s="129" t="str">
        <f>IFERROR(VLOOKUP($B350,'R-RR'!$B$2:$K$320,10,FALSE),"0")</f>
        <v>0</v>
      </c>
      <c r="I350" s="129" t="str">
        <f>IFERROR(VLOOKUP($B350,'R-TT'!$B$2:$K$303,10,FALSE),"0")</f>
        <v>0</v>
      </c>
      <c r="J350" s="129" t="str">
        <f>IFERROR(VLOOKUP($B350,'R-CT'!$B$2:$K$325,10,FALSE),"0")</f>
        <v>0</v>
      </c>
      <c r="K350" s="45" t="str">
        <f t="shared" si="3"/>
        <v/>
      </c>
      <c r="L350" s="130">
        <f t="shared" si="2"/>
        <v>0</v>
      </c>
      <c r="M350" s="126"/>
      <c r="N350" s="126"/>
    </row>
    <row r="351">
      <c r="A351" s="127"/>
      <c r="B351" s="128" t="str">
        <f>IF(AND(MasterSS!$M351="x",MasterSS!$O351="x",MasterSS!$Q351="x"),MasterSS!$B351,"")</f>
        <v/>
      </c>
      <c r="C351" s="128" t="str">
        <f>IF(AND(MasterSS!$M351="x",MasterSS!$O351="x",MasterSS!$Q351="x"),MasterSS!$C351,"")</f>
        <v/>
      </c>
      <c r="D351" s="128" t="str">
        <f>IF(AND(MasterSS!$M351="x",MasterSS!$O351="x",MasterSS!$Q351="x"),MasterSS!$D351,"")</f>
        <v/>
      </c>
      <c r="E351" s="128" t="str">
        <f>IF(AND(MasterSS!$M351="x",MasterSS!$O351="x",MasterSS!$Q351="x"),MasterSS!$E351,"")</f>
        <v/>
      </c>
      <c r="F351" s="128" t="str">
        <f>IF(AND(MasterSS!$M351="x",MasterSS!$O351="x",MasterSS!$Q351="x"),MasterSS!$K351,"")</f>
        <v/>
      </c>
      <c r="G351" s="128" t="str">
        <f>IF(AND(MasterSS!$M351="x",MasterSS!$O351="x",MasterSS!$Q351="x"),MasterSS!$A351,"")</f>
        <v/>
      </c>
      <c r="H351" s="129" t="str">
        <f>IFERROR(VLOOKUP($B351,'R-RR'!$B$2:$K$320,10,FALSE),"0")</f>
        <v>0</v>
      </c>
      <c r="I351" s="129" t="str">
        <f>IFERROR(VLOOKUP($B351,'R-TT'!$B$2:$K$303,10,FALSE),"0")</f>
        <v>0</v>
      </c>
      <c r="J351" s="129" t="str">
        <f>IFERROR(VLOOKUP($B351,'R-CT'!$B$2:$K$325,10,FALSE),"0")</f>
        <v>0</v>
      </c>
      <c r="K351" s="45" t="str">
        <f t="shared" si="3"/>
        <v/>
      </c>
      <c r="L351" s="130">
        <f t="shared" si="2"/>
        <v>0</v>
      </c>
      <c r="M351" s="126"/>
      <c r="N351" s="126"/>
    </row>
    <row r="352">
      <c r="A352" s="127"/>
      <c r="B352" s="128" t="str">
        <f>IF(AND(MasterSS!$M352="x",MasterSS!$O352="x",MasterSS!$Q352="x"),MasterSS!$B352,"")</f>
        <v/>
      </c>
      <c r="C352" s="128" t="str">
        <f>IF(AND(MasterSS!$M352="x",MasterSS!$O352="x",MasterSS!$Q352="x"),MasterSS!$C352,"")</f>
        <v/>
      </c>
      <c r="D352" s="128" t="str">
        <f>IF(AND(MasterSS!$M352="x",MasterSS!$O352="x",MasterSS!$Q352="x"),MasterSS!$D352,"")</f>
        <v/>
      </c>
      <c r="E352" s="128" t="str">
        <f>IF(AND(MasterSS!$M352="x",MasterSS!$O352="x",MasterSS!$Q352="x"),MasterSS!$E352,"")</f>
        <v/>
      </c>
      <c r="F352" s="128" t="str">
        <f>IF(AND(MasterSS!$M352="x",MasterSS!$O352="x",MasterSS!$Q352="x"),MasterSS!$K352,"")</f>
        <v/>
      </c>
      <c r="G352" s="128" t="str">
        <f>IF(AND(MasterSS!$M352="x",MasterSS!$O352="x",MasterSS!$Q352="x"),MasterSS!$A352,"")</f>
        <v/>
      </c>
      <c r="H352" s="129" t="str">
        <f>IFERROR(VLOOKUP($B352,'R-RR'!$B$2:$K$320,10,FALSE),"0")</f>
        <v>0</v>
      </c>
      <c r="I352" s="129" t="str">
        <f>IFERROR(VLOOKUP($B352,'R-TT'!$B$2:$K$303,10,FALSE),"0")</f>
        <v>0</v>
      </c>
      <c r="J352" s="129" t="str">
        <f>IFERROR(VLOOKUP($B352,'R-CT'!$B$2:$K$325,10,FALSE),"0")</f>
        <v>0</v>
      </c>
      <c r="K352" s="45" t="str">
        <f t="shared" si="3"/>
        <v/>
      </c>
      <c r="L352" s="130">
        <f t="shared" si="2"/>
        <v>0</v>
      </c>
      <c r="M352" s="126"/>
      <c r="N352" s="126"/>
    </row>
    <row r="353">
      <c r="A353" s="127"/>
      <c r="B353" s="128" t="str">
        <f>IF(AND(MasterSS!$M353="x",MasterSS!$O353="x",MasterSS!$Q353="x"),MasterSS!$B353,"")</f>
        <v/>
      </c>
      <c r="C353" s="128" t="str">
        <f>IF(AND(MasterSS!$M353="x",MasterSS!$O353="x",MasterSS!$Q353="x"),MasterSS!$C353,"")</f>
        <v/>
      </c>
      <c r="D353" s="128" t="str">
        <f>IF(AND(MasterSS!$M353="x",MasterSS!$O353="x",MasterSS!$Q353="x"),MasterSS!$D353,"")</f>
        <v/>
      </c>
      <c r="E353" s="128" t="str">
        <f>IF(AND(MasterSS!$M353="x",MasterSS!$O353="x",MasterSS!$Q353="x"),MasterSS!$E353,"")</f>
        <v/>
      </c>
      <c r="F353" s="128" t="str">
        <f>IF(AND(MasterSS!$M353="x",MasterSS!$O353="x",MasterSS!$Q353="x"),MasterSS!$K353,"")</f>
        <v/>
      </c>
      <c r="G353" s="128" t="str">
        <f>IF(AND(MasterSS!$M353="x",MasterSS!$O353="x",MasterSS!$Q353="x"),MasterSS!$A353,"")</f>
        <v/>
      </c>
      <c r="H353" s="129" t="str">
        <f>IFERROR(VLOOKUP($B353,'R-RR'!$B$2:$K$320,10,FALSE),"0")</f>
        <v>0</v>
      </c>
      <c r="I353" s="129" t="str">
        <f>IFERROR(VLOOKUP($B353,'R-TT'!$B$2:$K$303,10,FALSE),"0")</f>
        <v>0</v>
      </c>
      <c r="J353" s="129" t="str">
        <f>IFERROR(VLOOKUP($B353,'R-CT'!$B$2:$K$325,10,FALSE),"0")</f>
        <v>0</v>
      </c>
      <c r="K353" s="45" t="str">
        <f t="shared" si="3"/>
        <v/>
      </c>
      <c r="L353" s="130">
        <f t="shared" si="2"/>
        <v>0</v>
      </c>
      <c r="M353" s="126"/>
      <c r="N353" s="126"/>
    </row>
    <row r="354">
      <c r="A354" s="127"/>
      <c r="B354" s="128" t="str">
        <f>IF(AND(MasterSS!$M354="x",MasterSS!$O354="x",MasterSS!$Q354="x"),MasterSS!$B354,"")</f>
        <v/>
      </c>
      <c r="C354" s="128" t="str">
        <f>IF(AND(MasterSS!$M354="x",MasterSS!$O354="x",MasterSS!$Q354="x"),MasterSS!$C354,"")</f>
        <v/>
      </c>
      <c r="D354" s="128" t="str">
        <f>IF(AND(MasterSS!$M354="x",MasterSS!$O354="x",MasterSS!$Q354="x"),MasterSS!$D354,"")</f>
        <v/>
      </c>
      <c r="E354" s="128" t="str">
        <f>IF(AND(MasterSS!$M354="x",MasterSS!$O354="x",MasterSS!$Q354="x"),MasterSS!$E354,"")</f>
        <v/>
      </c>
      <c r="F354" s="128" t="str">
        <f>IF(AND(MasterSS!$M354="x",MasterSS!$O354="x",MasterSS!$Q354="x"),MasterSS!$K354,"")</f>
        <v/>
      </c>
      <c r="G354" s="128" t="str">
        <f>IF(AND(MasterSS!$M354="x",MasterSS!$O354="x",MasterSS!$Q354="x"),MasterSS!$A354,"")</f>
        <v/>
      </c>
      <c r="H354" s="129" t="str">
        <f>IFERROR(VLOOKUP($B354,'R-RR'!$B$2:$K$320,10,FALSE),"0")</f>
        <v>0</v>
      </c>
      <c r="I354" s="129" t="str">
        <f>IFERROR(VLOOKUP($B354,'R-TT'!$B$2:$K$303,10,FALSE),"0")</f>
        <v>0</v>
      </c>
      <c r="J354" s="129" t="str">
        <f>IFERROR(VLOOKUP($B354,'R-CT'!$B$2:$K$325,10,FALSE),"0")</f>
        <v>0</v>
      </c>
      <c r="K354" s="45" t="str">
        <f t="shared" si="3"/>
        <v/>
      </c>
      <c r="L354" s="130">
        <f t="shared" si="2"/>
        <v>0</v>
      </c>
      <c r="M354" s="126"/>
      <c r="N354" s="126"/>
    </row>
    <row r="355">
      <c r="A355" s="127"/>
      <c r="B355" s="128" t="str">
        <f>IF(AND(MasterSS!$M355="x",MasterSS!$O355="x",MasterSS!$Q355="x"),MasterSS!$B355,"")</f>
        <v/>
      </c>
      <c r="C355" s="128" t="str">
        <f>IF(AND(MasterSS!$M355="x",MasterSS!$O355="x",MasterSS!$Q355="x"),MasterSS!$C355,"")</f>
        <v/>
      </c>
      <c r="D355" s="128" t="str">
        <f>IF(AND(MasterSS!$M355="x",MasterSS!$O355="x",MasterSS!$Q355="x"),MasterSS!$D355,"")</f>
        <v/>
      </c>
      <c r="E355" s="128" t="str">
        <f>IF(AND(MasterSS!$M355="x",MasterSS!$O355="x",MasterSS!$Q355="x"),MasterSS!$E355,"")</f>
        <v/>
      </c>
      <c r="F355" s="128" t="str">
        <f>IF(AND(MasterSS!$M355="x",MasterSS!$O355="x",MasterSS!$Q355="x"),MasterSS!$K355,"")</f>
        <v/>
      </c>
      <c r="G355" s="128" t="str">
        <f>IF(AND(MasterSS!$M355="x",MasterSS!$O355="x",MasterSS!$Q355="x"),MasterSS!$A355,"")</f>
        <v/>
      </c>
      <c r="H355" s="129" t="str">
        <f>IFERROR(VLOOKUP($B355,'R-RR'!$B$2:$K$320,10,FALSE),"0")</f>
        <v>0</v>
      </c>
      <c r="I355" s="129" t="str">
        <f>IFERROR(VLOOKUP($B355,'R-TT'!$B$2:$K$303,10,FALSE),"0")</f>
        <v>0</v>
      </c>
      <c r="J355" s="129" t="str">
        <f>IFERROR(VLOOKUP($B355,'R-CT'!$B$2:$K$325,10,FALSE),"0")</f>
        <v>0</v>
      </c>
      <c r="K355" s="45" t="str">
        <f t="shared" si="3"/>
        <v/>
      </c>
      <c r="L355" s="130">
        <f t="shared" si="2"/>
        <v>0</v>
      </c>
      <c r="M355" s="126"/>
      <c r="N355" s="126"/>
    </row>
    <row r="356">
      <c r="A356" s="127"/>
      <c r="B356" s="128" t="str">
        <f>IF(AND(MasterSS!$M356="x",MasterSS!$O356="x",MasterSS!$Q356="x"),MasterSS!$B356,"")</f>
        <v/>
      </c>
      <c r="C356" s="128" t="str">
        <f>IF(AND(MasterSS!$M356="x",MasterSS!$O356="x",MasterSS!$Q356="x"),MasterSS!$C356,"")</f>
        <v/>
      </c>
      <c r="D356" s="128" t="str">
        <f>IF(AND(MasterSS!$M356="x",MasterSS!$O356="x",MasterSS!$Q356="x"),MasterSS!$D356,"")</f>
        <v/>
      </c>
      <c r="E356" s="128" t="str">
        <f>IF(AND(MasterSS!$M356="x",MasterSS!$O356="x",MasterSS!$Q356="x"),MasterSS!$E356,"")</f>
        <v/>
      </c>
      <c r="F356" s="128" t="str">
        <f>IF(AND(MasterSS!$M356="x",MasterSS!$O356="x",MasterSS!$Q356="x"),MasterSS!$K356,"")</f>
        <v/>
      </c>
      <c r="G356" s="128" t="str">
        <f>IF(AND(MasterSS!$M356="x",MasterSS!$O356="x",MasterSS!$Q356="x"),MasterSS!$A356,"")</f>
        <v/>
      </c>
      <c r="H356" s="129" t="str">
        <f>IFERROR(VLOOKUP($B356,'R-RR'!$B$2:$K$320,10,FALSE),"0")</f>
        <v>0</v>
      </c>
      <c r="I356" s="129" t="str">
        <f>IFERROR(VLOOKUP($B356,'R-TT'!$B$2:$K$303,10,FALSE),"0")</f>
        <v>0</v>
      </c>
      <c r="J356" s="129" t="str">
        <f>IFERROR(VLOOKUP($B356,'R-CT'!$B$2:$K$325,10,FALSE),"0")</f>
        <v>0</v>
      </c>
      <c r="K356" s="45" t="str">
        <f t="shared" si="3"/>
        <v/>
      </c>
      <c r="L356" s="130">
        <f t="shared" si="2"/>
        <v>0</v>
      </c>
      <c r="M356" s="126"/>
      <c r="N356" s="126"/>
    </row>
    <row r="357">
      <c r="A357" s="127"/>
      <c r="B357" s="128" t="str">
        <f>IF(AND(MasterSS!$M357="x",MasterSS!$O357="x",MasterSS!$Q357="x"),MasterSS!$B357,"")</f>
        <v/>
      </c>
      <c r="C357" s="128" t="str">
        <f>IF(AND(MasterSS!$M357="x",MasterSS!$O357="x",MasterSS!$Q357="x"),MasterSS!$C357,"")</f>
        <v/>
      </c>
      <c r="D357" s="128" t="str">
        <f>IF(AND(MasterSS!$M357="x",MasterSS!$O357="x",MasterSS!$Q357="x"),MasterSS!$D357,"")</f>
        <v/>
      </c>
      <c r="E357" s="128" t="str">
        <f>IF(AND(MasterSS!$M357="x",MasterSS!$O357="x",MasterSS!$Q357="x"),MasterSS!$E357,"")</f>
        <v/>
      </c>
      <c r="F357" s="128" t="str">
        <f>IF(AND(MasterSS!$M357="x",MasterSS!$O357="x",MasterSS!$Q357="x"),MasterSS!$K357,"")</f>
        <v/>
      </c>
      <c r="G357" s="128" t="str">
        <f>IF(AND(MasterSS!$M357="x",MasterSS!$O357="x",MasterSS!$Q357="x"),MasterSS!$A357,"")</f>
        <v/>
      </c>
      <c r="H357" s="129" t="str">
        <f>IFERROR(VLOOKUP($B357,'R-RR'!$B$2:$K$320,10,FALSE),"0")</f>
        <v>0</v>
      </c>
      <c r="I357" s="129" t="str">
        <f>IFERROR(VLOOKUP($B357,'R-TT'!$B$2:$K$303,10,FALSE),"0")</f>
        <v>0</v>
      </c>
      <c r="J357" s="129" t="str">
        <f>IFERROR(VLOOKUP($B357,'R-CT'!$B$2:$K$325,10,FALSE),"0")</f>
        <v>0</v>
      </c>
      <c r="K357" s="45" t="str">
        <f t="shared" si="3"/>
        <v/>
      </c>
      <c r="L357" s="130">
        <f t="shared" si="2"/>
        <v>0</v>
      </c>
      <c r="M357" s="126"/>
      <c r="N357" s="126"/>
    </row>
    <row r="358">
      <c r="A358" s="127"/>
      <c r="B358" s="128" t="str">
        <f>IF(AND(MasterSS!$M358="x",MasterSS!$O358="x",MasterSS!$Q358="x"),MasterSS!$B358,"")</f>
        <v/>
      </c>
      <c r="C358" s="128" t="str">
        <f>IF(AND(MasterSS!$M358="x",MasterSS!$O358="x",MasterSS!$Q358="x"),MasterSS!$C358,"")</f>
        <v/>
      </c>
      <c r="D358" s="128" t="str">
        <f>IF(AND(MasterSS!$M358="x",MasterSS!$O358="x",MasterSS!$Q358="x"),MasterSS!$D358,"")</f>
        <v/>
      </c>
      <c r="E358" s="128" t="str">
        <f>IF(AND(MasterSS!$M358="x",MasterSS!$O358="x",MasterSS!$Q358="x"),MasterSS!$E358,"")</f>
        <v/>
      </c>
      <c r="F358" s="128" t="str">
        <f>IF(AND(MasterSS!$M358="x",MasterSS!$O358="x",MasterSS!$Q358="x"),MasterSS!$K358,"")</f>
        <v/>
      </c>
      <c r="G358" s="128" t="str">
        <f>IF(AND(MasterSS!$M358="x",MasterSS!$O358="x",MasterSS!$Q358="x"),MasterSS!$A358,"")</f>
        <v/>
      </c>
      <c r="H358" s="129" t="str">
        <f>IFERROR(VLOOKUP($B358,'R-RR'!$B$2:$J$870,2,FALSE),"0")</f>
        <v>0</v>
      </c>
      <c r="I358" s="129" t="str">
        <f>IFERROR(VLOOKUP($B358,'R-TT'!$B$2:$J$870,2,FALSE),"0")</f>
        <v>0</v>
      </c>
      <c r="J358" s="129" t="str">
        <f>IFERROR(VLOOKUP($B358,'R-CT'!$B$2:$J$487,2,FALSE),"0")</f>
        <v>0</v>
      </c>
      <c r="K358" s="45" t="str">
        <f t="shared" si="3"/>
        <v/>
      </c>
      <c r="L358" s="130">
        <f t="shared" si="2"/>
        <v>0</v>
      </c>
      <c r="M358" s="126"/>
      <c r="N358" s="126"/>
    </row>
    <row r="359">
      <c r="A359" s="127"/>
      <c r="B359" s="128" t="str">
        <f>IF(AND(MasterSS!$M359="x",MasterSS!$O359="x",MasterSS!$Q359="x"),MasterSS!$B359,"")</f>
        <v/>
      </c>
      <c r="C359" s="128" t="str">
        <f>IF(AND(MasterSS!$M359="x",MasterSS!$O359="x",MasterSS!$Q359="x"),MasterSS!$C359,"")</f>
        <v/>
      </c>
      <c r="D359" s="128" t="str">
        <f>IF(AND(MasterSS!$M359="x",MasterSS!$O359="x",MasterSS!$Q359="x"),MasterSS!$D359,"")</f>
        <v/>
      </c>
      <c r="E359" s="128" t="str">
        <f>IF(AND(MasterSS!$M359="x",MasterSS!$O359="x",MasterSS!$Q359="x"),MasterSS!$E359,"")</f>
        <v/>
      </c>
      <c r="F359" s="128" t="str">
        <f>IF(AND(MasterSS!$M359="x",MasterSS!$O359="x",MasterSS!$Q359="x"),MasterSS!$K359,"")</f>
        <v/>
      </c>
      <c r="G359" s="128" t="str">
        <f>IF(AND(MasterSS!$M359="x",MasterSS!$O359="x",MasterSS!$Q359="x"),MasterSS!$A359,"")</f>
        <v/>
      </c>
      <c r="H359" s="129" t="str">
        <f>IFERROR(VLOOKUP($B359,'R-RR'!$B$2:$J$870,2,FALSE),"0")</f>
        <v>0</v>
      </c>
      <c r="I359" s="129" t="str">
        <f>IFERROR(VLOOKUP($B359,'R-TT'!$B$2:$J$870,2,FALSE),"0")</f>
        <v>0</v>
      </c>
      <c r="J359" s="129" t="str">
        <f>IFERROR(VLOOKUP($B359,'R-CT'!$B$2:$J$487,2,FALSE),"0")</f>
        <v>0</v>
      </c>
      <c r="K359" s="45" t="str">
        <f t="shared" si="3"/>
        <v/>
      </c>
      <c r="L359" s="130">
        <f t="shared" si="2"/>
        <v>0</v>
      </c>
      <c r="M359" s="126"/>
      <c r="N359" s="126"/>
    </row>
    <row r="360">
      <c r="A360" s="127"/>
      <c r="B360" s="128" t="str">
        <f>IF(AND(MasterSS!$M360="x",MasterSS!$O360="x",MasterSS!$Q360="x"),MasterSS!$B360,"")</f>
        <v/>
      </c>
      <c r="C360" s="128" t="str">
        <f>IF(AND(MasterSS!$M360="x",MasterSS!$O360="x",MasterSS!$Q360="x"),MasterSS!$C360,"")</f>
        <v/>
      </c>
      <c r="D360" s="128" t="str">
        <f>IF(AND(MasterSS!$M360="x",MasterSS!$O360="x",MasterSS!$Q360="x"),MasterSS!$D360,"")</f>
        <v/>
      </c>
      <c r="E360" s="128" t="str">
        <f>IF(AND(MasterSS!$M360="x",MasterSS!$O360="x",MasterSS!$Q360="x"),MasterSS!$E360,"")</f>
        <v/>
      </c>
      <c r="F360" s="128" t="str">
        <f>IF(AND(MasterSS!$M360="x",MasterSS!$O360="x",MasterSS!$Q360="x"),MasterSS!$K360,"")</f>
        <v/>
      </c>
      <c r="G360" s="128" t="str">
        <f>IF(AND(MasterSS!$M360="x",MasterSS!$O360="x",MasterSS!$Q360="x"),MasterSS!$A360,"")</f>
        <v/>
      </c>
      <c r="H360" s="129" t="str">
        <f>IFERROR(VLOOKUP($B360,'R-RR'!$B$2:$J$870,2,FALSE),"0")</f>
        <v>0</v>
      </c>
      <c r="I360" s="129" t="str">
        <f>IFERROR(VLOOKUP($B360,'R-TT'!$B$2:$J$870,2,FALSE),"0")</f>
        <v>0</v>
      </c>
      <c r="J360" s="129" t="str">
        <f>IFERROR(VLOOKUP($B360,'R-CT'!$B$2:$J$487,2,FALSE),"0")</f>
        <v>0</v>
      </c>
      <c r="K360" s="45" t="str">
        <f t="shared" si="3"/>
        <v/>
      </c>
      <c r="L360" s="130">
        <f t="shared" si="2"/>
        <v>0</v>
      </c>
      <c r="M360" s="126"/>
      <c r="N360" s="126"/>
    </row>
    <row r="361">
      <c r="A361" s="127"/>
      <c r="B361" s="128" t="str">
        <f>IF(AND(MasterSS!$M361="x",MasterSS!$O361="x",MasterSS!$Q361="x"),MasterSS!$B361,"")</f>
        <v/>
      </c>
      <c r="C361" s="128" t="str">
        <f>IF(AND(MasterSS!$M361="x",MasterSS!$O361="x",MasterSS!$Q361="x"),MasterSS!$C361,"")</f>
        <v/>
      </c>
      <c r="D361" s="128" t="str">
        <f>IF(AND(MasterSS!$M361="x",MasterSS!$O361="x",MasterSS!$Q361="x"),MasterSS!$D361,"")</f>
        <v/>
      </c>
      <c r="E361" s="128" t="str">
        <f>IF(AND(MasterSS!$M361="x",MasterSS!$O361="x",MasterSS!$Q361="x"),MasterSS!$E361,"")</f>
        <v/>
      </c>
      <c r="F361" s="128" t="str">
        <f>IF(AND(MasterSS!$M361="x",MasterSS!$O361="x",MasterSS!$Q361="x"),MasterSS!$K361,"")</f>
        <v/>
      </c>
      <c r="G361" s="128" t="str">
        <f>IF(AND(MasterSS!$M361="x",MasterSS!$O361="x",MasterSS!$Q361="x"),MasterSS!$A361,"")</f>
        <v/>
      </c>
      <c r="H361" s="129" t="str">
        <f>IFERROR(VLOOKUP($B361,'R-RR'!$B$2:$J$870,2,FALSE),"0")</f>
        <v>0</v>
      </c>
      <c r="I361" s="129" t="str">
        <f>IFERROR(VLOOKUP($B361,'R-TT'!$B$2:$J$870,2,FALSE),"0")</f>
        <v>0</v>
      </c>
      <c r="J361" s="129" t="str">
        <f>IFERROR(VLOOKUP($B361,'R-CT'!$B$2:$J$487,2,FALSE),"0")</f>
        <v>0</v>
      </c>
      <c r="K361" s="45" t="str">
        <f t="shared" si="3"/>
        <v/>
      </c>
      <c r="L361" s="130">
        <f t="shared" si="2"/>
        <v>0</v>
      </c>
      <c r="M361" s="126"/>
      <c r="N361" s="126"/>
    </row>
    <row r="362">
      <c r="A362" s="127"/>
      <c r="B362" s="128" t="str">
        <f>IF(AND(MasterSS!$M362="x",MasterSS!$O362="x",MasterSS!$Q362="x"),MasterSS!$B362,"")</f>
        <v/>
      </c>
      <c r="C362" s="128" t="str">
        <f>IF(AND(MasterSS!$M362="x",MasterSS!$O362="x",MasterSS!$Q362="x"),MasterSS!$C362,"")</f>
        <v/>
      </c>
      <c r="D362" s="128" t="str">
        <f>IF(AND(MasterSS!$M362="x",MasterSS!$O362="x",MasterSS!$Q362="x"),MasterSS!$D362,"")</f>
        <v/>
      </c>
      <c r="E362" s="128" t="str">
        <f>IF(AND(MasterSS!$M362="x",MasterSS!$O362="x",MasterSS!$Q362="x"),MasterSS!$E362,"")</f>
        <v/>
      </c>
      <c r="F362" s="128" t="str">
        <f>IF(AND(MasterSS!$M362="x",MasterSS!$O362="x",MasterSS!$Q362="x"),MasterSS!$K362,"")</f>
        <v/>
      </c>
      <c r="G362" s="128" t="str">
        <f>IF(AND(MasterSS!$M362="x",MasterSS!$O362="x",MasterSS!$Q362="x"),MasterSS!$A362,"")</f>
        <v/>
      </c>
      <c r="H362" s="129" t="str">
        <f>IFERROR(VLOOKUP($B362,'R-RR'!$B$2:$J$870,2,FALSE),"0")</f>
        <v>0</v>
      </c>
      <c r="I362" s="129" t="str">
        <f>IFERROR(VLOOKUP($B362,'R-TT'!$B$2:$J$870,2,FALSE),"0")</f>
        <v>0</v>
      </c>
      <c r="J362" s="129" t="str">
        <f>IFERROR(VLOOKUP($B362,'R-CT'!$B$2:$J$487,2,FALSE),"0")</f>
        <v>0</v>
      </c>
      <c r="K362" s="45" t="str">
        <f t="shared" si="3"/>
        <v/>
      </c>
      <c r="L362" s="130">
        <f t="shared" si="2"/>
        <v>0</v>
      </c>
      <c r="M362" s="126"/>
      <c r="N362" s="126"/>
    </row>
    <row r="363">
      <c r="A363" s="127"/>
      <c r="B363" s="128" t="str">
        <f>IF(AND(MasterSS!$M363="x",MasterSS!$O363="x",MasterSS!$Q363="x"),MasterSS!$B363,"")</f>
        <v/>
      </c>
      <c r="C363" s="128" t="str">
        <f>IF(AND(MasterSS!$M363="x",MasterSS!$O363="x",MasterSS!$Q363="x"),MasterSS!$C363,"")</f>
        <v/>
      </c>
      <c r="D363" s="128" t="str">
        <f>IF(AND(MasterSS!$M363="x",MasterSS!$O363="x",MasterSS!$Q363="x"),MasterSS!$D363,"")</f>
        <v/>
      </c>
      <c r="E363" s="128" t="str">
        <f>IF(AND(MasterSS!$M363="x",MasterSS!$O363="x",MasterSS!$Q363="x"),MasterSS!$E363,"")</f>
        <v/>
      </c>
      <c r="F363" s="128" t="str">
        <f>IF(AND(MasterSS!$M363="x",MasterSS!$O363="x",MasterSS!$Q363="x"),MasterSS!$K363,"")</f>
        <v/>
      </c>
      <c r="G363" s="128" t="str">
        <f>IF(AND(MasterSS!$M363="x",MasterSS!$O363="x",MasterSS!$Q363="x"),MasterSS!$A363,"")</f>
        <v/>
      </c>
      <c r="H363" s="129" t="str">
        <f>IFERROR(VLOOKUP($B363,'R-RR'!$B$2:$J$870,2,FALSE),"0")</f>
        <v>0</v>
      </c>
      <c r="I363" s="129" t="str">
        <f>IFERROR(VLOOKUP($B363,'R-TT'!$B$2:$J$870,2,FALSE),"0")</f>
        <v>0</v>
      </c>
      <c r="J363" s="129" t="str">
        <f>IFERROR(VLOOKUP($B363,'R-CT'!$B$2:$J$487,2,FALSE),"0")</f>
        <v>0</v>
      </c>
      <c r="K363" s="45" t="str">
        <f t="shared" si="3"/>
        <v/>
      </c>
      <c r="L363" s="130">
        <f t="shared" si="2"/>
        <v>0</v>
      </c>
      <c r="M363" s="126"/>
      <c r="N363" s="126"/>
    </row>
    <row r="364">
      <c r="A364" s="127"/>
      <c r="B364" s="128" t="str">
        <f>IF(AND(MasterSS!$M364="x",MasterSS!$O364="x",MasterSS!$Q364="x"),MasterSS!$B364,"")</f>
        <v/>
      </c>
      <c r="C364" s="128" t="str">
        <f>IF(AND(MasterSS!$M364="x",MasterSS!$O364="x",MasterSS!$Q364="x"),MasterSS!$C364,"")</f>
        <v/>
      </c>
      <c r="D364" s="128" t="str">
        <f>IF(AND(MasterSS!$M364="x",MasterSS!$O364="x",MasterSS!$Q364="x"),MasterSS!$D364,"")</f>
        <v/>
      </c>
      <c r="E364" s="128" t="str">
        <f>IF(AND(MasterSS!$M364="x",MasterSS!$O364="x",MasterSS!$Q364="x"),MasterSS!$E364,"")</f>
        <v/>
      </c>
      <c r="F364" s="128" t="str">
        <f>IF(AND(MasterSS!$M364="x",MasterSS!$O364="x",MasterSS!$Q364="x"),MasterSS!$K364,"")</f>
        <v/>
      </c>
      <c r="G364" s="128" t="str">
        <f>IF(AND(MasterSS!$M364="x",MasterSS!$O364="x",MasterSS!$Q364="x"),MasterSS!$A364,"")</f>
        <v/>
      </c>
      <c r="H364" s="129" t="str">
        <f>IFERROR(VLOOKUP($B364,'R-RR'!$B$2:$J$870,2,FALSE),"0")</f>
        <v>0</v>
      </c>
      <c r="I364" s="129" t="str">
        <f>IFERROR(VLOOKUP($B364,'R-TT'!$B$2:$J$870,2,FALSE),"0")</f>
        <v>0</v>
      </c>
      <c r="J364" s="129" t="str">
        <f>IFERROR(VLOOKUP($B364,'R-CT'!$B$2:$J$487,2,FALSE),"0")</f>
        <v>0</v>
      </c>
      <c r="K364" s="45" t="str">
        <f t="shared" si="3"/>
        <v/>
      </c>
      <c r="L364" s="130">
        <f t="shared" si="2"/>
        <v>0</v>
      </c>
      <c r="M364" s="126"/>
      <c r="N364" s="126"/>
    </row>
    <row r="365">
      <c r="A365" s="127"/>
      <c r="B365" s="128" t="str">
        <f>IF(AND(MasterSS!$M365="x",MasterSS!$O365="x",MasterSS!$Q365="x"),MasterSS!$B365,"")</f>
        <v/>
      </c>
      <c r="C365" s="128" t="str">
        <f>IF(AND(MasterSS!$M365="x",MasterSS!$O365="x",MasterSS!$Q365="x"),MasterSS!$C365,"")</f>
        <v/>
      </c>
      <c r="D365" s="128" t="str">
        <f>IF(AND(MasterSS!$M365="x",MasterSS!$O365="x",MasterSS!$Q365="x"),MasterSS!$D365,"")</f>
        <v/>
      </c>
      <c r="E365" s="128" t="str">
        <f>IF(AND(MasterSS!$M365="x",MasterSS!$O365="x",MasterSS!$Q365="x"),MasterSS!$E365,"")</f>
        <v/>
      </c>
      <c r="F365" s="128" t="str">
        <f>IF(AND(MasterSS!$M365="x",MasterSS!$O365="x",MasterSS!$Q365="x"),MasterSS!$K365,"")</f>
        <v/>
      </c>
      <c r="G365" s="128" t="str">
        <f>IF(AND(MasterSS!$M365="x",MasterSS!$O365="x",MasterSS!$Q365="x"),MasterSS!$A365,"")</f>
        <v/>
      </c>
      <c r="H365" s="129" t="str">
        <f>IFERROR(VLOOKUP($B365,'R-RR'!$B$2:$J$870,2,FALSE),"0")</f>
        <v>0</v>
      </c>
      <c r="I365" s="129" t="str">
        <f>IFERROR(VLOOKUP($B365,'R-TT'!$B$2:$J$870,2,FALSE),"0")</f>
        <v>0</v>
      </c>
      <c r="J365" s="129" t="str">
        <f>IFERROR(VLOOKUP($B365,'R-CT'!$B$2:$J$487,2,FALSE),"0")</f>
        <v>0</v>
      </c>
      <c r="K365" s="45" t="str">
        <f t="shared" si="3"/>
        <v/>
      </c>
      <c r="L365" s="130">
        <f t="shared" si="2"/>
        <v>0</v>
      </c>
      <c r="M365" s="126"/>
      <c r="N365" s="126"/>
    </row>
    <row r="366">
      <c r="A366" s="127"/>
      <c r="B366" s="128" t="str">
        <f>IF(AND(MasterSS!$M366="x",MasterSS!$O366="x",MasterSS!$Q366="x"),MasterSS!$B366,"")</f>
        <v/>
      </c>
      <c r="C366" s="128" t="str">
        <f>IF(AND(MasterSS!$M366="x",MasterSS!$O366="x",MasterSS!$Q366="x"),MasterSS!$C366,"")</f>
        <v/>
      </c>
      <c r="D366" s="128" t="str">
        <f>IF(AND(MasterSS!$M366="x",MasterSS!$O366="x",MasterSS!$Q366="x"),MasterSS!$D366,"")</f>
        <v/>
      </c>
      <c r="E366" s="128" t="str">
        <f>IF(AND(MasterSS!$M366="x",MasterSS!$O366="x",MasterSS!$Q366="x"),MasterSS!$E366,"")</f>
        <v/>
      </c>
      <c r="F366" s="128" t="str">
        <f>IF(AND(MasterSS!$M366="x",MasterSS!$O366="x",MasterSS!$Q366="x"),MasterSS!$K366,"")</f>
        <v/>
      </c>
      <c r="G366" s="128" t="str">
        <f>IF(AND(MasterSS!$M366="x",MasterSS!$O366="x",MasterSS!$Q366="x"),MasterSS!$A366,"")</f>
        <v/>
      </c>
      <c r="H366" s="129" t="str">
        <f>IFERROR(VLOOKUP($B366,'R-RR'!$B$2:$J$870,2,FALSE),"0")</f>
        <v>0</v>
      </c>
      <c r="I366" s="129" t="str">
        <f>IFERROR(VLOOKUP($B366,'R-TT'!$B$2:$J$870,2,FALSE),"0")</f>
        <v>0</v>
      </c>
      <c r="J366" s="129" t="str">
        <f>IFERROR(VLOOKUP($B366,'R-CT'!$B$2:$J$487,2,FALSE),"0")</f>
        <v>0</v>
      </c>
      <c r="K366" s="45" t="str">
        <f t="shared" si="3"/>
        <v/>
      </c>
      <c r="L366" s="130">
        <f t="shared" si="2"/>
        <v>0</v>
      </c>
      <c r="M366" s="126"/>
      <c r="N366" s="126"/>
    </row>
    <row r="367">
      <c r="A367" s="127"/>
      <c r="B367" s="128" t="str">
        <f>IF(AND(MasterSS!$M367="x",MasterSS!$O367="x",MasterSS!$Q367="x"),MasterSS!$B367,"")</f>
        <v/>
      </c>
      <c r="C367" s="128" t="str">
        <f>IF(AND(MasterSS!$M367="x",MasterSS!$O367="x",MasterSS!$Q367="x"),MasterSS!$C367,"")</f>
        <v/>
      </c>
      <c r="D367" s="128" t="str">
        <f>IF(AND(MasterSS!$M367="x",MasterSS!$O367="x",MasterSS!$Q367="x"),MasterSS!$D367,"")</f>
        <v/>
      </c>
      <c r="E367" s="128" t="str">
        <f>IF(AND(MasterSS!$M367="x",MasterSS!$O367="x",MasterSS!$Q367="x"),MasterSS!$E367,"")</f>
        <v/>
      </c>
      <c r="F367" s="128" t="str">
        <f>IF(AND(MasterSS!$M367="x",MasterSS!$O367="x",MasterSS!$Q367="x"),MasterSS!$K367,"")</f>
        <v/>
      </c>
      <c r="G367" s="128" t="str">
        <f>IF(AND(MasterSS!$M367="x",MasterSS!$O367="x",MasterSS!$Q367="x"),MasterSS!$A367,"")</f>
        <v/>
      </c>
      <c r="H367" s="129" t="str">
        <f>IFERROR(VLOOKUP($B367,'R-RR'!$B$2:$J$870,2,FALSE),"0")</f>
        <v>0</v>
      </c>
      <c r="I367" s="129" t="str">
        <f>IFERROR(VLOOKUP($B367,'R-TT'!$B$2:$J$870,2,FALSE),"0")</f>
        <v>0</v>
      </c>
      <c r="J367" s="129" t="str">
        <f>IFERROR(VLOOKUP($B367,'R-CT'!$B$2:$J$487,2,FALSE),"0")</f>
        <v>0</v>
      </c>
      <c r="K367" s="45" t="str">
        <f t="shared" si="3"/>
        <v/>
      </c>
      <c r="L367" s="130">
        <f t="shared" si="2"/>
        <v>0</v>
      </c>
      <c r="M367" s="126"/>
      <c r="N367" s="126"/>
    </row>
    <row r="368">
      <c r="A368" s="127"/>
      <c r="B368" s="128" t="str">
        <f>IF(AND(MasterSS!$M368="x",MasterSS!$O368="x",MasterSS!$Q368="x"),MasterSS!$B368,"")</f>
        <v/>
      </c>
      <c r="C368" s="128" t="str">
        <f>IF(AND(MasterSS!$M368="x",MasterSS!$O368="x",MasterSS!$Q368="x"),MasterSS!$C368,"")</f>
        <v/>
      </c>
      <c r="D368" s="128" t="str">
        <f>IF(AND(MasterSS!$M368="x",MasterSS!$O368="x",MasterSS!$Q368="x"),MasterSS!$D368,"")</f>
        <v/>
      </c>
      <c r="E368" s="128" t="str">
        <f>IF(AND(MasterSS!$M368="x",MasterSS!$O368="x",MasterSS!$Q368="x"),MasterSS!$E368,"")</f>
        <v/>
      </c>
      <c r="F368" s="128" t="str">
        <f>IF(AND(MasterSS!$M368="x",MasterSS!$O368="x",MasterSS!$Q368="x"),MasterSS!$K368,"")</f>
        <v/>
      </c>
      <c r="G368" s="128" t="str">
        <f>IF(AND(MasterSS!$M368="x",MasterSS!$O368="x",MasterSS!$Q368="x"),MasterSS!$A368,"")</f>
        <v/>
      </c>
      <c r="H368" s="129" t="str">
        <f>IFERROR(VLOOKUP($B368,'R-RR'!$B$2:$J$870,2,FALSE),"0")</f>
        <v>0</v>
      </c>
      <c r="I368" s="129" t="str">
        <f>IFERROR(VLOOKUP($B368,'R-TT'!$B$2:$J$870,2,FALSE),"0")</f>
        <v>0</v>
      </c>
      <c r="J368" s="129" t="str">
        <f>IFERROR(VLOOKUP($B368,'R-CT'!$B$2:$J$487,2,FALSE),"0")</f>
        <v>0</v>
      </c>
      <c r="K368" s="45" t="str">
        <f t="shared" si="3"/>
        <v/>
      </c>
      <c r="L368" s="130">
        <f t="shared" si="2"/>
        <v>0</v>
      </c>
      <c r="M368" s="126"/>
      <c r="N368" s="126"/>
    </row>
    <row r="369">
      <c r="A369" s="128"/>
      <c r="B369" s="128" t="str">
        <f>IF(AND(MasterSS!$M369="x",MasterSS!$O369="x",MasterSS!$Q369="x"),MasterSS!$B369,"")</f>
        <v/>
      </c>
      <c r="C369" s="128" t="str">
        <f>IF(AND(MasterSS!$M369="x",MasterSS!$O369="x",MasterSS!$Q369="x"),MasterSS!$C369,"")</f>
        <v/>
      </c>
      <c r="D369" s="128" t="str">
        <f>IF(AND(MasterSS!$M369="x",MasterSS!$O369="x",MasterSS!$Q369="x"),MasterSS!$D369,"")</f>
        <v/>
      </c>
      <c r="E369" s="128" t="str">
        <f>IF(AND(MasterSS!$M369="x",MasterSS!$O369="x",MasterSS!$Q369="x"),MasterSS!$E369,"")</f>
        <v/>
      </c>
      <c r="F369" s="128" t="str">
        <f>IF(AND(MasterSS!$M369="x",MasterSS!$O369="x",MasterSS!$Q369="x"),MasterSS!$K369,"")</f>
        <v/>
      </c>
      <c r="G369" s="128" t="str">
        <f>IF(AND(MasterSS!$M369="x",MasterSS!$O369="x",MasterSS!$Q369="x"),MasterSS!$A369,"")</f>
        <v/>
      </c>
      <c r="H369" s="129" t="str">
        <f>IFERROR(VLOOKUP($B369,'R-RR'!$B$2:$J$870,2,FALSE),"0")</f>
        <v>0</v>
      </c>
      <c r="I369" s="129" t="str">
        <f>IFERROR(VLOOKUP($B369,'R-TT'!$B$2:$J$870,2,FALSE),"0")</f>
        <v>0</v>
      </c>
      <c r="J369" s="129" t="str">
        <f>IFERROR(VLOOKUP($B369,'R-CT'!$B$2:$J$487,2,FALSE),"0")</f>
        <v>0</v>
      </c>
      <c r="K369" s="45" t="str">
        <f t="shared" si="3"/>
        <v/>
      </c>
      <c r="L369" s="130">
        <f t="shared" si="2"/>
        <v>0</v>
      </c>
      <c r="M369" s="126"/>
      <c r="N369" s="126"/>
    </row>
    <row r="370">
      <c r="A370" s="128"/>
      <c r="B370" s="128" t="str">
        <f>IF(AND(MasterSS!$M370="x",MasterSS!$O370="x",MasterSS!$Q370="x"),MasterSS!$B370,"")</f>
        <v/>
      </c>
      <c r="C370" s="128" t="str">
        <f>IF(AND(MasterSS!$M370="x",MasterSS!$O370="x",MasterSS!$Q370="x"),MasterSS!$C370,"")</f>
        <v/>
      </c>
      <c r="D370" s="128" t="str">
        <f>IF(AND(MasterSS!$M370="x",MasterSS!$O370="x",MasterSS!$Q370="x"),MasterSS!$D370,"")</f>
        <v/>
      </c>
      <c r="E370" s="128" t="str">
        <f>IF(AND(MasterSS!$M370="x",MasterSS!$O370="x",MasterSS!$Q370="x"),MasterSS!$E370,"")</f>
        <v/>
      </c>
      <c r="F370" s="128" t="str">
        <f>IF(AND(MasterSS!$M370="x",MasterSS!$O370="x",MasterSS!$Q370="x"),MasterSS!$K370,"")</f>
        <v/>
      </c>
      <c r="G370" s="128" t="str">
        <f>IF(AND(MasterSS!$M370="x",MasterSS!$O370="x",MasterSS!$Q370="x"),MasterSS!$A370,"")</f>
        <v/>
      </c>
      <c r="H370" s="129" t="str">
        <f>IFERROR(VLOOKUP($B370,'R-RR'!$B$2:$J$870,2,FALSE),"0")</f>
        <v>0</v>
      </c>
      <c r="I370" s="129" t="str">
        <f>IFERROR(VLOOKUP($B370,'R-TT'!$B$2:$J$870,2,FALSE),"0")</f>
        <v>0</v>
      </c>
      <c r="J370" s="129" t="str">
        <f>IFERROR(VLOOKUP($B370,'R-CT'!$B$2:$J$487,2,FALSE),"0")</f>
        <v>0</v>
      </c>
      <c r="K370" s="45" t="str">
        <f t="shared" si="3"/>
        <v/>
      </c>
      <c r="L370" s="130">
        <f t="shared" si="2"/>
        <v>0</v>
      </c>
      <c r="M370" s="126"/>
      <c r="N370" s="126"/>
    </row>
    <row r="371">
      <c r="A371" s="128"/>
      <c r="B371" s="128" t="str">
        <f>IF(AND(MasterSS!$M371="x",MasterSS!$O371="x",MasterSS!$Q371="x"),MasterSS!$B371,"")</f>
        <v/>
      </c>
      <c r="C371" s="128" t="str">
        <f>IF(AND(MasterSS!$M371="x",MasterSS!$O371="x",MasterSS!$Q371="x"),MasterSS!$C371,"")</f>
        <v/>
      </c>
      <c r="D371" s="128" t="str">
        <f>IF(AND(MasterSS!$M371="x",MasterSS!$O371="x",MasterSS!$Q371="x"),MasterSS!$D371,"")</f>
        <v/>
      </c>
      <c r="E371" s="128" t="str">
        <f>IF(AND(MasterSS!$M371="x",MasterSS!$O371="x",MasterSS!$Q371="x"),MasterSS!$E371,"")</f>
        <v/>
      </c>
      <c r="F371" s="128" t="str">
        <f>IF(AND(MasterSS!$M371="x",MasterSS!$O371="x",MasterSS!$Q371="x"),MasterSS!$K371,"")</f>
        <v/>
      </c>
      <c r="G371" s="128" t="str">
        <f>IF(AND(MasterSS!$M371="x",MasterSS!$O371="x",MasterSS!$Q371="x"),MasterSS!$A371,"")</f>
        <v/>
      </c>
      <c r="H371" s="129" t="str">
        <f>IFERROR(VLOOKUP($B371,'R-RR'!$B$2:$J$870,2,FALSE),"0")</f>
        <v>0</v>
      </c>
      <c r="I371" s="129" t="str">
        <f>IFERROR(VLOOKUP($B371,'R-TT'!$B$2:$J$870,2,FALSE),"0")</f>
        <v>0</v>
      </c>
      <c r="J371" s="129" t="str">
        <f>IFERROR(VLOOKUP($B371,'R-CT'!$B$2:$J$487,2,FALSE),"0")</f>
        <v>0</v>
      </c>
      <c r="K371" s="45" t="str">
        <f t="shared" si="3"/>
        <v/>
      </c>
      <c r="L371" s="130">
        <f t="shared" si="2"/>
        <v>0</v>
      </c>
      <c r="M371" s="126"/>
      <c r="N371" s="126"/>
    </row>
    <row r="372">
      <c r="A372" s="128"/>
      <c r="B372" s="128" t="str">
        <f>IF(AND(MasterSS!$M372="x",MasterSS!$O372="x",MasterSS!$Q372="x"),MasterSS!$B372,"")</f>
        <v/>
      </c>
      <c r="C372" s="128" t="str">
        <f>IF(AND(MasterSS!$M372="x",MasterSS!$O372="x",MasterSS!$Q372="x"),MasterSS!$C372,"")</f>
        <v/>
      </c>
      <c r="D372" s="128" t="str">
        <f>IF(AND(MasterSS!$M372="x",MasterSS!$O372="x",MasterSS!$Q372="x"),MasterSS!$D372,"")</f>
        <v/>
      </c>
      <c r="E372" s="128" t="str">
        <f>IF(AND(MasterSS!$M372="x",MasterSS!$O372="x",MasterSS!$Q372="x"),MasterSS!$E372,"")</f>
        <v/>
      </c>
      <c r="F372" s="128" t="str">
        <f>IF(AND(MasterSS!$M372="x",MasterSS!$O372="x",MasterSS!$Q372="x"),MasterSS!$K372,"")</f>
        <v/>
      </c>
      <c r="G372" s="128" t="str">
        <f>IF(AND(MasterSS!$M372="x",MasterSS!$O372="x",MasterSS!$Q372="x"),MasterSS!$A372,"")</f>
        <v/>
      </c>
      <c r="H372" s="129" t="str">
        <f>IFERROR(VLOOKUP($B372,'R-RR'!$B$2:$J$870,2,FALSE),"0")</f>
        <v>0</v>
      </c>
      <c r="I372" s="129" t="str">
        <f>IFERROR(VLOOKUP($B372,'R-TT'!$B$2:$J$870,2,FALSE),"0")</f>
        <v>0</v>
      </c>
      <c r="J372" s="129" t="str">
        <f>IFERROR(VLOOKUP($B372,'R-CT'!$B$2:$J$487,2,FALSE),"0")</f>
        <v>0</v>
      </c>
      <c r="K372" s="45" t="str">
        <f t="shared" si="3"/>
        <v/>
      </c>
      <c r="L372" s="130">
        <f t="shared" si="2"/>
        <v>0</v>
      </c>
      <c r="M372" s="126"/>
      <c r="N372" s="126"/>
    </row>
    <row r="373">
      <c r="A373" s="128"/>
      <c r="B373" s="128" t="str">
        <f>IF(AND(MasterSS!$M373="x",MasterSS!$O373="x",MasterSS!$Q373="x"),MasterSS!$B373,"")</f>
        <v/>
      </c>
      <c r="C373" s="128" t="str">
        <f>IF(AND(MasterSS!$M373="x",MasterSS!$O373="x",MasterSS!$Q373="x"),MasterSS!$C373,"")</f>
        <v/>
      </c>
      <c r="D373" s="128" t="str">
        <f>IF(AND(MasterSS!$M373="x",MasterSS!$O373="x",MasterSS!$Q373="x"),MasterSS!$D373,"")</f>
        <v/>
      </c>
      <c r="E373" s="128" t="str">
        <f>IF(AND(MasterSS!$M373="x",MasterSS!$O373="x",MasterSS!$Q373="x"),MasterSS!$E373,"")</f>
        <v/>
      </c>
      <c r="F373" s="128" t="str">
        <f>IF(AND(MasterSS!$M373="x",MasterSS!$O373="x",MasterSS!$Q373="x"),MasterSS!$K373,"")</f>
        <v/>
      </c>
      <c r="G373" s="128" t="str">
        <f>IF(AND(MasterSS!$M373="x",MasterSS!$O373="x",MasterSS!$Q373="x"),MasterSS!$A373,"")</f>
        <v/>
      </c>
      <c r="H373" s="129" t="str">
        <f>IFERROR(VLOOKUP($B373,'R-RR'!$B$2:$J$870,2,FALSE),"0")</f>
        <v>0</v>
      </c>
      <c r="I373" s="129" t="str">
        <f>IFERROR(VLOOKUP($B373,'R-TT'!$B$2:$J$870,2,FALSE),"0")</f>
        <v>0</v>
      </c>
      <c r="J373" s="129" t="str">
        <f>IFERROR(VLOOKUP($B373,'R-CT'!$B$2:$J$487,2,FALSE),"0")</f>
        <v>0</v>
      </c>
      <c r="K373" s="45" t="str">
        <f t="shared" si="3"/>
        <v/>
      </c>
      <c r="L373" s="130">
        <f t="shared" si="2"/>
        <v>0</v>
      </c>
      <c r="M373" s="126"/>
      <c r="N373" s="126"/>
    </row>
    <row r="374">
      <c r="A374" s="128"/>
      <c r="B374" s="128" t="str">
        <f>IF(AND(MasterSS!$M374="x",MasterSS!$O374="x",MasterSS!$Q374="x"),MasterSS!$B374,"")</f>
        <v/>
      </c>
      <c r="C374" s="128" t="str">
        <f>IF(AND(MasterSS!$M374="x",MasterSS!$O374="x",MasterSS!$Q374="x"),MasterSS!$C374,"")</f>
        <v/>
      </c>
      <c r="D374" s="128" t="str">
        <f>IF(AND(MasterSS!$M374="x",MasterSS!$O374="x",MasterSS!$Q374="x"),MasterSS!$D374,"")</f>
        <v/>
      </c>
      <c r="E374" s="128" t="str">
        <f>IF(AND(MasterSS!$M374="x",MasterSS!$O374="x",MasterSS!$Q374="x"),MasterSS!$E374,"")</f>
        <v/>
      </c>
      <c r="F374" s="128" t="str">
        <f>IF(AND(MasterSS!$M374="x",MasterSS!$O374="x",MasterSS!$Q374="x"),MasterSS!$K374,"")</f>
        <v/>
      </c>
      <c r="G374" s="128" t="str">
        <f>IF(AND(MasterSS!$M374="x",MasterSS!$O374="x",MasterSS!$Q374="x"),MasterSS!$A374,"")</f>
        <v/>
      </c>
      <c r="H374" s="129" t="str">
        <f>IFERROR(VLOOKUP($B374,'R-RR'!$B$2:$J$870,2,FALSE),"0")</f>
        <v>0</v>
      </c>
      <c r="I374" s="129" t="str">
        <f>IFERROR(VLOOKUP($B374,'R-TT'!$B$2:$J$870,2,FALSE),"0")</f>
        <v>0</v>
      </c>
      <c r="J374" s="129" t="str">
        <f>IFERROR(VLOOKUP($B374,'R-CT'!$B$2:$J$487,2,FALSE),"0")</f>
        <v>0</v>
      </c>
      <c r="K374" s="45" t="str">
        <f t="shared" si="3"/>
        <v/>
      </c>
      <c r="L374" s="130">
        <f t="shared" si="2"/>
        <v>0</v>
      </c>
      <c r="M374" s="126"/>
      <c r="N374" s="126"/>
    </row>
    <row r="375">
      <c r="A375" s="128"/>
      <c r="B375" s="128" t="str">
        <f>IF(AND(MasterSS!$M375="x",MasterSS!$O375="x",MasterSS!$Q375="x"),MasterSS!$B375,"")</f>
        <v/>
      </c>
      <c r="C375" s="128" t="str">
        <f>IF(AND(MasterSS!$M375="x",MasterSS!$O375="x",MasterSS!$Q375="x"),MasterSS!$C375,"")</f>
        <v/>
      </c>
      <c r="D375" s="128" t="str">
        <f>IF(AND(MasterSS!$M375="x",MasterSS!$O375="x",MasterSS!$Q375="x"),MasterSS!$D375,"")</f>
        <v/>
      </c>
      <c r="E375" s="128" t="str">
        <f>IF(AND(MasterSS!$M375="x",MasterSS!$O375="x",MasterSS!$Q375="x"),MasterSS!$E375,"")</f>
        <v/>
      </c>
      <c r="F375" s="128" t="str">
        <f>IF(AND(MasterSS!$M375="x",MasterSS!$O375="x",MasterSS!$Q375="x"),MasterSS!$K375,"")</f>
        <v/>
      </c>
      <c r="G375" s="128" t="str">
        <f>IF(AND(MasterSS!$M375="x",MasterSS!$O375="x",MasterSS!$Q375="x"),MasterSS!$A375,"")</f>
        <v/>
      </c>
      <c r="H375" s="129" t="str">
        <f>IFERROR(VLOOKUP($B375,'R-RR'!$B$2:$J$870,2,FALSE),"0")</f>
        <v>0</v>
      </c>
      <c r="I375" s="129" t="str">
        <f>IFERROR(VLOOKUP($B375,'R-TT'!$B$2:$J$870,2,FALSE),"0")</f>
        <v>0</v>
      </c>
      <c r="J375" s="129" t="str">
        <f>IFERROR(VLOOKUP($B375,'R-CT'!$B$2:$J$487,2,FALSE),"0")</f>
        <v>0</v>
      </c>
      <c r="K375" s="45" t="str">
        <f t="shared" si="3"/>
        <v/>
      </c>
      <c r="L375" s="130">
        <f t="shared" si="2"/>
        <v>0</v>
      </c>
      <c r="M375" s="126"/>
      <c r="N375" s="126"/>
    </row>
    <row r="376">
      <c r="A376" s="128"/>
      <c r="B376" s="128" t="str">
        <f>IF(AND(MasterSS!$M376="x",MasterSS!$O376="x",MasterSS!$Q376="x"),MasterSS!$B376,"")</f>
        <v/>
      </c>
      <c r="C376" s="128" t="str">
        <f>IF(AND(MasterSS!$M376="x",MasterSS!$O376="x",MasterSS!$Q376="x"),MasterSS!$C376,"")</f>
        <v/>
      </c>
      <c r="D376" s="128" t="str">
        <f>IF(AND(MasterSS!$M376="x",MasterSS!$O376="x",MasterSS!$Q376="x"),MasterSS!$D376,"")</f>
        <v/>
      </c>
      <c r="E376" s="128" t="str">
        <f>IF(AND(MasterSS!$M376="x",MasterSS!$O376="x",MasterSS!$Q376="x"),MasterSS!$E376,"")</f>
        <v/>
      </c>
      <c r="F376" s="128" t="str">
        <f>IF(AND(MasterSS!$M376="x",MasterSS!$O376="x",MasterSS!$Q376="x"),MasterSS!$K376,"")</f>
        <v/>
      </c>
      <c r="G376" s="128" t="str">
        <f>IF(AND(MasterSS!$M376="x",MasterSS!$O376="x",MasterSS!$Q376="x"),MasterSS!$A376,"")</f>
        <v/>
      </c>
      <c r="H376" s="129" t="str">
        <f>IFERROR(VLOOKUP($B376,'R-RR'!$B$2:$J$870,2,FALSE),"0")</f>
        <v>0</v>
      </c>
      <c r="I376" s="129" t="str">
        <f>IFERROR(VLOOKUP($B376,'R-TT'!$B$2:$J$870,2,FALSE),"0")</f>
        <v>0</v>
      </c>
      <c r="J376" s="129" t="str">
        <f>IFERROR(VLOOKUP($B376,'R-CT'!$B$2:$J$487,2,FALSE),"0")</f>
        <v>0</v>
      </c>
      <c r="K376" s="45" t="str">
        <f t="shared" si="3"/>
        <v/>
      </c>
      <c r="L376" s="130">
        <f t="shared" si="2"/>
        <v>0</v>
      </c>
      <c r="M376" s="126"/>
      <c r="N376" s="126"/>
    </row>
    <row r="377">
      <c r="A377" s="128"/>
      <c r="B377" s="128" t="str">
        <f>IF(AND(MasterSS!$M377="x",MasterSS!$O377="x",MasterSS!$Q377="x"),MasterSS!$B377,"")</f>
        <v/>
      </c>
      <c r="C377" s="128" t="str">
        <f>IF(AND(MasterSS!$M377="x",MasterSS!$O377="x",MasterSS!$Q377="x"),MasterSS!$C377,"")</f>
        <v/>
      </c>
      <c r="D377" s="128" t="str">
        <f>IF(AND(MasterSS!$M377="x",MasterSS!$O377="x",MasterSS!$Q377="x"),MasterSS!$D377,"")</f>
        <v/>
      </c>
      <c r="E377" s="128" t="str">
        <f>IF(AND(MasterSS!$M377="x",MasterSS!$O377="x",MasterSS!$Q377="x"),MasterSS!$E377,"")</f>
        <v/>
      </c>
      <c r="F377" s="128" t="str">
        <f>IF(AND(MasterSS!$M377="x",MasterSS!$O377="x",MasterSS!$Q377="x"),MasterSS!$K377,"")</f>
        <v/>
      </c>
      <c r="G377" s="128" t="str">
        <f>IF(AND(MasterSS!$M377="x",MasterSS!$O377="x",MasterSS!$Q377="x"),MasterSS!$A377,"")</f>
        <v/>
      </c>
      <c r="H377" s="129" t="str">
        <f>IFERROR(VLOOKUP($B377,'R-RR'!$B$2:$J$870,2,FALSE),"0")</f>
        <v>0</v>
      </c>
      <c r="I377" s="129" t="str">
        <f>IFERROR(VLOOKUP($B377,'R-TT'!$B$2:$J$870,2,FALSE),"0")</f>
        <v>0</v>
      </c>
      <c r="J377" s="129" t="str">
        <f>IFERROR(VLOOKUP($B377,'R-CT'!$B$2:$J$487,2,FALSE),"0")</f>
        <v>0</v>
      </c>
      <c r="K377" s="45" t="str">
        <f t="shared" si="3"/>
        <v/>
      </c>
      <c r="L377" s="130">
        <f t="shared" si="2"/>
        <v>0</v>
      </c>
      <c r="M377" s="126"/>
      <c r="N377" s="126"/>
    </row>
    <row r="378">
      <c r="A378" s="128"/>
      <c r="B378" s="128" t="str">
        <f>IF(AND(MasterSS!$M378="x",MasterSS!$O378="x",MasterSS!$Q378="x"),MasterSS!$B378,"")</f>
        <v/>
      </c>
      <c r="C378" s="128" t="str">
        <f>IF(AND(MasterSS!$M378="x",MasterSS!$O378="x",MasterSS!$Q378="x"),MasterSS!$C378,"")</f>
        <v/>
      </c>
      <c r="D378" s="128" t="str">
        <f>IF(AND(MasterSS!$M378="x",MasterSS!$O378="x",MasterSS!$Q378="x"),MasterSS!$D378,"")</f>
        <v/>
      </c>
      <c r="E378" s="128" t="str">
        <f>IF(AND(MasterSS!$M378="x",MasterSS!$O378="x",MasterSS!$Q378="x"),MasterSS!$E378,"")</f>
        <v/>
      </c>
      <c r="F378" s="128" t="str">
        <f>IF(AND(MasterSS!$M378="x",MasterSS!$O378="x",MasterSS!$Q378="x"),MasterSS!$K378,"")</f>
        <v/>
      </c>
      <c r="G378" s="128" t="str">
        <f>IF(AND(MasterSS!$M378="x",MasterSS!$O378="x",MasterSS!$Q378="x"),MasterSS!$A378,"")</f>
        <v/>
      </c>
      <c r="H378" s="129" t="str">
        <f>IFERROR(VLOOKUP($B378,'R-RR'!$B$2:$J$870,2,FALSE),"0")</f>
        <v>0</v>
      </c>
      <c r="I378" s="129" t="str">
        <f>IFERROR(VLOOKUP($B378,'R-TT'!$B$2:$J$870,2,FALSE),"0")</f>
        <v>0</v>
      </c>
      <c r="J378" s="129" t="str">
        <f>IFERROR(VLOOKUP($B378,'R-CT'!$B$2:$J$487,2,FALSE),"0")</f>
        <v>0</v>
      </c>
      <c r="K378" s="45" t="str">
        <f t="shared" si="3"/>
        <v/>
      </c>
      <c r="L378" s="130">
        <f t="shared" si="2"/>
        <v>0</v>
      </c>
      <c r="M378" s="126"/>
      <c r="N378" s="126"/>
    </row>
    <row r="379">
      <c r="A379" s="128"/>
      <c r="B379" s="128" t="str">
        <f>IF(AND(MasterSS!$M379="x",MasterSS!$O379="x",MasterSS!$Q379="x"),MasterSS!$B379,"")</f>
        <v/>
      </c>
      <c r="C379" s="128" t="str">
        <f>IF(AND(MasterSS!$M379="x",MasterSS!$O379="x",MasterSS!$Q379="x"),MasterSS!$C379,"")</f>
        <v/>
      </c>
      <c r="D379" s="128" t="str">
        <f>IF(AND(MasterSS!$M379="x",MasterSS!$O379="x",MasterSS!$Q379="x"),MasterSS!$D379,"")</f>
        <v/>
      </c>
      <c r="E379" s="128" t="str">
        <f>IF(AND(MasterSS!$M379="x",MasterSS!$O379="x",MasterSS!$Q379="x"),MasterSS!$E379,"")</f>
        <v/>
      </c>
      <c r="F379" s="128" t="str">
        <f>IF(AND(MasterSS!$M379="x",MasterSS!$O379="x",MasterSS!$Q379="x"),MasterSS!$K379,"")</f>
        <v/>
      </c>
      <c r="G379" s="128" t="str">
        <f>IF(AND(MasterSS!$M379="x",MasterSS!$O379="x",MasterSS!$Q379="x"),MasterSS!$A379,"")</f>
        <v/>
      </c>
      <c r="H379" s="129" t="str">
        <f>IFERROR(VLOOKUP($B379,'R-RR'!$B$2:$J$870,2,FALSE),"0")</f>
        <v>0</v>
      </c>
      <c r="I379" s="129" t="str">
        <f>IFERROR(VLOOKUP($B379,'R-TT'!$B$2:$J$870,2,FALSE),"0")</f>
        <v>0</v>
      </c>
      <c r="J379" s="129" t="str">
        <f>IFERROR(VLOOKUP($B379,'R-CT'!$B$2:$J$487,2,FALSE),"0")</f>
        <v>0</v>
      </c>
      <c r="K379" s="45" t="str">
        <f t="shared" si="3"/>
        <v/>
      </c>
      <c r="L379" s="130">
        <f t="shared" si="2"/>
        <v>0</v>
      </c>
      <c r="M379" s="126"/>
      <c r="N379" s="126"/>
    </row>
    <row r="380">
      <c r="A380" s="128"/>
      <c r="B380" s="128" t="str">
        <f>IF(AND(MasterSS!$M380="x",MasterSS!$O380="x",MasterSS!$Q380="x"),MasterSS!$B380,"")</f>
        <v/>
      </c>
      <c r="C380" s="128" t="str">
        <f>IF(AND(MasterSS!$M380="x",MasterSS!$O380="x",MasterSS!$Q380="x"),MasterSS!$C380,"")</f>
        <v/>
      </c>
      <c r="D380" s="128" t="str">
        <f>IF(AND(MasterSS!$M380="x",MasterSS!$O380="x",MasterSS!$Q380="x"),MasterSS!$D380,"")</f>
        <v/>
      </c>
      <c r="E380" s="128" t="str">
        <f>IF(AND(MasterSS!$M380="x",MasterSS!$O380="x",MasterSS!$Q380="x"),MasterSS!$E380,"")</f>
        <v/>
      </c>
      <c r="F380" s="128" t="str">
        <f>IF(AND(MasterSS!$M380="x",MasterSS!$O380="x",MasterSS!$Q380="x"),MasterSS!$K380,"")</f>
        <v/>
      </c>
      <c r="G380" s="128" t="str">
        <f>IF(AND(MasterSS!$M380="x",MasterSS!$O380="x",MasterSS!$Q380="x"),MasterSS!$A380,"")</f>
        <v/>
      </c>
      <c r="H380" s="129" t="str">
        <f>IFERROR(VLOOKUP($B380,'R-RR'!$B$2:$J$870,2,FALSE),"0")</f>
        <v>0</v>
      </c>
      <c r="I380" s="129" t="str">
        <f>IFERROR(VLOOKUP($B380,'R-TT'!$B$2:$J$870,2,FALSE),"0")</f>
        <v>0</v>
      </c>
      <c r="J380" s="129" t="str">
        <f>IFERROR(VLOOKUP($B380,'R-CT'!$B$2:$J$487,2,FALSE),"0")</f>
        <v>0</v>
      </c>
      <c r="K380" s="45" t="str">
        <f t="shared" si="3"/>
        <v/>
      </c>
      <c r="L380" s="130">
        <f t="shared" si="2"/>
        <v>0</v>
      </c>
      <c r="M380" s="126"/>
      <c r="N380" s="126"/>
    </row>
    <row r="381">
      <c r="A381" s="128"/>
      <c r="B381" s="128" t="str">
        <f>IF(AND(MasterSS!$M381="x",MasterSS!$O381="x",MasterSS!$Q381="x"),MasterSS!$B381,"")</f>
        <v/>
      </c>
      <c r="C381" s="128" t="str">
        <f>IF(AND(MasterSS!$M381="x",MasterSS!$O381="x",MasterSS!$Q381="x"),MasterSS!$C381,"")</f>
        <v/>
      </c>
      <c r="D381" s="128" t="str">
        <f>IF(AND(MasterSS!$M381="x",MasterSS!$O381="x",MasterSS!$Q381="x"),MasterSS!$D381,"")</f>
        <v/>
      </c>
      <c r="E381" s="128" t="str">
        <f>IF(AND(MasterSS!$M381="x",MasterSS!$O381="x",MasterSS!$Q381="x"),MasterSS!$E381,"")</f>
        <v/>
      </c>
      <c r="F381" s="128" t="str">
        <f>IF(AND(MasterSS!$M381="x",MasterSS!$O381="x",MasterSS!$Q381="x"),MasterSS!$K381,"")</f>
        <v/>
      </c>
      <c r="G381" s="128" t="str">
        <f>IF(AND(MasterSS!$M381="x",MasterSS!$O381="x",MasterSS!$Q381="x"),MasterSS!$A381,"")</f>
        <v/>
      </c>
      <c r="H381" s="129" t="str">
        <f>IFERROR(VLOOKUP($B381,'R-RR'!$B$2:$J$870,2,FALSE),"0")</f>
        <v>0</v>
      </c>
      <c r="I381" s="129" t="str">
        <f>IFERROR(VLOOKUP($B381,'R-TT'!$B$2:$J$870,2,FALSE),"0")</f>
        <v>0</v>
      </c>
      <c r="J381" s="129" t="str">
        <f>IFERROR(VLOOKUP($B381,'R-CT'!$B$2:$J$487,2,FALSE),"0")</f>
        <v>0</v>
      </c>
      <c r="K381" s="45" t="str">
        <f t="shared" si="3"/>
        <v/>
      </c>
      <c r="L381" s="130">
        <f t="shared" si="2"/>
        <v>0</v>
      </c>
      <c r="M381" s="126"/>
      <c r="N381" s="126"/>
    </row>
    <row r="382">
      <c r="A382" s="128"/>
      <c r="B382" s="128" t="str">
        <f>IF(AND(MasterSS!$M382="x",MasterSS!$O382="x",MasterSS!$Q382="x"),MasterSS!$B382,"")</f>
        <v/>
      </c>
      <c r="C382" s="128" t="str">
        <f>IF(AND(MasterSS!$M382="x",MasterSS!$O382="x",MasterSS!$Q382="x"),MasterSS!$C382,"")</f>
        <v/>
      </c>
      <c r="D382" s="128" t="str">
        <f>IF(AND(MasterSS!$M382="x",MasterSS!$O382="x",MasterSS!$Q382="x"),MasterSS!$D382,"")</f>
        <v/>
      </c>
      <c r="E382" s="128" t="str">
        <f>IF(AND(MasterSS!$M382="x",MasterSS!$O382="x",MasterSS!$Q382="x"),MasterSS!$E382,"")</f>
        <v/>
      </c>
      <c r="F382" s="128" t="str">
        <f>IF(AND(MasterSS!$M382="x",MasterSS!$O382="x",MasterSS!$Q382="x"),MasterSS!$K382,"")</f>
        <v/>
      </c>
      <c r="G382" s="128" t="str">
        <f>IF(AND(MasterSS!$M382="x",MasterSS!$O382="x",MasterSS!$Q382="x"),MasterSS!$A382,"")</f>
        <v/>
      </c>
      <c r="H382" s="129" t="str">
        <f>IFERROR(VLOOKUP($B382,'R-RR'!$B$2:$J$870,2,FALSE),"0")</f>
        <v>0</v>
      </c>
      <c r="I382" s="129" t="str">
        <f>IFERROR(VLOOKUP($B382,'R-TT'!$B$2:$J$870,2,FALSE),"0")</f>
        <v>0</v>
      </c>
      <c r="J382" s="129" t="str">
        <f>IFERROR(VLOOKUP($B382,'R-CT'!$B$2:$J$487,2,FALSE),"0")</f>
        <v>0</v>
      </c>
      <c r="K382" s="45" t="str">
        <f t="shared" si="3"/>
        <v/>
      </c>
      <c r="L382" s="130">
        <f t="shared" si="2"/>
        <v>0</v>
      </c>
      <c r="M382" s="126"/>
      <c r="N382" s="126"/>
    </row>
    <row r="383">
      <c r="A383" s="128"/>
      <c r="B383" s="128" t="str">
        <f>IF(AND(MasterSS!$M383="x",MasterSS!$O383="x",MasterSS!$Q383="x"),MasterSS!$B383,"")</f>
        <v/>
      </c>
      <c r="C383" s="128" t="str">
        <f>IF(AND(MasterSS!$M383="x",MasterSS!$O383="x",MasterSS!$Q383="x"),MasterSS!$C383,"")</f>
        <v/>
      </c>
      <c r="D383" s="128" t="str">
        <f>IF(AND(MasterSS!$M383="x",MasterSS!$O383="x",MasterSS!$Q383="x"),MasterSS!$D383,"")</f>
        <v/>
      </c>
      <c r="E383" s="128" t="str">
        <f>IF(AND(MasterSS!$M383="x",MasterSS!$O383="x",MasterSS!$Q383="x"),MasterSS!$E383,"")</f>
        <v/>
      </c>
      <c r="F383" s="128" t="str">
        <f>IF(AND(MasterSS!$M383="x",MasterSS!$O383="x",MasterSS!$Q383="x"),MasterSS!$K383,"")</f>
        <v/>
      </c>
      <c r="G383" s="128" t="str">
        <f>IF(AND(MasterSS!$M383="x",MasterSS!$O383="x",MasterSS!$Q383="x"),MasterSS!$A383,"")</f>
        <v/>
      </c>
      <c r="H383" s="129" t="str">
        <f>IFERROR(VLOOKUP($B383,'R-RR'!$B$2:$J$870,2,FALSE),"0")</f>
        <v>0</v>
      </c>
      <c r="I383" s="129" t="str">
        <f>IFERROR(VLOOKUP($B383,'R-TT'!$B$2:$J$870,2,FALSE),"0")</f>
        <v>0</v>
      </c>
      <c r="J383" s="129" t="str">
        <f>IFERROR(VLOOKUP($B383,'R-CT'!$B$2:$J$487,2,FALSE),"0")</f>
        <v>0</v>
      </c>
      <c r="K383" s="45" t="str">
        <f t="shared" si="3"/>
        <v/>
      </c>
      <c r="L383" s="130">
        <f t="shared" si="2"/>
        <v>0</v>
      </c>
      <c r="M383" s="126"/>
      <c r="N383" s="126"/>
    </row>
    <row r="384">
      <c r="A384" s="128"/>
      <c r="B384" s="128" t="str">
        <f>IF(AND(MasterSS!$M384="x",MasterSS!$O384="x",MasterSS!$Q384="x"),MasterSS!$B384,"")</f>
        <v/>
      </c>
      <c r="C384" s="128" t="str">
        <f>IF(AND(MasterSS!$M384="x",MasterSS!$O384="x",MasterSS!$Q384="x"),MasterSS!$C384,"")</f>
        <v/>
      </c>
      <c r="D384" s="128" t="str">
        <f>IF(AND(MasterSS!$M384="x",MasterSS!$O384="x",MasterSS!$Q384="x"),MasterSS!$D384,"")</f>
        <v/>
      </c>
      <c r="E384" s="128" t="str">
        <f>IF(AND(MasterSS!$M384="x",MasterSS!$O384="x",MasterSS!$Q384="x"),MasterSS!$E384,"")</f>
        <v/>
      </c>
      <c r="F384" s="128" t="str">
        <f>IF(AND(MasterSS!$M384="x",MasterSS!$O384="x",MasterSS!$Q384="x"),MasterSS!$K384,"")</f>
        <v/>
      </c>
      <c r="G384" s="128" t="str">
        <f>IF(AND(MasterSS!$M384="x",MasterSS!$O384="x",MasterSS!$Q384="x"),MasterSS!$A384,"")</f>
        <v/>
      </c>
      <c r="H384" s="129" t="str">
        <f>IFERROR(VLOOKUP($B384,'R-RR'!$B$2:$J$870,2,FALSE),"0")</f>
        <v>0</v>
      </c>
      <c r="I384" s="129" t="str">
        <f>IFERROR(VLOOKUP($B384,'R-TT'!$B$2:$J$870,2,FALSE),"0")</f>
        <v>0</v>
      </c>
      <c r="J384" s="129" t="str">
        <f>IFERROR(VLOOKUP($B384,'R-CT'!$B$2:$J$487,2,FALSE),"0")</f>
        <v>0</v>
      </c>
      <c r="K384" s="45" t="str">
        <f t="shared" si="3"/>
        <v/>
      </c>
      <c r="L384" s="130">
        <f t="shared" si="2"/>
        <v>0</v>
      </c>
      <c r="M384" s="126"/>
      <c r="N384" s="126"/>
    </row>
    <row r="385">
      <c r="A385" s="128"/>
      <c r="B385" s="128" t="str">
        <f>IF(AND(MasterSS!$M385="x",MasterSS!$O385="x",MasterSS!$Q385="x"),MasterSS!$B385,"")</f>
        <v/>
      </c>
      <c r="C385" s="128" t="str">
        <f>IF(AND(MasterSS!$M385="x",MasterSS!$O385="x",MasterSS!$Q385="x"),MasterSS!$C385,"")</f>
        <v/>
      </c>
      <c r="D385" s="128" t="str">
        <f>IF(AND(MasterSS!$M385="x",MasterSS!$O385="x",MasterSS!$Q385="x"),MasterSS!$D385,"")</f>
        <v/>
      </c>
      <c r="E385" s="128" t="str">
        <f>IF(AND(MasterSS!$M385="x",MasterSS!$O385="x",MasterSS!$Q385="x"),MasterSS!$E385,"")</f>
        <v/>
      </c>
      <c r="F385" s="128" t="str">
        <f>IF(AND(MasterSS!$M385="x",MasterSS!$O385="x",MasterSS!$Q385="x"),MasterSS!$K385,"")</f>
        <v/>
      </c>
      <c r="G385" s="128" t="str">
        <f>IF(AND(MasterSS!$M385="x",MasterSS!$O385="x",MasterSS!$Q385="x"),MasterSS!$A385,"")</f>
        <v/>
      </c>
      <c r="H385" s="129" t="str">
        <f>IFERROR(VLOOKUP($B385,'R-RR'!$B$2:$J$870,2,FALSE),"0")</f>
        <v>0</v>
      </c>
      <c r="I385" s="129" t="str">
        <f>IFERROR(VLOOKUP($B385,'R-TT'!$B$2:$J$870,2,FALSE),"0")</f>
        <v>0</v>
      </c>
      <c r="J385" s="129" t="str">
        <f>IFERROR(VLOOKUP($B385,'R-CT'!$B$2:$J$487,2,FALSE),"0")</f>
        <v>0</v>
      </c>
      <c r="K385" s="45" t="str">
        <f t="shared" si="3"/>
        <v/>
      </c>
      <c r="L385" s="130">
        <f t="shared" si="2"/>
        <v>0</v>
      </c>
      <c r="M385" s="126"/>
      <c r="N385" s="126"/>
    </row>
    <row r="386">
      <c r="A386" s="128"/>
      <c r="B386" s="128" t="str">
        <f>IF(AND(MasterSS!$M386="x",MasterSS!$O386="x",MasterSS!$Q386="x"),MasterSS!$B386,"")</f>
        <v/>
      </c>
      <c r="C386" s="128" t="str">
        <f>IF(AND(MasterSS!$M386="x",MasterSS!$O386="x",MasterSS!$Q386="x"),MasterSS!$C386,"")</f>
        <v/>
      </c>
      <c r="D386" s="128" t="str">
        <f>IF(AND(MasterSS!$M386="x",MasterSS!$O386="x",MasterSS!$Q386="x"),MasterSS!$D386,"")</f>
        <v/>
      </c>
      <c r="E386" s="128" t="str">
        <f>IF(AND(MasterSS!$M386="x",MasterSS!$O386="x",MasterSS!$Q386="x"),MasterSS!$E386,"")</f>
        <v/>
      </c>
      <c r="F386" s="128" t="str">
        <f>IF(AND(MasterSS!$M386="x",MasterSS!$O386="x",MasterSS!$Q386="x"),MasterSS!$K386,"")</f>
        <v/>
      </c>
      <c r="G386" s="128" t="str">
        <f>IF(AND(MasterSS!$M386="x",MasterSS!$O386="x",MasterSS!$Q386="x"),MasterSS!$A386,"")</f>
        <v/>
      </c>
      <c r="H386" s="129" t="str">
        <f>IFERROR(VLOOKUP($B386,'R-RR'!$B$2:$J$870,2,FALSE),"0")</f>
        <v>0</v>
      </c>
      <c r="I386" s="129" t="str">
        <f>IFERROR(VLOOKUP($B386,'R-TT'!$B$2:$J$870,2,FALSE),"0")</f>
        <v>0</v>
      </c>
      <c r="J386" s="129" t="str">
        <f>IFERROR(VLOOKUP($B386,'R-CT'!$B$2:$J$487,2,FALSE),"0")</f>
        <v>0</v>
      </c>
      <c r="K386" s="45" t="str">
        <f t="shared" si="3"/>
        <v/>
      </c>
      <c r="L386" s="130">
        <f t="shared" si="2"/>
        <v>0</v>
      </c>
      <c r="M386" s="126"/>
      <c r="N386" s="126"/>
    </row>
    <row r="387">
      <c r="A387" s="128"/>
      <c r="B387" s="128" t="str">
        <f>IF(AND(MasterSS!$M387="x",MasterSS!$O387="x",MasterSS!$Q387="x"),MasterSS!$B387,"")</f>
        <v/>
      </c>
      <c r="C387" s="128" t="str">
        <f>IF(AND(MasterSS!$M387="x",MasterSS!$O387="x",MasterSS!$Q387="x"),MasterSS!$C387,"")</f>
        <v/>
      </c>
      <c r="D387" s="128" t="str">
        <f>IF(AND(MasterSS!$M387="x",MasterSS!$O387="x",MasterSS!$Q387="x"),MasterSS!$D387,"")</f>
        <v/>
      </c>
      <c r="E387" s="128" t="str">
        <f>IF(AND(MasterSS!$M387="x",MasterSS!$O387="x",MasterSS!$Q387="x"),MasterSS!$E387,"")</f>
        <v/>
      </c>
      <c r="F387" s="128" t="str">
        <f>IF(AND(MasterSS!$M387="x",MasterSS!$O387="x",MasterSS!$Q387="x"),MasterSS!$K387,"")</f>
        <v/>
      </c>
      <c r="G387" s="128" t="str">
        <f>IF(AND(MasterSS!$M387="x",MasterSS!$O387="x",MasterSS!$Q387="x"),MasterSS!$A387,"")</f>
        <v/>
      </c>
      <c r="H387" s="129" t="str">
        <f>IFERROR(VLOOKUP($B387,'R-RR'!$B$2:$J$870,2,FALSE),"0")</f>
        <v>0</v>
      </c>
      <c r="I387" s="129" t="str">
        <f>IFERROR(VLOOKUP($B387,'R-TT'!$B$2:$J$870,2,FALSE),"0")</f>
        <v>0</v>
      </c>
      <c r="J387" s="129" t="str">
        <f>IFERROR(VLOOKUP($B387,'R-CT'!$B$2:$J$487,2,FALSE),"0")</f>
        <v>0</v>
      </c>
      <c r="K387" s="45" t="str">
        <f t="shared" si="3"/>
        <v/>
      </c>
      <c r="L387" s="130">
        <f t="shared" si="2"/>
        <v>0</v>
      </c>
      <c r="M387" s="126"/>
      <c r="N387" s="126"/>
    </row>
    <row r="388">
      <c r="A388" s="128"/>
      <c r="B388" s="128" t="str">
        <f>IF(AND(MasterSS!$M388="x",MasterSS!$O388="x",MasterSS!$Q388="x"),MasterSS!$B388,"")</f>
        <v/>
      </c>
      <c r="C388" s="128" t="str">
        <f>IF(AND(MasterSS!$M388="x",MasterSS!$O388="x",MasterSS!$Q388="x"),MasterSS!$C388,"")</f>
        <v/>
      </c>
      <c r="D388" s="128" t="str">
        <f>IF(AND(MasterSS!$M388="x",MasterSS!$O388="x",MasterSS!$Q388="x"),MasterSS!$D388,"")</f>
        <v/>
      </c>
      <c r="E388" s="128" t="str">
        <f>IF(AND(MasterSS!$M388="x",MasterSS!$O388="x",MasterSS!$Q388="x"),MasterSS!$E388,"")</f>
        <v/>
      </c>
      <c r="F388" s="128" t="str">
        <f>IF(AND(MasterSS!$M388="x",MasterSS!$O388="x",MasterSS!$Q388="x"),MasterSS!$K388,"")</f>
        <v/>
      </c>
      <c r="G388" s="128" t="str">
        <f>IF(AND(MasterSS!$M388="x",MasterSS!$O388="x",MasterSS!$Q388="x"),MasterSS!$A388,"")</f>
        <v/>
      </c>
      <c r="H388" s="129" t="str">
        <f>IFERROR(VLOOKUP($B388,'R-RR'!$B$2:$J$870,2,FALSE),"0")</f>
        <v>0</v>
      </c>
      <c r="I388" s="129" t="str">
        <f>IFERROR(VLOOKUP($B388,'R-TT'!$B$2:$J$870,2,FALSE),"0")</f>
        <v>0</v>
      </c>
      <c r="J388" s="129" t="str">
        <f>IFERROR(VLOOKUP($B388,'R-CT'!$B$2:$J$487,2,FALSE),"0")</f>
        <v>0</v>
      </c>
      <c r="K388" s="45" t="str">
        <f t="shared" si="3"/>
        <v/>
      </c>
      <c r="L388" s="130">
        <f t="shared" si="2"/>
        <v>0</v>
      </c>
      <c r="M388" s="126"/>
      <c r="N388" s="126"/>
    </row>
    <row r="389">
      <c r="A389" s="128"/>
      <c r="B389" s="128" t="str">
        <f>IF(AND(MasterSS!$M389="x",MasterSS!$O389="x",MasterSS!$Q389="x"),MasterSS!$B389,"")</f>
        <v/>
      </c>
      <c r="C389" s="128" t="str">
        <f>IF(AND(MasterSS!$M389="x",MasterSS!$O389="x",MasterSS!$Q389="x"),MasterSS!$C389,"")</f>
        <v/>
      </c>
      <c r="D389" s="128" t="str">
        <f>IF(AND(MasterSS!$M389="x",MasterSS!$O389="x",MasterSS!$Q389="x"),MasterSS!$D389,"")</f>
        <v/>
      </c>
      <c r="E389" s="128" t="str">
        <f>IF(AND(MasterSS!$M389="x",MasterSS!$O389="x",MasterSS!$Q389="x"),MasterSS!$E389,"")</f>
        <v/>
      </c>
      <c r="F389" s="128" t="str">
        <f>IF(AND(MasterSS!$M389="x",MasterSS!$O389="x",MasterSS!$Q389="x"),MasterSS!$K389,"")</f>
        <v/>
      </c>
      <c r="G389" s="128" t="str">
        <f>IF(AND(MasterSS!$M389="x",MasterSS!$O389="x",MasterSS!$Q389="x"),MasterSS!$A389,"")</f>
        <v/>
      </c>
      <c r="H389" s="129" t="str">
        <f>IFERROR(VLOOKUP($B389,'R-RR'!$B$2:$J$870,2,FALSE),"0")</f>
        <v>0</v>
      </c>
      <c r="I389" s="129" t="str">
        <f>IFERROR(VLOOKUP($B389,'R-TT'!$B$2:$J$870,2,FALSE),"0")</f>
        <v>0</v>
      </c>
      <c r="J389" s="129" t="str">
        <f>IFERROR(VLOOKUP($B389,'R-CT'!$B$2:$J$487,2,FALSE),"0")</f>
        <v>0</v>
      </c>
      <c r="K389" s="45" t="str">
        <f t="shared" si="3"/>
        <v/>
      </c>
      <c r="L389" s="130">
        <f t="shared" si="2"/>
        <v>0</v>
      </c>
      <c r="M389" s="126"/>
      <c r="N389" s="126"/>
    </row>
    <row r="390">
      <c r="A390" s="128"/>
      <c r="B390" s="128" t="str">
        <f>IF(AND(MasterSS!$M390="x",MasterSS!$O390="x",MasterSS!$Q390="x"),MasterSS!$B390,"")</f>
        <v/>
      </c>
      <c r="C390" s="128" t="str">
        <f>IF(AND(MasterSS!$M390="x",MasterSS!$O390="x",MasterSS!$Q390="x"),MasterSS!$C390,"")</f>
        <v/>
      </c>
      <c r="D390" s="128" t="str">
        <f>IF(AND(MasterSS!$M390="x",MasterSS!$O390="x",MasterSS!$Q390="x"),MasterSS!$D390,"")</f>
        <v/>
      </c>
      <c r="E390" s="128" t="str">
        <f>IF(AND(MasterSS!$M390="x",MasterSS!$O390="x",MasterSS!$Q390="x"),MasterSS!$E390,"")</f>
        <v/>
      </c>
      <c r="F390" s="128" t="str">
        <f>IF(AND(MasterSS!$M390="x",MasterSS!$O390="x",MasterSS!$Q390="x"),MasterSS!$K390,"")</f>
        <v/>
      </c>
      <c r="G390" s="128" t="str">
        <f>IF(AND(MasterSS!$M390="x",MasterSS!$O390="x",MasterSS!$Q390="x"),MasterSS!$A390,"")</f>
        <v/>
      </c>
      <c r="H390" s="129" t="str">
        <f>IFERROR(VLOOKUP($B390,'R-RR'!$B$2:$J$870,2,FALSE),"0")</f>
        <v>0</v>
      </c>
      <c r="I390" s="129" t="str">
        <f>IFERROR(VLOOKUP($B390,'R-TT'!$B$2:$J$870,2,FALSE),"0")</f>
        <v>0</v>
      </c>
      <c r="J390" s="129" t="str">
        <f>IFERROR(VLOOKUP($B390,'R-CT'!$B$2:$J$487,2,FALSE),"0")</f>
        <v>0</v>
      </c>
      <c r="K390" s="45" t="str">
        <f t="shared" si="3"/>
        <v/>
      </c>
      <c r="L390" s="130">
        <f t="shared" si="2"/>
        <v>0</v>
      </c>
      <c r="M390" s="126"/>
      <c r="N390" s="126"/>
    </row>
    <row r="391">
      <c r="A391" s="128"/>
      <c r="B391" s="128" t="str">
        <f>IF(AND(MasterSS!$M391="x",MasterSS!$O391="x",MasterSS!$Q391="x"),MasterSS!$B391,"")</f>
        <v/>
      </c>
      <c r="C391" s="128" t="str">
        <f>IF(AND(MasterSS!$M391="x",MasterSS!$O391="x",MasterSS!$Q391="x"),MasterSS!$C391,"")</f>
        <v/>
      </c>
      <c r="D391" s="128" t="str">
        <f>IF(AND(MasterSS!$M391="x",MasterSS!$O391="x",MasterSS!$Q391="x"),MasterSS!$D391,"")</f>
        <v/>
      </c>
      <c r="E391" s="128" t="str">
        <f>IF(AND(MasterSS!$M391="x",MasterSS!$O391="x",MasterSS!$Q391="x"),MasterSS!$E391,"")</f>
        <v/>
      </c>
      <c r="F391" s="128" t="str">
        <f>IF(AND(MasterSS!$M391="x",MasterSS!$O391="x",MasterSS!$Q391="x"),MasterSS!$K391,"")</f>
        <v/>
      </c>
      <c r="G391" s="128" t="str">
        <f>IF(AND(MasterSS!$M391="x",MasterSS!$O391="x",MasterSS!$Q391="x"),MasterSS!$A391,"")</f>
        <v/>
      </c>
      <c r="H391" s="129" t="str">
        <f>IFERROR(VLOOKUP($B391,'R-RR'!$B$2:$J$870,2,FALSE),"0")</f>
        <v>0</v>
      </c>
      <c r="I391" s="129" t="str">
        <f>IFERROR(VLOOKUP($B391,'R-TT'!$B$2:$J$870,2,FALSE),"0")</f>
        <v>0</v>
      </c>
      <c r="J391" s="129" t="str">
        <f>IFERROR(VLOOKUP($B391,'R-CT'!$B$2:$J$487,2,FALSE),"0")</f>
        <v>0</v>
      </c>
      <c r="K391" s="45" t="str">
        <f t="shared" si="3"/>
        <v/>
      </c>
      <c r="L391" s="130">
        <f t="shared" si="2"/>
        <v>0</v>
      </c>
      <c r="M391" s="126"/>
      <c r="N391" s="126"/>
    </row>
    <row r="392">
      <c r="A392" s="128"/>
      <c r="B392" s="128" t="str">
        <f>IF(AND(MasterSS!$M392="x",MasterSS!$O392="x",MasterSS!$Q392="x"),MasterSS!$B392,"")</f>
        <v/>
      </c>
      <c r="C392" s="128" t="str">
        <f>IF(AND(MasterSS!$M392="x",MasterSS!$O392="x",MasterSS!$Q392="x"),MasterSS!$C392,"")</f>
        <v/>
      </c>
      <c r="D392" s="128" t="str">
        <f>IF(AND(MasterSS!$M392="x",MasterSS!$O392="x",MasterSS!$Q392="x"),MasterSS!$D392,"")</f>
        <v/>
      </c>
      <c r="E392" s="128" t="str">
        <f>IF(AND(MasterSS!$M392="x",MasterSS!$O392="x",MasterSS!$Q392="x"),MasterSS!$E392,"")</f>
        <v/>
      </c>
      <c r="F392" s="128" t="str">
        <f>IF(AND(MasterSS!$M392="x",MasterSS!$O392="x",MasterSS!$Q392="x"),MasterSS!$K392,"")</f>
        <v/>
      </c>
      <c r="G392" s="128" t="str">
        <f>IF(AND(MasterSS!$M392="x",MasterSS!$O392="x",MasterSS!$Q392="x"),MasterSS!$A392,"")</f>
        <v/>
      </c>
      <c r="H392" s="129" t="str">
        <f>IFERROR(VLOOKUP($B392,'R-RR'!$B$2:$J$870,2,FALSE),"0")</f>
        <v>0</v>
      </c>
      <c r="I392" s="129" t="str">
        <f>IFERROR(VLOOKUP($B392,'R-TT'!$B$2:$J$870,2,FALSE),"0")</f>
        <v>0</v>
      </c>
      <c r="J392" s="129" t="str">
        <f>IFERROR(VLOOKUP($B392,'R-CT'!$B$2:$J$487,2,FALSE),"0")</f>
        <v>0</v>
      </c>
      <c r="K392" s="45" t="str">
        <f t="shared" si="3"/>
        <v/>
      </c>
      <c r="L392" s="130">
        <f t="shared" si="2"/>
        <v>0</v>
      </c>
      <c r="M392" s="126"/>
      <c r="N392" s="126"/>
    </row>
    <row r="393">
      <c r="A393" s="128"/>
      <c r="B393" s="128" t="str">
        <f>IF(AND(MasterSS!$M393="x",MasterSS!$O393="x",MasterSS!$Q393="x"),MasterSS!$B393,"")</f>
        <v/>
      </c>
      <c r="C393" s="128" t="str">
        <f>IF(AND(MasterSS!$M393="x",MasterSS!$O393="x",MasterSS!$Q393="x"),MasterSS!$C393,"")</f>
        <v/>
      </c>
      <c r="D393" s="128" t="str">
        <f>IF(AND(MasterSS!$M393="x",MasterSS!$O393="x",MasterSS!$Q393="x"),MasterSS!$D393,"")</f>
        <v/>
      </c>
      <c r="E393" s="128" t="str">
        <f>IF(AND(MasterSS!$M393="x",MasterSS!$O393="x",MasterSS!$Q393="x"),MasterSS!$E393,"")</f>
        <v/>
      </c>
      <c r="F393" s="128" t="str">
        <f>IF(AND(MasterSS!$M393="x",MasterSS!$O393="x",MasterSS!$Q393="x"),MasterSS!$K393,"")</f>
        <v/>
      </c>
      <c r="G393" s="128" t="str">
        <f>IF(AND(MasterSS!$M393="x",MasterSS!$O393="x",MasterSS!$Q393="x"),MasterSS!$A393,"")</f>
        <v/>
      </c>
      <c r="H393" s="129" t="str">
        <f>IFERROR(VLOOKUP($B393,'R-RR'!$B$2:$J$870,2,FALSE),"0")</f>
        <v>0</v>
      </c>
      <c r="I393" s="129" t="str">
        <f>IFERROR(VLOOKUP($B393,'R-TT'!$B$2:$J$870,2,FALSE),"0")</f>
        <v>0</v>
      </c>
      <c r="J393" s="129" t="str">
        <f>IFERROR(VLOOKUP($B393,'R-CT'!$B$2:$J$487,2,FALSE),"0")</f>
        <v>0</v>
      </c>
      <c r="K393" s="45" t="str">
        <f t="shared" si="3"/>
        <v/>
      </c>
      <c r="L393" s="130">
        <f t="shared" si="2"/>
        <v>0</v>
      </c>
      <c r="M393" s="126"/>
      <c r="N393" s="126"/>
    </row>
    <row r="394">
      <c r="A394" s="128"/>
      <c r="B394" s="128" t="str">
        <f>IF(AND(MasterSS!$M394="x",MasterSS!$O394="x",MasterSS!$Q394="x"),MasterSS!$B394,"")</f>
        <v/>
      </c>
      <c r="C394" s="128" t="str">
        <f>IF(AND(MasterSS!$M394="x",MasterSS!$O394="x",MasterSS!$Q394="x"),MasterSS!$C394,"")</f>
        <v/>
      </c>
      <c r="D394" s="128" t="str">
        <f>IF(AND(MasterSS!$M394="x",MasterSS!$O394="x",MasterSS!$Q394="x"),MasterSS!$D394,"")</f>
        <v/>
      </c>
      <c r="E394" s="128" t="str">
        <f>IF(AND(MasterSS!$M394="x",MasterSS!$O394="x",MasterSS!$Q394="x"),MasterSS!$E394,"")</f>
        <v/>
      </c>
      <c r="F394" s="128" t="str">
        <f>IF(AND(MasterSS!$M394="x",MasterSS!$O394="x",MasterSS!$Q394="x"),MasterSS!$K394,"")</f>
        <v/>
      </c>
      <c r="G394" s="128" t="str">
        <f>IF(AND(MasterSS!$M394="x",MasterSS!$O394="x",MasterSS!$Q394="x"),MasterSS!$A394,"")</f>
        <v/>
      </c>
      <c r="H394" s="129" t="str">
        <f>IFERROR(VLOOKUP($B394,'R-RR'!$B$2:$J$870,2,FALSE),"0")</f>
        <v>0</v>
      </c>
      <c r="I394" s="129" t="str">
        <f>IFERROR(VLOOKUP($B394,'R-TT'!$B$2:$J$870,2,FALSE),"0")</f>
        <v>0</v>
      </c>
      <c r="J394" s="129" t="str">
        <f>IFERROR(VLOOKUP($B394,'R-CT'!$B$2:$J$487,2,FALSE),"0")</f>
        <v>0</v>
      </c>
      <c r="K394" s="45" t="str">
        <f t="shared" si="3"/>
        <v/>
      </c>
      <c r="L394" s="130">
        <f t="shared" si="2"/>
        <v>0</v>
      </c>
      <c r="M394" s="126"/>
      <c r="N394" s="126"/>
    </row>
    <row r="395">
      <c r="A395" s="128"/>
      <c r="B395" s="128" t="str">
        <f>IF(AND(MasterSS!$M395="x",MasterSS!$O395="x",MasterSS!$Q395="x"),MasterSS!$B395,"")</f>
        <v/>
      </c>
      <c r="C395" s="128" t="str">
        <f>IF(AND(MasterSS!$M395="x",MasterSS!$O395="x",MasterSS!$Q395="x"),MasterSS!$C395,"")</f>
        <v/>
      </c>
      <c r="D395" s="128" t="str">
        <f>IF(AND(MasterSS!$M395="x",MasterSS!$O395="x",MasterSS!$Q395="x"),MasterSS!$D395,"")</f>
        <v/>
      </c>
      <c r="E395" s="128" t="str">
        <f>IF(AND(MasterSS!$M395="x",MasterSS!$O395="x",MasterSS!$Q395="x"),MasterSS!$E395,"")</f>
        <v/>
      </c>
      <c r="F395" s="128" t="str">
        <f>IF(AND(MasterSS!$M395="x",MasterSS!$O395="x",MasterSS!$Q395="x"),MasterSS!$K395,"")</f>
        <v/>
      </c>
      <c r="G395" s="128" t="str">
        <f>IF(AND(MasterSS!$M395="x",MasterSS!$O395="x",MasterSS!$Q395="x"),MasterSS!$A395,"")</f>
        <v/>
      </c>
      <c r="H395" s="129" t="str">
        <f>IFERROR(VLOOKUP($B395,'R-RR'!$B$2:$J$870,2,FALSE),"0")</f>
        <v>0</v>
      </c>
      <c r="I395" s="129" t="str">
        <f>IFERROR(VLOOKUP($B395,'R-TT'!$B$2:$J$870,2,FALSE),"0")</f>
        <v>0</v>
      </c>
      <c r="J395" s="129" t="str">
        <f>IFERROR(VLOOKUP($B395,'R-CT'!$B$2:$J$487,2,FALSE),"0")</f>
        <v>0</v>
      </c>
      <c r="K395" s="45" t="str">
        <f t="shared" si="3"/>
        <v/>
      </c>
      <c r="L395" s="130">
        <f t="shared" si="2"/>
        <v>0</v>
      </c>
      <c r="M395" s="126"/>
      <c r="N395" s="126"/>
    </row>
    <row r="396">
      <c r="A396" s="128"/>
      <c r="B396" s="128" t="str">
        <f>IF(AND(MasterSS!$M396="x",MasterSS!$O396="x",MasterSS!$Q396="x"),MasterSS!$B396,"")</f>
        <v/>
      </c>
      <c r="C396" s="128" t="str">
        <f>IF(AND(MasterSS!$M396="x",MasterSS!$O396="x",MasterSS!$Q396="x"),MasterSS!$C396,"")</f>
        <v/>
      </c>
      <c r="D396" s="128" t="str">
        <f>IF(AND(MasterSS!$M396="x",MasterSS!$O396="x",MasterSS!$Q396="x"),MasterSS!$D396,"")</f>
        <v/>
      </c>
      <c r="E396" s="128" t="str">
        <f>IF(AND(MasterSS!$M396="x",MasterSS!$O396="x",MasterSS!$Q396="x"),MasterSS!$E396,"")</f>
        <v/>
      </c>
      <c r="F396" s="128" t="str">
        <f>IF(AND(MasterSS!$M396="x",MasterSS!$O396="x",MasterSS!$Q396="x"),MasterSS!$K396,"")</f>
        <v/>
      </c>
      <c r="G396" s="128" t="str">
        <f>IF(AND(MasterSS!$M396="x",MasterSS!$O396="x",MasterSS!$Q396="x"),MasterSS!$A396,"")</f>
        <v/>
      </c>
      <c r="H396" s="129" t="str">
        <f>IFERROR(VLOOKUP($B396,'R-RR'!$B$2:$J$870,2,FALSE),"0")</f>
        <v>0</v>
      </c>
      <c r="I396" s="129" t="str">
        <f>IFERROR(VLOOKUP($B396,'R-TT'!$B$2:$J$870,2,FALSE),"0")</f>
        <v>0</v>
      </c>
      <c r="J396" s="129" t="str">
        <f>IFERROR(VLOOKUP($B396,'R-CT'!$B$2:$J$487,2,FALSE),"0")</f>
        <v>0</v>
      </c>
      <c r="K396" s="45" t="str">
        <f t="shared" si="3"/>
        <v/>
      </c>
      <c r="L396" s="130">
        <f t="shared" si="2"/>
        <v>0</v>
      </c>
      <c r="M396" s="126"/>
      <c r="N396" s="126"/>
    </row>
    <row r="397">
      <c r="A397" s="128"/>
      <c r="B397" s="128" t="str">
        <f>IF(AND(MasterSS!$M397="x",MasterSS!$O397="x",MasterSS!$Q397="x"),MasterSS!$B397,"")</f>
        <v/>
      </c>
      <c r="C397" s="128" t="str">
        <f>IF(AND(MasterSS!$M397="x",MasterSS!$O397="x",MasterSS!$Q397="x"),MasterSS!$C397,"")</f>
        <v/>
      </c>
      <c r="D397" s="128" t="str">
        <f>IF(AND(MasterSS!$M397="x",MasterSS!$O397="x",MasterSS!$Q397="x"),MasterSS!$D397,"")</f>
        <v/>
      </c>
      <c r="E397" s="128" t="str">
        <f>IF(AND(MasterSS!$M397="x",MasterSS!$O397="x",MasterSS!$Q397="x"),MasterSS!$E397,"")</f>
        <v/>
      </c>
      <c r="F397" s="128" t="str">
        <f>IF(AND(MasterSS!$M397="x",MasterSS!$O397="x",MasterSS!$Q397="x"),MasterSS!$K397,"")</f>
        <v/>
      </c>
      <c r="G397" s="128" t="str">
        <f>IF(AND(MasterSS!$M397="x",MasterSS!$O397="x",MasterSS!$Q397="x"),MasterSS!$A397,"")</f>
        <v/>
      </c>
      <c r="H397" s="129" t="str">
        <f>IFERROR(VLOOKUP($B397,'R-RR'!$B$2:$J$870,2,FALSE),"0")</f>
        <v>0</v>
      </c>
      <c r="I397" s="129" t="str">
        <f>IFERROR(VLOOKUP($B397,'R-TT'!$B$2:$J$870,2,FALSE),"0")</f>
        <v>0</v>
      </c>
      <c r="J397" s="129" t="str">
        <f>IFERROR(VLOOKUP($B397,'R-CT'!$B$2:$J$487,2,FALSE),"0")</f>
        <v>0</v>
      </c>
      <c r="K397" s="45" t="str">
        <f t="shared" si="3"/>
        <v/>
      </c>
      <c r="L397" s="130">
        <f t="shared" si="2"/>
        <v>0</v>
      </c>
      <c r="M397" s="126"/>
      <c r="N397" s="126"/>
    </row>
    <row r="398">
      <c r="A398" s="128"/>
      <c r="B398" s="128" t="str">
        <f>IF(AND(MasterSS!$M398="x",MasterSS!$O398="x",MasterSS!$Q398="x"),MasterSS!$B398,"")</f>
        <v/>
      </c>
      <c r="C398" s="128" t="str">
        <f>IF(AND(MasterSS!$M398="x",MasterSS!$O398="x",MasterSS!$Q398="x"),MasterSS!$C398,"")</f>
        <v/>
      </c>
      <c r="D398" s="128" t="str">
        <f>IF(AND(MasterSS!$M398="x",MasterSS!$O398="x",MasterSS!$Q398="x"),MasterSS!$D398,"")</f>
        <v/>
      </c>
      <c r="E398" s="128" t="str">
        <f>IF(AND(MasterSS!$M398="x",MasterSS!$O398="x",MasterSS!$Q398="x"),MasterSS!$E398,"")</f>
        <v/>
      </c>
      <c r="F398" s="128" t="str">
        <f>IF(AND(MasterSS!$M398="x",MasterSS!$O398="x",MasterSS!$Q398="x"),MasterSS!$K398,"")</f>
        <v/>
      </c>
      <c r="G398" s="128" t="str">
        <f>IF(AND(MasterSS!$M398="x",MasterSS!$O398="x",MasterSS!$Q398="x"),MasterSS!$A398,"")</f>
        <v/>
      </c>
      <c r="H398" s="129" t="str">
        <f>IFERROR(VLOOKUP($B398,'R-RR'!$B$2:$J$870,2,FALSE),"0")</f>
        <v>0</v>
      </c>
      <c r="I398" s="129" t="str">
        <f>IFERROR(VLOOKUP($B398,'R-TT'!$B$2:$J$870,2,FALSE),"0")</f>
        <v>0</v>
      </c>
      <c r="J398" s="129" t="str">
        <f>IFERROR(VLOOKUP($B398,'R-CT'!$B$2:$J$487,2,FALSE),"0")</f>
        <v>0</v>
      </c>
      <c r="K398" s="45" t="str">
        <f t="shared" si="3"/>
        <v/>
      </c>
      <c r="L398" s="130">
        <f t="shared" si="2"/>
        <v>0</v>
      </c>
      <c r="M398" s="126"/>
      <c r="N398" s="126"/>
    </row>
    <row r="399" ht="75.0" customHeight="1">
      <c r="A399" s="173"/>
      <c r="B399" s="173" t="str">
        <f>IF(OR(MasterSS!$M399="x",MasterSS!$O399="x",MasterSS!$Q399="x",MasterSS!$S399="x"),MasterSS!$B399,"")</f>
        <v/>
      </c>
      <c r="C399" s="173" t="str">
        <f>IF(OR(MasterSS!$M399="x",MasterSS!$O399="x",MasterSS!$Q399="x",MasterSS!$S399="x"),MasterSS!$C399,"")</f>
        <v/>
      </c>
      <c r="D399" s="173" t="str">
        <f>IF(OR(MasterSS!$M399="x",MasterSS!$O399="x",MasterSS!$Q399="x",MasterSS!$S399="x"),MasterSS!$D399,"")</f>
        <v/>
      </c>
      <c r="E399" s="173" t="str">
        <f>IF(OR(MasterSS!$M399="x",MasterSS!$O399="x",MasterSS!$Q399="x",MasterSS!$S399="x"),MasterSS!$E399,"")</f>
        <v/>
      </c>
      <c r="F399" s="173" t="str">
        <f>IF(OR(MasterSS!$M399="x",MasterSS!$O399="x",MasterSS!$Q399="x",MasterSS!$S399="x"),MasterSS!$L399,"")</f>
        <v/>
      </c>
      <c r="G399" s="173" t="str">
        <f>IF(OR(MasterSS!$M399="x",MasterSS!$O399="x",MasterSS!$Q399="x",MasterSS!$S399="x"),MasterSS!$A399,"")</f>
        <v/>
      </c>
      <c r="H399" s="174"/>
      <c r="I399" s="174"/>
      <c r="J399" s="174"/>
      <c r="K399" s="175"/>
      <c r="L399" s="176"/>
      <c r="M399" s="177"/>
      <c r="N399" s="177"/>
    </row>
    <row r="400">
      <c r="A400" s="128"/>
      <c r="B400" s="128" t="str">
        <f>IF(OR(MasterSS!$M400="x",MasterSS!$O400="x",MasterSS!$Q400="x",MasterSS!$S400="x"),MasterSS!$B400,"")</f>
        <v/>
      </c>
      <c r="C400" s="128" t="str">
        <f>IF(OR(MasterSS!$M400="x",MasterSS!$O400="x",MasterSS!$Q400="x",MasterSS!$S400="x"),MasterSS!$C400,"")</f>
        <v/>
      </c>
      <c r="D400" s="128" t="str">
        <f>IF(OR(MasterSS!$M400="x",MasterSS!$O400="x",MasterSS!$Q400="x",MasterSS!$S400="x"),MasterSS!$D400,"")</f>
        <v/>
      </c>
      <c r="E400" s="128" t="str">
        <f>IF(OR(MasterSS!$M400="x",MasterSS!$O400="x",MasterSS!$Q400="x",MasterSS!$S400="x"),MasterSS!$E400,"")</f>
        <v/>
      </c>
      <c r="F400" s="128" t="str">
        <f>IF(OR(MasterSS!$M400="x",MasterSS!$O400="x",MasterSS!$Q400="x",MasterSS!$S400="x"),MasterSS!$L400,"")</f>
        <v/>
      </c>
      <c r="G400" s="128" t="str">
        <f>IF(OR(MasterSS!$M400="x",MasterSS!$O400="x",MasterSS!$Q400="x",MasterSS!$S400="x"),MasterSS!$A400,"")</f>
        <v/>
      </c>
      <c r="H400" s="129"/>
      <c r="I400" s="129"/>
      <c r="J400" s="129"/>
      <c r="K400" s="45"/>
      <c r="L400" s="130"/>
      <c r="M400" s="126"/>
      <c r="N400" s="126"/>
    </row>
    <row r="401">
      <c r="A401" s="128"/>
      <c r="B401" s="128" t="str">
        <f>IF(OR(MasterSS!$M401="x",MasterSS!$O401="x",MasterSS!$Q401="x",MasterSS!$S401="x"),MasterSS!$B401,"")</f>
        <v/>
      </c>
      <c r="C401" s="128" t="str">
        <f>IF(OR(MasterSS!$M401="x",MasterSS!$O401="x",MasterSS!$Q401="x",MasterSS!$S401="x"),MasterSS!$C401,"")</f>
        <v/>
      </c>
      <c r="D401" s="128" t="str">
        <f>IF(OR(MasterSS!$M401="x",MasterSS!$O401="x",MasterSS!$Q401="x",MasterSS!$S401="x"),MasterSS!$D401,"")</f>
        <v/>
      </c>
      <c r="E401" s="128" t="str">
        <f>IF(OR(MasterSS!$M401="x",MasterSS!$O401="x",MasterSS!$Q401="x",MasterSS!$S401="x"),MasterSS!$E401,"")</f>
        <v/>
      </c>
      <c r="F401" s="128" t="str">
        <f>IF(OR(MasterSS!$M401="x",MasterSS!$O401="x",MasterSS!$Q401="x",MasterSS!$S401="x"),MasterSS!$L401,"")</f>
        <v/>
      </c>
      <c r="G401" s="128" t="str">
        <f>IF(OR(MasterSS!$M401="x",MasterSS!$O401="x",MasterSS!$Q401="x",MasterSS!$S401="x"),MasterSS!$A401,"")</f>
        <v/>
      </c>
      <c r="H401" s="129"/>
      <c r="I401" s="129"/>
      <c r="J401" s="129"/>
      <c r="K401" s="45"/>
      <c r="L401" s="130"/>
      <c r="M401" s="126"/>
      <c r="N401" s="126"/>
    </row>
    <row r="402">
      <c r="A402" s="128"/>
      <c r="B402" s="128" t="str">
        <f>IF(OR(MasterSS!$M402="x",MasterSS!$O402="x",MasterSS!$Q402="x",MasterSS!$S402="x"),MasterSS!$B402,"")</f>
        <v/>
      </c>
      <c r="C402" s="128" t="str">
        <f>IF(OR(MasterSS!$M402="x",MasterSS!$O402="x",MasterSS!$Q402="x",MasterSS!$S402="x"),MasterSS!$C402,"")</f>
        <v/>
      </c>
      <c r="D402" s="128" t="str">
        <f>IF(OR(MasterSS!$M402="x",MasterSS!$O402="x",MasterSS!$Q402="x",MasterSS!$S402="x"),MasterSS!$D402,"")</f>
        <v/>
      </c>
      <c r="E402" s="128" t="str">
        <f>IF(OR(MasterSS!$M402="x",MasterSS!$O402="x",MasterSS!$Q402="x",MasterSS!$S402="x"),MasterSS!$E402,"")</f>
        <v/>
      </c>
      <c r="F402" s="128" t="str">
        <f>IF(OR(MasterSS!$M402="x",MasterSS!$O402="x",MasterSS!$Q402="x",MasterSS!$S402="x"),MasterSS!$L402,"")</f>
        <v/>
      </c>
      <c r="G402" s="128" t="str">
        <f>IF(OR(MasterSS!$M402="x",MasterSS!$O402="x",MasterSS!$Q402="x",MasterSS!$S402="x"),MasterSS!$A402,"")</f>
        <v/>
      </c>
      <c r="H402" s="129"/>
      <c r="I402" s="129"/>
      <c r="J402" s="129"/>
      <c r="K402" s="45"/>
      <c r="L402" s="130"/>
      <c r="M402" s="126"/>
      <c r="N402" s="126"/>
    </row>
    <row r="403">
      <c r="A403" s="128"/>
      <c r="B403" s="128" t="str">
        <f>IF(OR(MasterSS!$M403="x",MasterSS!$O403="x",MasterSS!$Q403="x",MasterSS!$S403="x"),MasterSS!$B403,"")</f>
        <v/>
      </c>
      <c r="C403" s="128" t="str">
        <f>IF(OR(MasterSS!$M403="x",MasterSS!$O403="x",MasterSS!$Q403="x",MasterSS!$S403="x"),MasterSS!$C403,"")</f>
        <v/>
      </c>
      <c r="D403" s="128" t="str">
        <f>IF(OR(MasterSS!$M403="x",MasterSS!$O403="x",MasterSS!$Q403="x",MasterSS!$S403="x"),MasterSS!$D403,"")</f>
        <v/>
      </c>
      <c r="E403" s="128" t="str">
        <f>IF(OR(MasterSS!$M403="x",MasterSS!$O403="x",MasterSS!$Q403="x",MasterSS!$S403="x"),MasterSS!$E403,"")</f>
        <v/>
      </c>
      <c r="F403" s="128" t="str">
        <f>IF(OR(MasterSS!$M403="x",MasterSS!$O403="x",MasterSS!$Q403="x",MasterSS!$S403="x"),MasterSS!$L403,"")</f>
        <v/>
      </c>
      <c r="G403" s="128" t="str">
        <f>IF(OR(MasterSS!$M403="x",MasterSS!$O403="x",MasterSS!$Q403="x",MasterSS!$S403="x"),MasterSS!$A403,"")</f>
        <v/>
      </c>
      <c r="H403" s="129"/>
      <c r="I403" s="129"/>
      <c r="J403" s="129"/>
      <c r="K403" s="45"/>
      <c r="L403" s="130"/>
      <c r="M403" s="126"/>
      <c r="N403" s="126"/>
    </row>
    <row r="404">
      <c r="A404" s="128"/>
      <c r="B404" s="128" t="str">
        <f>IF(OR(MasterSS!$M404="x",MasterSS!$O404="x",MasterSS!$Q404="x",MasterSS!$S404="x"),MasterSS!$B404,"")</f>
        <v/>
      </c>
      <c r="C404" s="128" t="str">
        <f>IF(OR(MasterSS!$M404="x",MasterSS!$O404="x",MasterSS!$Q404="x",MasterSS!$S404="x"),MasterSS!$C404,"")</f>
        <v/>
      </c>
      <c r="D404" s="128" t="str">
        <f>IF(OR(MasterSS!$M404="x",MasterSS!$O404="x",MasterSS!$Q404="x",MasterSS!$S404="x"),MasterSS!$D404,"")</f>
        <v/>
      </c>
      <c r="E404" s="128" t="str">
        <f>IF(OR(MasterSS!$M404="x",MasterSS!$O404="x",MasterSS!$Q404="x",MasterSS!$S404="x"),MasterSS!$E404,"")</f>
        <v/>
      </c>
      <c r="F404" s="128" t="str">
        <f>IF(OR(MasterSS!$M404="x",MasterSS!$O404="x",MasterSS!$Q404="x",MasterSS!$S404="x"),MasterSS!$L404,"")</f>
        <v/>
      </c>
      <c r="G404" s="128" t="str">
        <f>IF(OR(MasterSS!$M404="x",MasterSS!$O404="x",MasterSS!$Q404="x",MasterSS!$S404="x"),MasterSS!$A404,"")</f>
        <v/>
      </c>
      <c r="H404" s="129"/>
      <c r="I404" s="129"/>
      <c r="J404" s="129"/>
      <c r="K404" s="45"/>
      <c r="L404" s="130"/>
      <c r="M404" s="126"/>
      <c r="N404" s="126"/>
    </row>
    <row r="405">
      <c r="A405" s="128"/>
      <c r="B405" s="128" t="str">
        <f>IF(OR(MasterSS!$M405="x",MasterSS!$O405="x",MasterSS!$Q405="x",MasterSS!$S405="x"),MasterSS!$B405,"")</f>
        <v/>
      </c>
      <c r="C405" s="128" t="str">
        <f>IF(OR(MasterSS!$M405="x",MasterSS!$O405="x",MasterSS!$Q405="x",MasterSS!$S405="x"),MasterSS!$C405,"")</f>
        <v/>
      </c>
      <c r="D405" s="128" t="str">
        <f>IF(OR(MasterSS!$M405="x",MasterSS!$O405="x",MasterSS!$Q405="x",MasterSS!$S405="x"),MasterSS!$D405,"")</f>
        <v/>
      </c>
      <c r="E405" s="128" t="str">
        <f>IF(OR(MasterSS!$M405="x",MasterSS!$O405="x",MasterSS!$Q405="x",MasterSS!$S405="x"),MasterSS!$E405,"")</f>
        <v/>
      </c>
      <c r="F405" s="128" t="str">
        <f>IF(OR(MasterSS!$M405="x",MasterSS!$O405="x",MasterSS!$Q405="x",MasterSS!$S405="x"),MasterSS!$L405,"")</f>
        <v/>
      </c>
      <c r="G405" s="128" t="str">
        <f>IF(OR(MasterSS!$M405="x",MasterSS!$O405="x",MasterSS!$Q405="x",MasterSS!$S405="x"),MasterSS!$A405,"")</f>
        <v/>
      </c>
      <c r="H405" s="129"/>
      <c r="I405" s="129"/>
      <c r="J405" s="129"/>
      <c r="K405" s="45"/>
      <c r="L405" s="130"/>
      <c r="M405" s="126"/>
      <c r="N405" s="126"/>
    </row>
    <row r="406">
      <c r="A406" s="128"/>
      <c r="B406" s="128" t="str">
        <f>IF(OR(MasterSS!$M406="x",MasterSS!$O406="x",MasterSS!$Q406="x",MasterSS!$S406="x"),MasterSS!$B406,"")</f>
        <v/>
      </c>
      <c r="C406" s="128" t="str">
        <f>IF(OR(MasterSS!$M406="x",MasterSS!$O406="x",MasterSS!$Q406="x",MasterSS!$S406="x"),MasterSS!$C406,"")</f>
        <v/>
      </c>
      <c r="D406" s="128" t="str">
        <f>IF(OR(MasterSS!$M406="x",MasterSS!$O406="x",MasterSS!$Q406="x",MasterSS!$S406="x"),MasterSS!$D406,"")</f>
        <v/>
      </c>
      <c r="E406" s="128" t="str">
        <f>IF(OR(MasterSS!$M406="x",MasterSS!$O406="x",MasterSS!$Q406="x",MasterSS!$S406="x"),MasterSS!$E406,"")</f>
        <v/>
      </c>
      <c r="F406" s="128" t="str">
        <f>IF(OR(MasterSS!$M406="x",MasterSS!$O406="x",MasterSS!$Q406="x",MasterSS!$S406="x"),MasterSS!$L406,"")</f>
        <v/>
      </c>
      <c r="G406" s="128" t="str">
        <f>IF(OR(MasterSS!$M406="x",MasterSS!$O406="x",MasterSS!$Q406="x",MasterSS!$S406="x"),MasterSS!$A406,"")</f>
        <v/>
      </c>
      <c r="H406" s="129"/>
      <c r="I406" s="129"/>
      <c r="J406" s="129"/>
      <c r="K406" s="45"/>
      <c r="L406" s="130"/>
      <c r="M406" s="126"/>
      <c r="N406" s="126"/>
    </row>
    <row r="407">
      <c r="A407" s="128"/>
      <c r="B407" s="128" t="str">
        <f>IF(OR(MasterSS!$M407="x",MasterSS!$O407="x",MasterSS!$Q407="x",MasterSS!$S407="x"),MasterSS!$B407,"")</f>
        <v/>
      </c>
      <c r="C407" s="128" t="str">
        <f>IF(OR(MasterSS!$M407="x",MasterSS!$O407="x",MasterSS!$Q407="x",MasterSS!$S407="x"),MasterSS!$C407,"")</f>
        <v/>
      </c>
      <c r="D407" s="128" t="str">
        <f>IF(OR(MasterSS!$M407="x",MasterSS!$O407="x",MasterSS!$Q407="x",MasterSS!$S407="x"),MasterSS!$D407,"")</f>
        <v/>
      </c>
      <c r="E407" s="128" t="str">
        <f>IF(OR(MasterSS!$M407="x",MasterSS!$O407="x",MasterSS!$Q407="x",MasterSS!$S407="x"),MasterSS!$E407,"")</f>
        <v/>
      </c>
      <c r="F407" s="128" t="str">
        <f>IF(OR(MasterSS!$M407="x",MasterSS!$O407="x",MasterSS!$Q407="x",MasterSS!$S407="x"),MasterSS!$L407,"")</f>
        <v/>
      </c>
      <c r="G407" s="128" t="str">
        <f>IF(OR(MasterSS!$M407="x",MasterSS!$O407="x",MasterSS!$Q407="x",MasterSS!$S407="x"),MasterSS!$A407,"")</f>
        <v/>
      </c>
      <c r="H407" s="129"/>
      <c r="I407" s="129"/>
      <c r="J407" s="129"/>
      <c r="K407" s="45"/>
      <c r="L407" s="130"/>
      <c r="M407" s="126"/>
      <c r="N407" s="126"/>
    </row>
    <row r="408">
      <c r="A408" s="128"/>
      <c r="B408" s="128" t="str">
        <f>IF(OR(MasterSS!$M408="x",MasterSS!$O408="x",MasterSS!$Q408="x",MasterSS!$S408="x"),MasterSS!$B408,"")</f>
        <v/>
      </c>
      <c r="C408" s="128" t="str">
        <f>IF(OR(MasterSS!$M408="x",MasterSS!$O408="x",MasterSS!$Q408="x",MasterSS!$S408="x"),MasterSS!$C408,"")</f>
        <v/>
      </c>
      <c r="D408" s="128" t="str">
        <f>IF(OR(MasterSS!$M408="x",MasterSS!$O408="x",MasterSS!$Q408="x",MasterSS!$S408="x"),MasterSS!$D408,"")</f>
        <v/>
      </c>
      <c r="E408" s="128" t="str">
        <f>IF(OR(MasterSS!$M408="x",MasterSS!$O408="x",MasterSS!$Q408="x",MasterSS!$S408="x"),MasterSS!$E408,"")</f>
        <v/>
      </c>
      <c r="F408" s="128" t="str">
        <f>IF(OR(MasterSS!$M408="x",MasterSS!$O408="x",MasterSS!$Q408="x",MasterSS!$S408="x"),MasterSS!$L408,"")</f>
        <v/>
      </c>
      <c r="G408" s="128" t="str">
        <f>IF(OR(MasterSS!$M408="x",MasterSS!$O408="x",MasterSS!$Q408="x",MasterSS!$S408="x"),MasterSS!$A408,"")</f>
        <v/>
      </c>
      <c r="H408" s="129"/>
      <c r="I408" s="129"/>
      <c r="J408" s="129"/>
      <c r="K408" s="45"/>
      <c r="L408" s="130"/>
      <c r="M408" s="126"/>
      <c r="N408" s="126"/>
    </row>
    <row r="409">
      <c r="A409" s="128"/>
      <c r="B409" s="128" t="str">
        <f>IF(OR(MasterSS!$M409="x",MasterSS!$O409="x",MasterSS!$Q409="x",MasterSS!$S409="x"),MasterSS!$B409,"")</f>
        <v/>
      </c>
      <c r="C409" s="128" t="str">
        <f>IF(OR(MasterSS!$M409="x",MasterSS!$O409="x",MasterSS!$Q409="x",MasterSS!$S409="x"),MasterSS!$C409,"")</f>
        <v/>
      </c>
      <c r="D409" s="128" t="str">
        <f>IF(OR(MasterSS!$M409="x",MasterSS!$O409="x",MasterSS!$Q409="x",MasterSS!$S409="x"),MasterSS!$D409,"")</f>
        <v/>
      </c>
      <c r="E409" s="128" t="str">
        <f>IF(OR(MasterSS!$M409="x",MasterSS!$O409="x",MasterSS!$Q409="x",MasterSS!$S409="x"),MasterSS!$E409,"")</f>
        <v/>
      </c>
      <c r="F409" s="128" t="str">
        <f>IF(OR(MasterSS!$M409="x",MasterSS!$O409="x",MasterSS!$Q409="x",MasterSS!$S409="x"),MasterSS!$L409,"")</f>
        <v/>
      </c>
      <c r="G409" s="128" t="str">
        <f>IF(OR(MasterSS!$M409="x",MasterSS!$O409="x",MasterSS!$Q409="x",MasterSS!$S409="x"),MasterSS!$A409,"")</f>
        <v/>
      </c>
      <c r="H409" s="129"/>
      <c r="I409" s="129"/>
      <c r="J409" s="129"/>
      <c r="K409" s="45"/>
      <c r="L409" s="130"/>
      <c r="M409" s="126"/>
      <c r="N409" s="126"/>
    </row>
    <row r="410">
      <c r="A410" s="128"/>
      <c r="B410" s="128" t="str">
        <f>IF(OR(MasterSS!$M410="x",MasterSS!$O410="x",MasterSS!$Q410="x",MasterSS!$S410="x"),MasterSS!$B410,"")</f>
        <v/>
      </c>
      <c r="C410" s="128" t="str">
        <f>IF(OR(MasterSS!$M410="x",MasterSS!$O410="x",MasterSS!$Q410="x",MasterSS!$S410="x"),MasterSS!$C410,"")</f>
        <v/>
      </c>
      <c r="D410" s="128" t="str">
        <f>IF(OR(MasterSS!$M410="x",MasterSS!$O410="x",MasterSS!$Q410="x",MasterSS!$S410="x"),MasterSS!$D410,"")</f>
        <v/>
      </c>
      <c r="E410" s="128" t="str">
        <f>IF(OR(MasterSS!$M410="x",MasterSS!$O410="x",MasterSS!$Q410="x",MasterSS!$S410="x"),MasterSS!$E410,"")</f>
        <v/>
      </c>
      <c r="F410" s="128" t="str">
        <f>IF(OR(MasterSS!$M410="x",MasterSS!$O410="x",MasterSS!$Q410="x",MasterSS!$S410="x"),MasterSS!$L410,"")</f>
        <v/>
      </c>
      <c r="G410" s="128" t="str">
        <f>IF(OR(MasterSS!$M410="x",MasterSS!$O410="x",MasterSS!$Q410="x",MasterSS!$S410="x"),MasterSS!$A410,"")</f>
        <v/>
      </c>
      <c r="H410" s="129"/>
      <c r="I410" s="129"/>
      <c r="J410" s="129"/>
      <c r="K410" s="45"/>
      <c r="L410" s="130"/>
      <c r="M410" s="126"/>
      <c r="N410" s="126"/>
    </row>
    <row r="411">
      <c r="A411" s="128"/>
      <c r="B411" s="128" t="str">
        <f>IF(OR(MasterSS!$M411="x",MasterSS!$O411="x",MasterSS!$Q411="x",MasterSS!$S411="x"),MasterSS!$B411,"")</f>
        <v/>
      </c>
      <c r="C411" s="128" t="str">
        <f>IF(OR(MasterSS!$M411="x",MasterSS!$O411="x",MasterSS!$Q411="x",MasterSS!$S411="x"),MasterSS!$C411,"")</f>
        <v/>
      </c>
      <c r="D411" s="128" t="str">
        <f>IF(OR(MasterSS!$M411="x",MasterSS!$O411="x",MasterSS!$Q411="x",MasterSS!$S411="x"),MasterSS!$D411,"")</f>
        <v/>
      </c>
      <c r="E411" s="128" t="str">
        <f>IF(OR(MasterSS!$M411="x",MasterSS!$O411="x",MasterSS!$Q411="x",MasterSS!$S411="x"),MasterSS!$E411,"")</f>
        <v/>
      </c>
      <c r="F411" s="128" t="str">
        <f>IF(OR(MasterSS!$M411="x",MasterSS!$O411="x",MasterSS!$Q411="x",MasterSS!$S411="x"),MasterSS!$L411,"")</f>
        <v/>
      </c>
      <c r="G411" s="128" t="str">
        <f>IF(OR(MasterSS!$M411="x",MasterSS!$O411="x",MasterSS!$Q411="x",MasterSS!$S411="x"),MasterSS!$A411,"")</f>
        <v/>
      </c>
      <c r="H411" s="129"/>
      <c r="I411" s="129"/>
      <c r="J411" s="129"/>
      <c r="K411" s="45"/>
      <c r="L411" s="130"/>
      <c r="M411" s="126"/>
      <c r="N411" s="126"/>
    </row>
    <row r="412">
      <c r="A412" s="128"/>
      <c r="B412" s="128" t="str">
        <f>IF(OR(MasterSS!$M412="x",MasterSS!$O412="x",MasterSS!$Q412="x",MasterSS!$S412="x"),MasterSS!$B412,"")</f>
        <v/>
      </c>
      <c r="C412" s="128" t="str">
        <f>IF(OR(MasterSS!$M412="x",MasterSS!$O412="x",MasterSS!$Q412="x",MasterSS!$S412="x"),MasterSS!$C412,"")</f>
        <v/>
      </c>
      <c r="D412" s="128" t="str">
        <f>IF(OR(MasterSS!$M412="x",MasterSS!$O412="x",MasterSS!$Q412="x",MasterSS!$S412="x"),MasterSS!$D412,"")</f>
        <v/>
      </c>
      <c r="E412" s="128" t="str">
        <f>IF(OR(MasterSS!$M412="x",MasterSS!$O412="x",MasterSS!$Q412="x",MasterSS!$S412="x"),MasterSS!$E412,"")</f>
        <v/>
      </c>
      <c r="F412" s="128" t="str">
        <f>IF(OR(MasterSS!$M412="x",MasterSS!$O412="x",MasterSS!$Q412="x",MasterSS!$S412="x"),MasterSS!$L412,"")</f>
        <v/>
      </c>
      <c r="G412" s="128" t="str">
        <f>IF(OR(MasterSS!$M412="x",MasterSS!$O412="x",MasterSS!$Q412="x",MasterSS!$S412="x"),MasterSS!$A412,"")</f>
        <v/>
      </c>
      <c r="H412" s="129"/>
      <c r="I412" s="129"/>
      <c r="J412" s="129"/>
      <c r="K412" s="45"/>
      <c r="L412" s="130"/>
      <c r="M412" s="126"/>
      <c r="N412" s="126"/>
    </row>
    <row r="413">
      <c r="A413" s="128"/>
      <c r="B413" s="128" t="str">
        <f>IF(OR(MasterSS!$M413="x",MasterSS!$O413="x",MasterSS!$Q413="x",MasterSS!$S413="x"),MasterSS!$B413,"")</f>
        <v/>
      </c>
      <c r="C413" s="128" t="str">
        <f>IF(OR(MasterSS!$M413="x",MasterSS!$O413="x",MasterSS!$Q413="x",MasterSS!$S413="x"),MasterSS!$C413,"")</f>
        <v/>
      </c>
      <c r="D413" s="128" t="str">
        <f>IF(OR(MasterSS!$M413="x",MasterSS!$O413="x",MasterSS!$Q413="x",MasterSS!$S413="x"),MasterSS!$D413,"")</f>
        <v/>
      </c>
      <c r="E413" s="128" t="str">
        <f>IF(OR(MasterSS!$M413="x",MasterSS!$O413="x",MasterSS!$Q413="x",MasterSS!$S413="x"),MasterSS!$E413,"")</f>
        <v/>
      </c>
      <c r="F413" s="128" t="str">
        <f>IF(OR(MasterSS!$M413="x",MasterSS!$O413="x",MasterSS!$Q413="x",MasterSS!$S413="x"),MasterSS!$L413,"")</f>
        <v/>
      </c>
      <c r="G413" s="128" t="str">
        <f>IF(OR(MasterSS!$M413="x",MasterSS!$O413="x",MasterSS!$Q413="x",MasterSS!$S413="x"),MasterSS!$A413,"")</f>
        <v/>
      </c>
      <c r="H413" s="129"/>
      <c r="I413" s="129"/>
      <c r="J413" s="129"/>
      <c r="K413" s="45"/>
      <c r="L413" s="130"/>
      <c r="M413" s="126"/>
      <c r="N413" s="126"/>
    </row>
    <row r="414">
      <c r="A414" s="128"/>
      <c r="B414" s="128" t="str">
        <f>IF(OR(MasterSS!$M414="x",MasterSS!$O414="x",MasterSS!$Q414="x",MasterSS!$S414="x"),MasterSS!$B414,"")</f>
        <v/>
      </c>
      <c r="C414" s="128" t="str">
        <f>IF(OR(MasterSS!$M414="x",MasterSS!$O414="x",MasterSS!$Q414="x",MasterSS!$S414="x"),MasterSS!$C414,"")</f>
        <v/>
      </c>
      <c r="D414" s="128" t="str">
        <f>IF(OR(MasterSS!$M414="x",MasterSS!$O414="x",MasterSS!$Q414="x",MasterSS!$S414="x"),MasterSS!$D414,"")</f>
        <v/>
      </c>
      <c r="E414" s="128" t="str">
        <f>IF(OR(MasterSS!$M414="x",MasterSS!$O414="x",MasterSS!$Q414="x",MasterSS!$S414="x"),MasterSS!$E414,"")</f>
        <v/>
      </c>
      <c r="F414" s="128" t="str">
        <f>IF(OR(MasterSS!$M414="x",MasterSS!$O414="x",MasterSS!$Q414="x",MasterSS!$S414="x"),MasterSS!$L414,"")</f>
        <v/>
      </c>
      <c r="G414" s="128" t="str">
        <f>IF(OR(MasterSS!$M414="x",MasterSS!$O414="x",MasterSS!$Q414="x",MasterSS!$S414="x"),MasterSS!$A414,"")</f>
        <v/>
      </c>
      <c r="H414" s="129"/>
      <c r="I414" s="129"/>
      <c r="J414" s="129"/>
      <c r="K414" s="45"/>
      <c r="L414" s="130"/>
      <c r="M414" s="126"/>
      <c r="N414" s="126"/>
    </row>
    <row r="415">
      <c r="A415" s="128"/>
      <c r="B415" s="128" t="str">
        <f>IF(OR(MasterSS!$M415="x",MasterSS!$O415="x",MasterSS!$Q415="x",MasterSS!$S415="x"),MasterSS!$B415,"")</f>
        <v/>
      </c>
      <c r="C415" s="128" t="str">
        <f>IF(OR(MasterSS!$M415="x",MasterSS!$O415="x",MasterSS!$Q415="x",MasterSS!$S415="x"),MasterSS!$C415,"")</f>
        <v/>
      </c>
      <c r="D415" s="128" t="str">
        <f>IF(OR(MasterSS!$M415="x",MasterSS!$O415="x",MasterSS!$Q415="x",MasterSS!$S415="x"),MasterSS!$D415,"")</f>
        <v/>
      </c>
      <c r="E415" s="128" t="str">
        <f>IF(OR(MasterSS!$M415="x",MasterSS!$O415="x",MasterSS!$Q415="x",MasterSS!$S415="x"),MasterSS!$E415,"")</f>
        <v/>
      </c>
      <c r="F415" s="128" t="str">
        <f>IF(OR(MasterSS!$M415="x",MasterSS!$O415="x",MasterSS!$Q415="x",MasterSS!$S415="x"),MasterSS!$L415,"")</f>
        <v/>
      </c>
      <c r="G415" s="128" t="str">
        <f>IF(OR(MasterSS!$M415="x",MasterSS!$O415="x",MasterSS!$Q415="x",MasterSS!$S415="x"),MasterSS!$A415,"")</f>
        <v/>
      </c>
      <c r="H415" s="129"/>
      <c r="I415" s="129"/>
      <c r="J415" s="129"/>
      <c r="K415" s="45"/>
      <c r="L415" s="130"/>
      <c r="M415" s="126"/>
      <c r="N415" s="126"/>
    </row>
    <row r="416">
      <c r="A416" s="128"/>
      <c r="B416" s="128" t="str">
        <f>IF(OR(MasterSS!$M416="x",MasterSS!$O416="x",MasterSS!$Q416="x",MasterSS!$S416="x"),MasterSS!$B416,"")</f>
        <v/>
      </c>
      <c r="C416" s="128" t="str">
        <f>IF(OR(MasterSS!$M416="x",MasterSS!$O416="x",MasterSS!$Q416="x",MasterSS!$S416="x"),MasterSS!$C416,"")</f>
        <v/>
      </c>
      <c r="D416" s="128" t="str">
        <f>IF(OR(MasterSS!$M416="x",MasterSS!$O416="x",MasterSS!$Q416="x",MasterSS!$S416="x"),MasterSS!$D416,"")</f>
        <v/>
      </c>
      <c r="E416" s="128" t="str">
        <f>IF(OR(MasterSS!$M416="x",MasterSS!$O416="x",MasterSS!$Q416="x",MasterSS!$S416="x"),MasterSS!$E416,"")</f>
        <v/>
      </c>
      <c r="F416" s="128" t="str">
        <f>IF(OR(MasterSS!$M416="x",MasterSS!$O416="x",MasterSS!$Q416="x",MasterSS!$S416="x"),MasterSS!$L416,"")</f>
        <v/>
      </c>
      <c r="G416" s="128" t="str">
        <f>IF(OR(MasterSS!$M416="x",MasterSS!$O416="x",MasterSS!$Q416="x",MasterSS!$S416="x"),MasterSS!$A416,"")</f>
        <v/>
      </c>
      <c r="H416" s="129"/>
      <c r="I416" s="129"/>
      <c r="J416" s="129"/>
      <c r="K416" s="45"/>
      <c r="L416" s="130"/>
      <c r="M416" s="126"/>
      <c r="N416" s="126"/>
    </row>
    <row r="417">
      <c r="A417" s="128"/>
      <c r="B417" s="128" t="str">
        <f>IF(OR(MasterSS!$M417="x",MasterSS!$O417="x",MasterSS!$Q417="x",MasterSS!$S417="x"),MasterSS!$B417,"")</f>
        <v/>
      </c>
      <c r="C417" s="128" t="str">
        <f>IF(OR(MasterSS!$M417="x",MasterSS!$O417="x",MasterSS!$Q417="x",MasterSS!$S417="x"),MasterSS!$C417,"")</f>
        <v/>
      </c>
      <c r="D417" s="128" t="str">
        <f>IF(OR(MasterSS!$M417="x",MasterSS!$O417="x",MasterSS!$Q417="x",MasterSS!$S417="x"),MasterSS!$D417,"")</f>
        <v/>
      </c>
      <c r="E417" s="128" t="str">
        <f>IF(OR(MasterSS!$M417="x",MasterSS!$O417="x",MasterSS!$Q417="x",MasterSS!$S417="x"),MasterSS!$E417,"")</f>
        <v/>
      </c>
      <c r="F417" s="128" t="str">
        <f>IF(OR(MasterSS!$M417="x",MasterSS!$O417="x",MasterSS!$Q417="x",MasterSS!$S417="x"),MasterSS!$L417,"")</f>
        <v/>
      </c>
      <c r="G417" s="128" t="str">
        <f>IF(OR(MasterSS!$M417="x",MasterSS!$O417="x",MasterSS!$Q417="x",MasterSS!$S417="x"),MasterSS!$A417,"")</f>
        <v/>
      </c>
      <c r="H417" s="129"/>
      <c r="I417" s="129"/>
      <c r="J417" s="129"/>
      <c r="K417" s="45"/>
      <c r="L417" s="130"/>
      <c r="M417" s="126"/>
      <c r="N417" s="126"/>
    </row>
    <row r="418">
      <c r="A418" s="128"/>
      <c r="B418" s="128" t="str">
        <f>IF(OR(MasterSS!$M418="x",MasterSS!$O418="x",MasterSS!$Q418="x",MasterSS!$S418="x"),MasterSS!$B418,"")</f>
        <v/>
      </c>
      <c r="C418" s="128" t="str">
        <f>IF(OR(MasterSS!$M418="x",MasterSS!$O418="x",MasterSS!$Q418="x",MasterSS!$S418="x"),MasterSS!$C418,"")</f>
        <v/>
      </c>
      <c r="D418" s="128" t="str">
        <f>IF(OR(MasterSS!$M418="x",MasterSS!$O418="x",MasterSS!$Q418="x",MasterSS!$S418="x"),MasterSS!$D418,"")</f>
        <v/>
      </c>
      <c r="E418" s="128" t="str">
        <f>IF(OR(MasterSS!$M418="x",MasterSS!$O418="x",MasterSS!$Q418="x",MasterSS!$S418="x"),MasterSS!$E418,"")</f>
        <v/>
      </c>
      <c r="F418" s="128" t="str">
        <f>IF(OR(MasterSS!$M418="x",MasterSS!$O418="x",MasterSS!$Q418="x",MasterSS!$S418="x"),MasterSS!$L418,"")</f>
        <v/>
      </c>
      <c r="G418" s="128" t="str">
        <f>IF(OR(MasterSS!$M418="x",MasterSS!$O418="x",MasterSS!$Q418="x",MasterSS!$S418="x"),MasterSS!$A418,"")</f>
        <v/>
      </c>
      <c r="H418" s="129"/>
      <c r="I418" s="129"/>
      <c r="J418" s="129"/>
      <c r="K418" s="45"/>
      <c r="L418" s="130"/>
      <c r="M418" s="126"/>
      <c r="N418" s="126"/>
    </row>
    <row r="419">
      <c r="A419" s="128"/>
      <c r="B419" s="128" t="str">
        <f>IF(OR(MasterSS!$M419="x",MasterSS!$O419="x",MasterSS!$Q419="x",MasterSS!$S419="x"),MasterSS!$B419,"")</f>
        <v/>
      </c>
      <c r="C419" s="128" t="str">
        <f>IF(OR(MasterSS!$M419="x",MasterSS!$O419="x",MasterSS!$Q419="x",MasterSS!$S419="x"),MasterSS!$C419,"")</f>
        <v/>
      </c>
      <c r="D419" s="128" t="str">
        <f>IF(OR(MasterSS!$M419="x",MasterSS!$O419="x",MasterSS!$Q419="x",MasterSS!$S419="x"),MasterSS!$D419,"")</f>
        <v/>
      </c>
      <c r="E419" s="128" t="str">
        <f>IF(OR(MasterSS!$M419="x",MasterSS!$O419="x",MasterSS!$Q419="x",MasterSS!$S419="x"),MasterSS!$E419,"")</f>
        <v/>
      </c>
      <c r="F419" s="128" t="str">
        <f>IF(OR(MasterSS!$M419="x",MasterSS!$O419="x",MasterSS!$Q419="x",MasterSS!$S419="x"),MasterSS!$L419,"")</f>
        <v/>
      </c>
      <c r="G419" s="128" t="str">
        <f>IF(OR(MasterSS!$M419="x",MasterSS!$O419="x",MasterSS!$Q419="x",MasterSS!$S419="x"),MasterSS!$A419,"")</f>
        <v/>
      </c>
      <c r="H419" s="129"/>
      <c r="I419" s="129"/>
      <c r="J419" s="129"/>
      <c r="K419" s="45"/>
      <c r="L419" s="130"/>
      <c r="M419" s="126"/>
      <c r="N419" s="126"/>
    </row>
    <row r="420">
      <c r="A420" s="128"/>
      <c r="B420" s="128" t="str">
        <f>IF(OR(MasterSS!$M420="x",MasterSS!$O420="x",MasterSS!$Q420="x",MasterSS!$S420="x"),MasterSS!$B420,"")</f>
        <v/>
      </c>
      <c r="C420" s="128" t="str">
        <f>IF(OR(MasterSS!$M420="x",MasterSS!$O420="x",MasterSS!$Q420="x",MasterSS!$S420="x"),MasterSS!$C420,"")</f>
        <v/>
      </c>
      <c r="D420" s="128" t="str">
        <f>IF(OR(MasterSS!$M420="x",MasterSS!$O420="x",MasterSS!$Q420="x",MasterSS!$S420="x"),MasterSS!$D420,"")</f>
        <v/>
      </c>
      <c r="E420" s="128" t="str">
        <f>IF(OR(MasterSS!$M420="x",MasterSS!$O420="x",MasterSS!$Q420="x",MasterSS!$S420="x"),MasterSS!$E420,"")</f>
        <v/>
      </c>
      <c r="F420" s="128" t="str">
        <f>IF(OR(MasterSS!$M420="x",MasterSS!$O420="x",MasterSS!$Q420="x",MasterSS!$S420="x"),MasterSS!$L420,"")</f>
        <v/>
      </c>
      <c r="G420" s="128" t="str">
        <f>IF(OR(MasterSS!$M420="x",MasterSS!$O420="x",MasterSS!$Q420="x",MasterSS!$S420="x"),MasterSS!$A420,"")</f>
        <v/>
      </c>
      <c r="H420" s="129"/>
      <c r="I420" s="129"/>
      <c r="J420" s="129"/>
      <c r="K420" s="45"/>
      <c r="L420" s="130"/>
      <c r="M420" s="126"/>
      <c r="N420" s="126"/>
    </row>
    <row r="421">
      <c r="A421" s="128"/>
      <c r="B421" s="128" t="str">
        <f>IF(OR(MasterSS!$M421="x",MasterSS!$O421="x",MasterSS!$Q421="x",MasterSS!$S421="x"),MasterSS!$B421,"")</f>
        <v/>
      </c>
      <c r="C421" s="128" t="str">
        <f>IF(OR(MasterSS!$M421="x",MasterSS!$O421="x",MasterSS!$Q421="x",MasterSS!$S421="x"),MasterSS!$C421,"")</f>
        <v/>
      </c>
      <c r="D421" s="128" t="str">
        <f>IF(OR(MasterSS!$M421="x",MasterSS!$O421="x",MasterSS!$Q421="x",MasterSS!$S421="x"),MasterSS!$D421,"")</f>
        <v/>
      </c>
      <c r="E421" s="128" t="str">
        <f>IF(OR(MasterSS!$M421="x",MasterSS!$O421="x",MasterSS!$Q421="x",MasterSS!$S421="x"),MasterSS!$E421,"")</f>
        <v/>
      </c>
      <c r="F421" s="128" t="str">
        <f>IF(OR(MasterSS!$M421="x",MasterSS!$O421="x",MasterSS!$Q421="x",MasterSS!$S421="x"),MasterSS!$L421,"")</f>
        <v/>
      </c>
      <c r="G421" s="128" t="str">
        <f>IF(OR(MasterSS!$M421="x",MasterSS!$O421="x",MasterSS!$Q421="x",MasterSS!$S421="x"),MasterSS!$A421,"")</f>
        <v/>
      </c>
      <c r="H421" s="129"/>
      <c r="I421" s="129"/>
      <c r="J421" s="129"/>
      <c r="K421" s="45"/>
      <c r="L421" s="130"/>
      <c r="M421" s="126"/>
      <c r="N421" s="126"/>
    </row>
    <row r="422">
      <c r="A422" s="128"/>
      <c r="B422" s="128" t="str">
        <f>IF(OR(MasterSS!$M422="x",MasterSS!$O422="x",MasterSS!$Q422="x",MasterSS!$S422="x"),MasterSS!$B422,"")</f>
        <v/>
      </c>
      <c r="C422" s="128" t="str">
        <f>IF(OR(MasterSS!$M422="x",MasterSS!$O422="x",MasterSS!$Q422="x",MasterSS!$S422="x"),MasterSS!$C422,"")</f>
        <v/>
      </c>
      <c r="D422" s="128" t="str">
        <f>IF(OR(MasterSS!$M422="x",MasterSS!$O422="x",MasterSS!$Q422="x",MasterSS!$S422="x"),MasterSS!$D422,"")</f>
        <v/>
      </c>
      <c r="E422" s="128" t="str">
        <f>IF(OR(MasterSS!$M422="x",MasterSS!$O422="x",MasterSS!$Q422="x",MasterSS!$S422="x"),MasterSS!$E422,"")</f>
        <v/>
      </c>
      <c r="F422" s="128" t="str">
        <f>IF(OR(MasterSS!$M422="x",MasterSS!$O422="x",MasterSS!$Q422="x",MasterSS!$S422="x"),MasterSS!$L422,"")</f>
        <v/>
      </c>
      <c r="G422" s="128" t="str">
        <f>IF(OR(MasterSS!$M422="x",MasterSS!$O422="x",MasterSS!$Q422="x",MasterSS!$S422="x"),MasterSS!$A422,"")</f>
        <v/>
      </c>
      <c r="H422" s="129"/>
      <c r="I422" s="129"/>
      <c r="J422" s="129"/>
      <c r="K422" s="45"/>
      <c r="L422" s="130"/>
      <c r="M422" s="126"/>
      <c r="N422" s="126"/>
    </row>
    <row r="423">
      <c r="A423" s="128"/>
      <c r="B423" s="128" t="str">
        <f>IF(OR(MasterSS!$M423="x",MasterSS!$O423="x",MasterSS!$Q423="x",MasterSS!$S423="x"),MasterSS!$B423,"")</f>
        <v/>
      </c>
      <c r="C423" s="128" t="str">
        <f>IF(OR(MasterSS!$M423="x",MasterSS!$O423="x",MasterSS!$Q423="x",MasterSS!$S423="x"),MasterSS!$C423,"")</f>
        <v/>
      </c>
      <c r="D423" s="128" t="str">
        <f>IF(OR(MasterSS!$M423="x",MasterSS!$O423="x",MasterSS!$Q423="x",MasterSS!$S423="x"),MasterSS!$D423,"")</f>
        <v/>
      </c>
      <c r="E423" s="128" t="str">
        <f>IF(OR(MasterSS!$M423="x",MasterSS!$O423="x",MasterSS!$Q423="x",MasterSS!$S423="x"),MasterSS!$E423,"")</f>
        <v/>
      </c>
      <c r="F423" s="128" t="str">
        <f>IF(OR(MasterSS!$M423="x",MasterSS!$O423="x",MasterSS!$Q423="x",MasterSS!$S423="x"),MasterSS!$L423,"")</f>
        <v/>
      </c>
      <c r="G423" s="128" t="str">
        <f>IF(OR(MasterSS!$M423="x",MasterSS!$O423="x",MasterSS!$Q423="x",MasterSS!$S423="x"),MasterSS!$A423,"")</f>
        <v/>
      </c>
      <c r="H423" s="129"/>
      <c r="I423" s="129"/>
      <c r="J423" s="129"/>
      <c r="K423" s="45"/>
      <c r="L423" s="130"/>
      <c r="M423" s="126"/>
      <c r="N423" s="126"/>
    </row>
    <row r="424">
      <c r="A424" s="128"/>
      <c r="B424" s="128" t="str">
        <f>IF(OR(MasterSS!$M424="x",MasterSS!$O424="x",MasterSS!$Q424="x",MasterSS!$S424="x"),MasterSS!$B424,"")</f>
        <v/>
      </c>
      <c r="C424" s="128" t="str">
        <f>IF(OR(MasterSS!$M424="x",MasterSS!$O424="x",MasterSS!$Q424="x",MasterSS!$S424="x"),MasterSS!$C424,"")</f>
        <v/>
      </c>
      <c r="D424" s="128" t="str">
        <f>IF(OR(MasterSS!$M424="x",MasterSS!$O424="x",MasterSS!$Q424="x",MasterSS!$S424="x"),MasterSS!$D424,"")</f>
        <v/>
      </c>
      <c r="E424" s="128" t="str">
        <f>IF(OR(MasterSS!$M424="x",MasterSS!$O424="x",MasterSS!$Q424="x",MasterSS!$S424="x"),MasterSS!$E424,"")</f>
        <v/>
      </c>
      <c r="F424" s="128" t="str">
        <f>IF(OR(MasterSS!$M424="x",MasterSS!$O424="x",MasterSS!$Q424="x",MasterSS!$S424="x"),MasterSS!$L424,"")</f>
        <v/>
      </c>
      <c r="G424" s="128" t="str">
        <f>IF(OR(MasterSS!$M424="x",MasterSS!$O424="x",MasterSS!$Q424="x",MasterSS!$S424="x"),MasterSS!$A424,"")</f>
        <v/>
      </c>
      <c r="H424" s="129"/>
      <c r="I424" s="129"/>
      <c r="J424" s="129"/>
      <c r="K424" s="45"/>
      <c r="L424" s="130"/>
      <c r="M424" s="126"/>
      <c r="N424" s="126"/>
    </row>
    <row r="425">
      <c r="A425" s="128"/>
      <c r="B425" s="128" t="str">
        <f>IF(OR(MasterSS!$M425="x",MasterSS!$O425="x",MasterSS!$Q425="x",MasterSS!$S425="x"),MasterSS!$B425,"")</f>
        <v/>
      </c>
      <c r="C425" s="128" t="str">
        <f>IF(OR(MasterSS!$M425="x",MasterSS!$O425="x",MasterSS!$Q425="x",MasterSS!$S425="x"),MasterSS!$C425,"")</f>
        <v/>
      </c>
      <c r="D425" s="128" t="str">
        <f>IF(OR(MasterSS!$M425="x",MasterSS!$O425="x",MasterSS!$Q425="x",MasterSS!$S425="x"),MasterSS!$D425,"")</f>
        <v/>
      </c>
      <c r="E425" s="128" t="str">
        <f>IF(OR(MasterSS!$M425="x",MasterSS!$O425="x",MasterSS!$Q425="x",MasterSS!$S425="x"),MasterSS!$E425,"")</f>
        <v/>
      </c>
      <c r="F425" s="128" t="str">
        <f>IF(OR(MasterSS!$M425="x",MasterSS!$O425="x",MasterSS!$Q425="x",MasterSS!$S425="x"),MasterSS!$L425,"")</f>
        <v/>
      </c>
      <c r="G425" s="128" t="str">
        <f>IF(OR(MasterSS!$M425="x",MasterSS!$O425="x",MasterSS!$Q425="x",MasterSS!$S425="x"),MasterSS!$A425,"")</f>
        <v/>
      </c>
      <c r="H425" s="129"/>
      <c r="I425" s="129"/>
      <c r="J425" s="129"/>
      <c r="K425" s="45"/>
      <c r="L425" s="130"/>
      <c r="M425" s="126"/>
      <c r="N425" s="126"/>
    </row>
    <row r="426">
      <c r="A426" s="128"/>
      <c r="B426" s="128" t="str">
        <f>IF(OR(MasterSS!$M426="x",MasterSS!$O426="x",MasterSS!$Q426="x",MasterSS!$S426="x"),MasterSS!$B426,"")</f>
        <v/>
      </c>
      <c r="C426" s="128" t="str">
        <f>IF(OR(MasterSS!$M426="x",MasterSS!$O426="x",MasterSS!$Q426="x",MasterSS!$S426="x"),MasterSS!$C426,"")</f>
        <v/>
      </c>
      <c r="D426" s="128" t="str">
        <f>IF(OR(MasterSS!$M426="x",MasterSS!$O426="x",MasterSS!$Q426="x",MasterSS!$S426="x"),MasterSS!$D426,"")</f>
        <v/>
      </c>
      <c r="E426" s="128" t="str">
        <f>IF(OR(MasterSS!$M426="x",MasterSS!$O426="x",MasterSS!$Q426="x",MasterSS!$S426="x"),MasterSS!$E426,"")</f>
        <v/>
      </c>
      <c r="F426" s="128" t="str">
        <f>IF(OR(MasterSS!$M426="x",MasterSS!$O426="x",MasterSS!$Q426="x",MasterSS!$S426="x"),MasterSS!$L426,"")</f>
        <v/>
      </c>
      <c r="G426" s="128" t="str">
        <f>IF(OR(MasterSS!$M426="x",MasterSS!$O426="x",MasterSS!$Q426="x",MasterSS!$S426="x"),MasterSS!$A426,"")</f>
        <v/>
      </c>
      <c r="H426" s="129"/>
      <c r="I426" s="129"/>
      <c r="J426" s="129"/>
      <c r="K426" s="45"/>
      <c r="L426" s="130"/>
      <c r="M426" s="126"/>
      <c r="N426" s="126"/>
    </row>
    <row r="427">
      <c r="A427" s="128"/>
      <c r="B427" s="128" t="str">
        <f>IF(OR(MasterSS!$M427="x",MasterSS!$O427="x",MasterSS!$Q427="x",MasterSS!$S427="x"),MasterSS!$B427,"")</f>
        <v/>
      </c>
      <c r="C427" s="128" t="str">
        <f>IF(OR(MasterSS!$M427="x",MasterSS!$O427="x",MasterSS!$Q427="x",MasterSS!$S427="x"),MasterSS!$C427,"")</f>
        <v/>
      </c>
      <c r="D427" s="128" t="str">
        <f>IF(OR(MasterSS!$M427="x",MasterSS!$O427="x",MasterSS!$Q427="x",MasterSS!$S427="x"),MasterSS!$D427,"")</f>
        <v/>
      </c>
      <c r="E427" s="128" t="str">
        <f>IF(OR(MasterSS!$M427="x",MasterSS!$O427="x",MasterSS!$Q427="x",MasterSS!$S427="x"),MasterSS!$E427,"")</f>
        <v/>
      </c>
      <c r="F427" s="128" t="str">
        <f>IF(OR(MasterSS!$M427="x",MasterSS!$O427="x",MasterSS!$Q427="x",MasterSS!$S427="x"),MasterSS!$L427,"")</f>
        <v/>
      </c>
      <c r="G427" s="128" t="str">
        <f>IF(OR(MasterSS!$M427="x",MasterSS!$O427="x",MasterSS!$Q427="x",MasterSS!$S427="x"),MasterSS!$A427,"")</f>
        <v/>
      </c>
      <c r="H427" s="129"/>
      <c r="I427" s="129"/>
      <c r="J427" s="129"/>
      <c r="K427" s="45"/>
      <c r="L427" s="130"/>
      <c r="M427" s="126"/>
      <c r="N427" s="126"/>
    </row>
    <row r="428">
      <c r="A428" s="128"/>
      <c r="B428" s="128" t="str">
        <f>IF(OR(MasterSS!$M428="x",MasterSS!$O428="x",MasterSS!$Q428="x",MasterSS!$S428="x"),MasterSS!$B428,"")</f>
        <v/>
      </c>
      <c r="C428" s="128" t="str">
        <f>IF(OR(MasterSS!$M428="x",MasterSS!$O428="x",MasterSS!$Q428="x",MasterSS!$S428="x"),MasterSS!$C428,"")</f>
        <v/>
      </c>
      <c r="D428" s="128" t="str">
        <f>IF(OR(MasterSS!$M428="x",MasterSS!$O428="x",MasterSS!$Q428="x",MasterSS!$S428="x"),MasterSS!$D428,"")</f>
        <v/>
      </c>
      <c r="E428" s="128" t="str">
        <f>IF(OR(MasterSS!$M428="x",MasterSS!$O428="x",MasterSS!$Q428="x",MasterSS!$S428="x"),MasterSS!$E428,"")</f>
        <v/>
      </c>
      <c r="F428" s="128" t="str">
        <f>IF(OR(MasterSS!$M428="x",MasterSS!$O428="x",MasterSS!$Q428="x",MasterSS!$S428="x"),MasterSS!$L428,"")</f>
        <v/>
      </c>
      <c r="G428" s="128" t="str">
        <f>IF(OR(MasterSS!$M428="x",MasterSS!$O428="x",MasterSS!$Q428="x",MasterSS!$S428="x"),MasterSS!$A428,"")</f>
        <v/>
      </c>
      <c r="H428" s="129"/>
      <c r="I428" s="129"/>
      <c r="J428" s="129"/>
      <c r="K428" s="45"/>
      <c r="L428" s="130"/>
      <c r="M428" s="126"/>
      <c r="N428" s="126"/>
    </row>
    <row r="429">
      <c r="A429" s="128"/>
      <c r="B429" s="128" t="str">
        <f>IF(OR(MasterSS!$M429="x",MasterSS!$O429="x",MasterSS!$Q429="x",MasterSS!$S429="x"),MasterSS!$B429,"")</f>
        <v/>
      </c>
      <c r="C429" s="128" t="str">
        <f>IF(OR(MasterSS!$M429="x",MasterSS!$O429="x",MasterSS!$Q429="x",MasterSS!$S429="x"),MasterSS!$C429,"")</f>
        <v/>
      </c>
      <c r="D429" s="128" t="str">
        <f>IF(OR(MasterSS!$M429="x",MasterSS!$O429="x",MasterSS!$Q429="x",MasterSS!$S429="x"),MasterSS!$D429,"")</f>
        <v/>
      </c>
      <c r="E429" s="128" t="str">
        <f>IF(OR(MasterSS!$M429="x",MasterSS!$O429="x",MasterSS!$Q429="x",MasterSS!$S429="x"),MasterSS!$E429,"")</f>
        <v/>
      </c>
      <c r="F429" s="128" t="str">
        <f>IF(OR(MasterSS!$M429="x",MasterSS!$O429="x",MasterSS!$Q429="x",MasterSS!$S429="x"),MasterSS!$L429,"")</f>
        <v/>
      </c>
      <c r="G429" s="128" t="str">
        <f>IF(OR(MasterSS!$M429="x",MasterSS!$O429="x",MasterSS!$Q429="x",MasterSS!$S429="x"),MasterSS!$A429,"")</f>
        <v/>
      </c>
      <c r="H429" s="129"/>
      <c r="I429" s="129"/>
      <c r="J429" s="129"/>
      <c r="K429" s="45"/>
      <c r="L429" s="130"/>
      <c r="M429" s="126"/>
      <c r="N429" s="126"/>
    </row>
    <row r="430">
      <c r="A430" s="128"/>
      <c r="B430" s="128" t="str">
        <f>IF(OR(MasterSS!$M430="x",MasterSS!$O430="x",MasterSS!$Q430="x",MasterSS!$S430="x"),MasterSS!$B430,"")</f>
        <v/>
      </c>
      <c r="C430" s="128" t="str">
        <f>IF(OR(MasterSS!$M430="x",MasterSS!$O430="x",MasterSS!$Q430="x",MasterSS!$S430="x"),MasterSS!$C430,"")</f>
        <v/>
      </c>
      <c r="D430" s="128" t="str">
        <f>IF(OR(MasterSS!$M430="x",MasterSS!$O430="x",MasterSS!$Q430="x",MasterSS!$S430="x"),MasterSS!$D430,"")</f>
        <v/>
      </c>
      <c r="E430" s="128" t="str">
        <f>IF(OR(MasterSS!$M430="x",MasterSS!$O430="x",MasterSS!$Q430="x",MasterSS!$S430="x"),MasterSS!$E430,"")</f>
        <v/>
      </c>
      <c r="F430" s="128" t="str">
        <f>IF(OR(MasterSS!$M430="x",MasterSS!$O430="x",MasterSS!$Q430="x",MasterSS!$S430="x"),MasterSS!$L430,"")</f>
        <v/>
      </c>
      <c r="G430" s="128" t="str">
        <f>IF(OR(MasterSS!$M430="x",MasterSS!$O430="x",MasterSS!$Q430="x",MasterSS!$S430="x"),MasterSS!$A430,"")</f>
        <v/>
      </c>
      <c r="H430" s="129"/>
      <c r="I430" s="129"/>
      <c r="J430" s="129"/>
      <c r="K430" s="45"/>
      <c r="L430" s="130"/>
      <c r="M430" s="126"/>
      <c r="N430" s="126"/>
    </row>
    <row r="431">
      <c r="A431" s="128"/>
      <c r="B431" s="128" t="str">
        <f>IF(OR(MasterSS!$M431="x",MasterSS!$O431="x",MasterSS!$Q431="x",MasterSS!$S431="x"),MasterSS!$B431,"")</f>
        <v/>
      </c>
      <c r="C431" s="128" t="str">
        <f>IF(OR(MasterSS!$M431="x",MasterSS!$O431="x",MasterSS!$Q431="x",MasterSS!$S431="x"),MasterSS!$C431,"")</f>
        <v/>
      </c>
      <c r="D431" s="128" t="str">
        <f>IF(OR(MasterSS!$M431="x",MasterSS!$O431="x",MasterSS!$Q431="x",MasterSS!$S431="x"),MasterSS!$D431,"")</f>
        <v/>
      </c>
      <c r="E431" s="128" t="str">
        <f>IF(OR(MasterSS!$M431="x",MasterSS!$O431="x",MasterSS!$Q431="x",MasterSS!$S431="x"),MasterSS!$E431,"")</f>
        <v/>
      </c>
      <c r="F431" s="128" t="str">
        <f>IF(OR(MasterSS!$M431="x",MasterSS!$O431="x",MasterSS!$Q431="x",MasterSS!$S431="x"),MasterSS!$L431,"")</f>
        <v/>
      </c>
      <c r="G431" s="128" t="str">
        <f>IF(OR(MasterSS!$M431="x",MasterSS!$O431="x",MasterSS!$Q431="x",MasterSS!$S431="x"),MasterSS!$A431,"")</f>
        <v/>
      </c>
      <c r="H431" s="129"/>
      <c r="I431" s="129"/>
      <c r="J431" s="129"/>
      <c r="K431" s="45"/>
      <c r="L431" s="130"/>
      <c r="M431" s="126"/>
      <c r="N431" s="126"/>
    </row>
    <row r="432">
      <c r="A432" s="128"/>
      <c r="B432" s="128" t="str">
        <f>IF(OR(MasterSS!$M432="x",MasterSS!$O432="x",MasterSS!$Q432="x",MasterSS!$S432="x"),MasterSS!$B432,"")</f>
        <v/>
      </c>
      <c r="C432" s="128" t="str">
        <f>IF(OR(MasterSS!$M432="x",MasterSS!$O432="x",MasterSS!$Q432="x",MasterSS!$S432="x"),MasterSS!$C432,"")</f>
        <v/>
      </c>
      <c r="D432" s="128" t="str">
        <f>IF(OR(MasterSS!$M432="x",MasterSS!$O432="x",MasterSS!$Q432="x",MasterSS!$S432="x"),MasterSS!$D432,"")</f>
        <v/>
      </c>
      <c r="E432" s="128" t="str">
        <f>IF(OR(MasterSS!$M432="x",MasterSS!$O432="x",MasterSS!$Q432="x",MasterSS!$S432="x"),MasterSS!$E432,"")</f>
        <v/>
      </c>
      <c r="F432" s="128" t="str">
        <f>IF(OR(MasterSS!$M432="x",MasterSS!$O432="x",MasterSS!$Q432="x",MasterSS!$S432="x"),MasterSS!$L432,"")</f>
        <v/>
      </c>
      <c r="G432" s="128" t="str">
        <f>IF(OR(MasterSS!$M432="x",MasterSS!$O432="x",MasterSS!$Q432="x",MasterSS!$S432="x"),MasterSS!$A432,"")</f>
        <v/>
      </c>
      <c r="H432" s="129"/>
      <c r="I432" s="129"/>
      <c r="J432" s="129"/>
      <c r="K432" s="45"/>
      <c r="L432" s="130"/>
      <c r="M432" s="126"/>
      <c r="N432" s="126"/>
    </row>
    <row r="433">
      <c r="A433" s="128"/>
      <c r="B433" s="128" t="str">
        <f>IF(OR(MasterSS!$M433="x",MasterSS!$O433="x",MasterSS!$Q433="x",MasterSS!$S433="x"),MasterSS!$B433,"")</f>
        <v/>
      </c>
      <c r="C433" s="128" t="str">
        <f>IF(OR(MasterSS!$M433="x",MasterSS!$O433="x",MasterSS!$Q433="x",MasterSS!$S433="x"),MasterSS!$C433,"")</f>
        <v/>
      </c>
      <c r="D433" s="128" t="str">
        <f>IF(OR(MasterSS!$M433="x",MasterSS!$O433="x",MasterSS!$Q433="x",MasterSS!$S433="x"),MasterSS!$D433,"")</f>
        <v/>
      </c>
      <c r="E433" s="128" t="str">
        <f>IF(OR(MasterSS!$M433="x",MasterSS!$O433="x",MasterSS!$Q433="x",MasterSS!$S433="x"),MasterSS!$E433,"")</f>
        <v/>
      </c>
      <c r="F433" s="128" t="str">
        <f>IF(OR(MasterSS!$M433="x",MasterSS!$O433="x",MasterSS!$Q433="x",MasterSS!$S433="x"),MasterSS!$L433,"")</f>
        <v/>
      </c>
      <c r="G433" s="128" t="str">
        <f>IF(OR(MasterSS!$M433="x",MasterSS!$O433="x",MasterSS!$Q433="x",MasterSS!$S433="x"),MasterSS!$A433,"")</f>
        <v/>
      </c>
      <c r="H433" s="129"/>
      <c r="I433" s="129"/>
      <c r="J433" s="129"/>
      <c r="K433" s="45"/>
      <c r="L433" s="130"/>
      <c r="M433" s="126"/>
      <c r="N433" s="126"/>
    </row>
    <row r="434">
      <c r="A434" s="128"/>
      <c r="B434" s="128" t="str">
        <f>IF(OR(MasterSS!$M434="x",MasterSS!$O434="x",MasterSS!$Q434="x",MasterSS!$S434="x"),MasterSS!$B434,"")</f>
        <v/>
      </c>
      <c r="C434" s="128" t="str">
        <f>IF(OR(MasterSS!$M434="x",MasterSS!$O434="x",MasterSS!$Q434="x",MasterSS!$S434="x"),MasterSS!$C434,"")</f>
        <v/>
      </c>
      <c r="D434" s="128" t="str">
        <f>IF(OR(MasterSS!$M434="x",MasterSS!$O434="x",MasterSS!$Q434="x",MasterSS!$S434="x"),MasterSS!$D434,"")</f>
        <v/>
      </c>
      <c r="E434" s="128" t="str">
        <f>IF(OR(MasterSS!$M434="x",MasterSS!$O434="x",MasterSS!$Q434="x",MasterSS!$S434="x"),MasterSS!$E434,"")</f>
        <v/>
      </c>
      <c r="F434" s="128" t="str">
        <f>IF(OR(MasterSS!$M434="x",MasterSS!$O434="x",MasterSS!$Q434="x",MasterSS!$S434="x"),MasterSS!$L434,"")</f>
        <v/>
      </c>
      <c r="G434" s="128" t="str">
        <f>IF(OR(MasterSS!$M434="x",MasterSS!$O434="x",MasterSS!$Q434="x",MasterSS!$S434="x"),MasterSS!$A434,"")</f>
        <v/>
      </c>
      <c r="H434" s="129"/>
      <c r="I434" s="129"/>
      <c r="J434" s="129"/>
      <c r="K434" s="45"/>
      <c r="L434" s="130"/>
      <c r="M434" s="126"/>
      <c r="N434" s="126"/>
    </row>
    <row r="435">
      <c r="A435" s="128"/>
      <c r="B435" s="128" t="str">
        <f>IF(OR(MasterSS!$M435="x",MasterSS!$O435="x",MasterSS!$Q435="x",MasterSS!$S435="x"),MasterSS!$B435,"")</f>
        <v/>
      </c>
      <c r="C435" s="128" t="str">
        <f>IF(OR(MasterSS!$M435="x",MasterSS!$O435="x",MasterSS!$Q435="x",MasterSS!$S435="x"),MasterSS!$C435,"")</f>
        <v/>
      </c>
      <c r="D435" s="128" t="str">
        <f>IF(OR(MasterSS!$M435="x",MasterSS!$O435="x",MasterSS!$Q435="x",MasterSS!$S435="x"),MasterSS!$D435,"")</f>
        <v/>
      </c>
      <c r="E435" s="128" t="str">
        <f>IF(OR(MasterSS!$M435="x",MasterSS!$O435="x",MasterSS!$Q435="x",MasterSS!$S435="x"),MasterSS!$E435,"")</f>
        <v/>
      </c>
      <c r="F435" s="128" t="str">
        <f>IF(OR(MasterSS!$M435="x",MasterSS!$O435="x",MasterSS!$Q435="x",MasterSS!$S435="x"),MasterSS!$L435,"")</f>
        <v/>
      </c>
      <c r="G435" s="128" t="str">
        <f>IF(OR(MasterSS!$M435="x",MasterSS!$O435="x",MasterSS!$Q435="x",MasterSS!$S435="x"),MasterSS!$A435,"")</f>
        <v/>
      </c>
      <c r="H435" s="129"/>
      <c r="I435" s="129"/>
      <c r="J435" s="129"/>
      <c r="K435" s="45"/>
      <c r="L435" s="130"/>
      <c r="M435" s="126"/>
      <c r="N435" s="126"/>
    </row>
    <row r="436">
      <c r="A436" s="128"/>
      <c r="B436" s="128" t="str">
        <f>IF(OR(MasterSS!$M436="x",MasterSS!$O436="x",MasterSS!$Q436="x",MasterSS!$S436="x"),MasterSS!$B436,"")</f>
        <v/>
      </c>
      <c r="C436" s="128" t="str">
        <f>IF(OR(MasterSS!$M436="x",MasterSS!$O436="x",MasterSS!$Q436="x",MasterSS!$S436="x"),MasterSS!$C436,"")</f>
        <v/>
      </c>
      <c r="D436" s="128" t="str">
        <f>IF(OR(MasterSS!$M436="x",MasterSS!$O436="x",MasterSS!$Q436="x",MasterSS!$S436="x"),MasterSS!$D436,"")</f>
        <v/>
      </c>
      <c r="E436" s="128" t="str">
        <f>IF(OR(MasterSS!$M436="x",MasterSS!$O436="x",MasterSS!$Q436="x",MasterSS!$S436="x"),MasterSS!$E436,"")</f>
        <v/>
      </c>
      <c r="F436" s="128" t="str">
        <f>IF(OR(MasterSS!$M436="x",MasterSS!$O436="x",MasterSS!$Q436="x",MasterSS!$S436="x"),MasterSS!$L436,"")</f>
        <v/>
      </c>
      <c r="G436" s="128" t="str">
        <f>IF(OR(MasterSS!$M436="x",MasterSS!$O436="x",MasterSS!$Q436="x",MasterSS!$S436="x"),MasterSS!$A436,"")</f>
        <v/>
      </c>
      <c r="H436" s="129"/>
      <c r="I436" s="129"/>
      <c r="J436" s="129"/>
      <c r="K436" s="45"/>
      <c r="L436" s="130"/>
      <c r="M436" s="126"/>
      <c r="N436" s="126"/>
    </row>
    <row r="437">
      <c r="A437" s="128"/>
      <c r="B437" s="128" t="str">
        <f>IF(OR(MasterSS!$M437="x",MasterSS!$O437="x",MasterSS!$Q437="x",MasterSS!$S437="x"),MasterSS!$B437,"")</f>
        <v/>
      </c>
      <c r="C437" s="128" t="str">
        <f>IF(OR(MasterSS!$M437="x",MasterSS!$O437="x",MasterSS!$Q437="x",MasterSS!$S437="x"),MasterSS!$C437,"")</f>
        <v/>
      </c>
      <c r="D437" s="128" t="str">
        <f>IF(OR(MasterSS!$M437="x",MasterSS!$O437="x",MasterSS!$Q437="x",MasterSS!$S437="x"),MasterSS!$D437,"")</f>
        <v/>
      </c>
      <c r="E437" s="128" t="str">
        <f>IF(OR(MasterSS!$M437="x",MasterSS!$O437="x",MasterSS!$Q437="x",MasterSS!$S437="x"),MasterSS!$E437,"")</f>
        <v/>
      </c>
      <c r="F437" s="128" t="str">
        <f>IF(OR(MasterSS!$M437="x",MasterSS!$O437="x",MasterSS!$Q437="x",MasterSS!$S437="x"),MasterSS!$L437,"")</f>
        <v/>
      </c>
      <c r="G437" s="128" t="str">
        <f>IF(OR(MasterSS!$M437="x",MasterSS!$O437="x",MasterSS!$Q437="x",MasterSS!$S437="x"),MasterSS!$A437,"")</f>
        <v/>
      </c>
      <c r="H437" s="129"/>
      <c r="I437" s="129"/>
      <c r="J437" s="129"/>
      <c r="K437" s="45"/>
      <c r="L437" s="130"/>
      <c r="M437" s="126"/>
      <c r="N437" s="126"/>
    </row>
    <row r="438">
      <c r="A438" s="128"/>
      <c r="B438" s="128" t="str">
        <f>IF(OR(MasterSS!$M438="x",MasterSS!$O438="x",MasterSS!$Q438="x",MasterSS!$S438="x"),MasterSS!$B438,"")</f>
        <v/>
      </c>
      <c r="C438" s="128" t="str">
        <f>IF(OR(MasterSS!$M438="x",MasterSS!$O438="x",MasterSS!$Q438="x",MasterSS!$S438="x"),MasterSS!$C438,"")</f>
        <v/>
      </c>
      <c r="D438" s="128" t="str">
        <f>IF(OR(MasterSS!$M438="x",MasterSS!$O438="x",MasterSS!$Q438="x",MasterSS!$S438="x"),MasterSS!$D438,"")</f>
        <v/>
      </c>
      <c r="E438" s="128" t="str">
        <f>IF(OR(MasterSS!$M438="x",MasterSS!$O438="x",MasterSS!$Q438="x",MasterSS!$S438="x"),MasterSS!$E438,"")</f>
        <v/>
      </c>
      <c r="F438" s="128" t="str">
        <f>IF(OR(MasterSS!$M438="x",MasterSS!$O438="x",MasterSS!$Q438="x",MasterSS!$S438="x"),MasterSS!$L438,"")</f>
        <v/>
      </c>
      <c r="G438" s="128" t="str">
        <f>IF(OR(MasterSS!$M438="x",MasterSS!$O438="x",MasterSS!$Q438="x",MasterSS!$S438="x"),MasterSS!$A438,"")</f>
        <v/>
      </c>
      <c r="H438" s="129"/>
      <c r="I438" s="129"/>
      <c r="J438" s="129"/>
      <c r="K438" s="45"/>
      <c r="L438" s="130"/>
      <c r="M438" s="126"/>
      <c r="N438" s="126"/>
    </row>
    <row r="439">
      <c r="A439" s="128"/>
      <c r="B439" s="128" t="str">
        <f>IF(OR(MasterSS!$M439="x",MasterSS!$O439="x",MasterSS!$Q439="x",MasterSS!$S439="x"),MasterSS!$B439,"")</f>
        <v/>
      </c>
      <c r="C439" s="128" t="str">
        <f>IF(OR(MasterSS!$M439="x",MasterSS!$O439="x",MasterSS!$Q439="x",MasterSS!$S439="x"),MasterSS!$C439,"")</f>
        <v/>
      </c>
      <c r="D439" s="128" t="str">
        <f>IF(OR(MasterSS!$M439="x",MasterSS!$O439="x",MasterSS!$Q439="x",MasterSS!$S439="x"),MasterSS!$D439,"")</f>
        <v/>
      </c>
      <c r="E439" s="128" t="str">
        <f>IF(OR(MasterSS!$M439="x",MasterSS!$O439="x",MasterSS!$Q439="x",MasterSS!$S439="x"),MasterSS!$E439,"")</f>
        <v/>
      </c>
      <c r="F439" s="128" t="str">
        <f>IF(OR(MasterSS!$M439="x",MasterSS!$O439="x",MasterSS!$Q439="x",MasterSS!$S439="x"),MasterSS!$L439,"")</f>
        <v/>
      </c>
      <c r="G439" s="128" t="str">
        <f>IF(OR(MasterSS!$M439="x",MasterSS!$O439="x",MasterSS!$Q439="x",MasterSS!$S439="x"),MasterSS!$A439,"")</f>
        <v/>
      </c>
      <c r="H439" s="129"/>
      <c r="I439" s="129"/>
      <c r="J439" s="129"/>
      <c r="K439" s="45"/>
      <c r="L439" s="130"/>
      <c r="M439" s="126"/>
      <c r="N439" s="126"/>
    </row>
    <row r="440">
      <c r="A440" s="128"/>
      <c r="B440" s="128" t="str">
        <f>IF(OR(MasterSS!$M440="x",MasterSS!$O440="x",MasterSS!$Q440="x",MasterSS!$S440="x"),MasterSS!$B440,"")</f>
        <v/>
      </c>
      <c r="C440" s="128" t="str">
        <f>IF(OR(MasterSS!$M440="x",MasterSS!$O440="x",MasterSS!$Q440="x",MasterSS!$S440="x"),MasterSS!$C440,"")</f>
        <v/>
      </c>
      <c r="D440" s="128" t="str">
        <f>IF(OR(MasterSS!$M440="x",MasterSS!$O440="x",MasterSS!$Q440="x",MasterSS!$S440="x"),MasterSS!$D440,"")</f>
        <v/>
      </c>
      <c r="E440" s="128" t="str">
        <f>IF(OR(MasterSS!$M440="x",MasterSS!$O440="x",MasterSS!$Q440="x",MasterSS!$S440="x"),MasterSS!$E440,"")</f>
        <v/>
      </c>
      <c r="F440" s="128" t="str">
        <f>IF(OR(MasterSS!$M440="x",MasterSS!$O440="x",MasterSS!$Q440="x",MasterSS!$S440="x"),MasterSS!$L440,"")</f>
        <v/>
      </c>
      <c r="G440" s="128" t="str">
        <f>IF(OR(MasterSS!$M440="x",MasterSS!$O440="x",MasterSS!$Q440="x",MasterSS!$S440="x"),MasterSS!$A440,"")</f>
        <v/>
      </c>
      <c r="H440" s="129"/>
      <c r="I440" s="129"/>
      <c r="J440" s="129"/>
      <c r="K440" s="45"/>
      <c r="L440" s="130"/>
      <c r="M440" s="126"/>
      <c r="N440" s="126"/>
    </row>
    <row r="441">
      <c r="A441" s="128"/>
      <c r="B441" s="128" t="str">
        <f>IF(OR(MasterSS!$M441="x",MasterSS!$O441="x",MasterSS!$Q441="x",MasterSS!$S441="x"),MasterSS!$B441,"")</f>
        <v/>
      </c>
      <c r="C441" s="128" t="str">
        <f>IF(OR(MasterSS!$M441="x",MasterSS!$O441="x",MasterSS!$Q441="x",MasterSS!$S441="x"),MasterSS!$C441,"")</f>
        <v/>
      </c>
      <c r="D441" s="128" t="str">
        <f>IF(OR(MasterSS!$M441="x",MasterSS!$O441="x",MasterSS!$Q441="x",MasterSS!$S441="x"),MasterSS!$D441,"")</f>
        <v/>
      </c>
      <c r="E441" s="128" t="str">
        <f>IF(OR(MasterSS!$M441="x",MasterSS!$O441="x",MasterSS!$Q441="x",MasterSS!$S441="x"),MasterSS!$E441,"")</f>
        <v/>
      </c>
      <c r="F441" s="128" t="str">
        <f>IF(OR(MasterSS!$M441="x",MasterSS!$O441="x",MasterSS!$Q441="x",MasterSS!$S441="x"),MasterSS!$L441,"")</f>
        <v/>
      </c>
      <c r="G441" s="128" t="str">
        <f>IF(OR(MasterSS!$M441="x",MasterSS!$O441="x",MasterSS!$Q441="x",MasterSS!$S441="x"),MasterSS!$A441,"")</f>
        <v/>
      </c>
      <c r="H441" s="129"/>
      <c r="I441" s="129"/>
      <c r="J441" s="129"/>
      <c r="K441" s="45"/>
      <c r="L441" s="130"/>
      <c r="M441" s="126"/>
      <c r="N441" s="126"/>
    </row>
    <row r="442">
      <c r="A442" s="128"/>
      <c r="B442" s="128" t="str">
        <f>IF(OR(MasterSS!$M442="x",MasterSS!$O442="x",MasterSS!$Q442="x",MasterSS!$S442="x"),MasterSS!$B442,"")</f>
        <v/>
      </c>
      <c r="C442" s="128" t="str">
        <f>IF(OR(MasterSS!$M442="x",MasterSS!$O442="x",MasterSS!$Q442="x",MasterSS!$S442="x"),MasterSS!$C442,"")</f>
        <v/>
      </c>
      <c r="D442" s="128" t="str">
        <f>IF(OR(MasterSS!$M442="x",MasterSS!$O442="x",MasterSS!$Q442="x",MasterSS!$S442="x"),MasterSS!$D442,"")</f>
        <v/>
      </c>
      <c r="E442" s="128" t="str">
        <f>IF(OR(MasterSS!$M442="x",MasterSS!$O442="x",MasterSS!$Q442="x",MasterSS!$S442="x"),MasterSS!$E442,"")</f>
        <v/>
      </c>
      <c r="F442" s="128" t="str">
        <f>IF(OR(MasterSS!$M442="x",MasterSS!$O442="x",MasterSS!$Q442="x",MasterSS!$S442="x"),MasterSS!$L442,"")</f>
        <v/>
      </c>
      <c r="G442" s="128" t="str">
        <f>IF(OR(MasterSS!$M442="x",MasterSS!$O442="x",MasterSS!$Q442="x",MasterSS!$S442="x"),MasterSS!$A442,"")</f>
        <v/>
      </c>
      <c r="H442" s="129"/>
      <c r="I442" s="129"/>
      <c r="J442" s="129"/>
      <c r="K442" s="45"/>
      <c r="L442" s="130"/>
      <c r="M442" s="126"/>
      <c r="N442" s="126"/>
    </row>
    <row r="443">
      <c r="A443" s="128"/>
      <c r="B443" s="128" t="str">
        <f>IF(OR(MasterSS!$M443="x",MasterSS!$O443="x",MasterSS!$Q443="x",MasterSS!$S443="x"),MasterSS!$B443,"")</f>
        <v/>
      </c>
      <c r="C443" s="128" t="str">
        <f>IF(OR(MasterSS!$M443="x",MasterSS!$O443="x",MasterSS!$Q443="x",MasterSS!$S443="x"),MasterSS!$C443,"")</f>
        <v/>
      </c>
      <c r="D443" s="128" t="str">
        <f>IF(OR(MasterSS!$M443="x",MasterSS!$O443="x",MasterSS!$Q443="x",MasterSS!$S443="x"),MasterSS!$D443,"")</f>
        <v/>
      </c>
      <c r="E443" s="128" t="str">
        <f>IF(OR(MasterSS!$M443="x",MasterSS!$O443="x",MasterSS!$Q443="x",MasterSS!$S443="x"),MasterSS!$E443,"")</f>
        <v/>
      </c>
      <c r="F443" s="128" t="str">
        <f>IF(OR(MasterSS!$M443="x",MasterSS!$O443="x",MasterSS!$Q443="x",MasterSS!$S443="x"),MasterSS!$L443,"")</f>
        <v/>
      </c>
      <c r="G443" s="128" t="str">
        <f>IF(OR(MasterSS!$M443="x",MasterSS!$O443="x",MasterSS!$Q443="x",MasterSS!$S443="x"),MasterSS!$A443,"")</f>
        <v/>
      </c>
      <c r="H443" s="129"/>
      <c r="I443" s="129"/>
      <c r="J443" s="129"/>
      <c r="K443" s="45"/>
      <c r="L443" s="130"/>
      <c r="M443" s="126"/>
      <c r="N443" s="126"/>
    </row>
    <row r="444">
      <c r="A444" s="128"/>
      <c r="B444" s="128" t="str">
        <f>IF(OR(MasterSS!$M444="x",MasterSS!$O444="x",MasterSS!$Q444="x",MasterSS!$S444="x"),MasterSS!$B444,"")</f>
        <v/>
      </c>
      <c r="C444" s="128" t="str">
        <f>IF(OR(MasterSS!$M444="x",MasterSS!$O444="x",MasterSS!$Q444="x",MasterSS!$S444="x"),MasterSS!$C444,"")</f>
        <v/>
      </c>
      <c r="D444" s="128" t="str">
        <f>IF(OR(MasterSS!$M444="x",MasterSS!$O444="x",MasterSS!$Q444="x",MasterSS!$S444="x"),MasterSS!$D444,"")</f>
        <v/>
      </c>
      <c r="E444" s="128" t="str">
        <f>IF(OR(MasterSS!$M444="x",MasterSS!$O444="x",MasterSS!$Q444="x",MasterSS!$S444="x"),MasterSS!$E444,"")</f>
        <v/>
      </c>
      <c r="F444" s="128" t="str">
        <f>IF(OR(MasterSS!$M444="x",MasterSS!$O444="x",MasterSS!$Q444="x",MasterSS!$S444="x"),MasterSS!$L444,"")</f>
        <v/>
      </c>
      <c r="G444" s="128" t="str">
        <f>IF(OR(MasterSS!$M444="x",MasterSS!$O444="x",MasterSS!$Q444="x",MasterSS!$S444="x"),MasterSS!$A444,"")</f>
        <v/>
      </c>
      <c r="H444" s="129"/>
      <c r="I444" s="129"/>
      <c r="J444" s="129"/>
      <c r="K444" s="45"/>
      <c r="L444" s="130"/>
      <c r="M444" s="126"/>
      <c r="N444" s="126"/>
    </row>
    <row r="445">
      <c r="A445" s="128"/>
      <c r="B445" s="128" t="str">
        <f>IF(OR(MasterSS!$M445="x",MasterSS!$O445="x",MasterSS!$Q445="x",MasterSS!$S445="x"),MasterSS!$B445,"")</f>
        <v/>
      </c>
      <c r="C445" s="128" t="str">
        <f>IF(OR(MasterSS!$M445="x",MasterSS!$O445="x",MasterSS!$Q445="x",MasterSS!$S445="x"),MasterSS!$C445,"")</f>
        <v/>
      </c>
      <c r="D445" s="128" t="str">
        <f>IF(OR(MasterSS!$M445="x",MasterSS!$O445="x",MasterSS!$Q445="x",MasterSS!$S445="x"),MasterSS!$D445,"")</f>
        <v/>
      </c>
      <c r="E445" s="128" t="str">
        <f>IF(OR(MasterSS!$M445="x",MasterSS!$O445="x",MasterSS!$Q445="x",MasterSS!$S445="x"),MasterSS!$E445,"")</f>
        <v/>
      </c>
      <c r="F445" s="128" t="str">
        <f>IF(OR(MasterSS!$M445="x",MasterSS!$O445="x",MasterSS!$Q445="x",MasterSS!$S445="x"),MasterSS!$L445,"")</f>
        <v/>
      </c>
      <c r="G445" s="128" t="str">
        <f>IF(OR(MasterSS!$M445="x",MasterSS!$O445="x",MasterSS!$Q445="x",MasterSS!$S445="x"),MasterSS!$A445,"")</f>
        <v/>
      </c>
      <c r="H445" s="129"/>
      <c r="I445" s="129"/>
      <c r="J445" s="129"/>
      <c r="K445" s="45"/>
      <c r="L445" s="130"/>
      <c r="M445" s="126"/>
      <c r="N445" s="126"/>
    </row>
    <row r="446">
      <c r="A446" s="128"/>
      <c r="B446" s="128" t="str">
        <f>IF(OR(MasterSS!$M446="x",MasterSS!$O446="x",MasterSS!$Q446="x",MasterSS!$S446="x"),MasterSS!$B446,"")</f>
        <v/>
      </c>
      <c r="C446" s="128" t="str">
        <f>IF(OR(MasterSS!$M446="x",MasterSS!$O446="x",MasterSS!$Q446="x",MasterSS!$S446="x"),MasterSS!$C446,"")</f>
        <v/>
      </c>
      <c r="D446" s="128" t="str">
        <f>IF(OR(MasterSS!$M446="x",MasterSS!$O446="x",MasterSS!$Q446="x",MasterSS!$S446="x"),MasterSS!$D446,"")</f>
        <v/>
      </c>
      <c r="E446" s="128" t="str">
        <f>IF(OR(MasterSS!$M446="x",MasterSS!$O446="x",MasterSS!$Q446="x",MasterSS!$S446="x"),MasterSS!$E446,"")</f>
        <v/>
      </c>
      <c r="F446" s="128" t="str">
        <f>IF(OR(MasterSS!$M446="x",MasterSS!$O446="x",MasterSS!$Q446="x",MasterSS!$S446="x"),MasterSS!$L446,"")</f>
        <v/>
      </c>
      <c r="G446" s="128" t="str">
        <f>IF(OR(MasterSS!$M446="x",MasterSS!$O446="x",MasterSS!$Q446="x",MasterSS!$S446="x"),MasterSS!$A446,"")</f>
        <v/>
      </c>
      <c r="H446" s="129"/>
      <c r="I446" s="129"/>
      <c r="J446" s="129"/>
      <c r="K446" s="45"/>
      <c r="L446" s="130"/>
      <c r="M446" s="126"/>
      <c r="N446" s="126"/>
    </row>
    <row r="447">
      <c r="A447" s="128"/>
      <c r="B447" s="128" t="str">
        <f>IF(OR(MasterSS!$M447="x",MasterSS!$O447="x",MasterSS!$Q447="x",MasterSS!$S447="x"),MasterSS!$B447,"")</f>
        <v/>
      </c>
      <c r="C447" s="128" t="str">
        <f>IF(OR(MasterSS!$M447="x",MasterSS!$O447="x",MasterSS!$Q447="x",MasterSS!$S447="x"),MasterSS!$C447,"")</f>
        <v/>
      </c>
      <c r="D447" s="128" t="str">
        <f>IF(OR(MasterSS!$M447="x",MasterSS!$O447="x",MasterSS!$Q447="x",MasterSS!$S447="x"),MasterSS!$D447,"")</f>
        <v/>
      </c>
      <c r="E447" s="128" t="str">
        <f>IF(OR(MasterSS!$M447="x",MasterSS!$O447="x",MasterSS!$Q447="x",MasterSS!$S447="x"),MasterSS!$E447,"")</f>
        <v/>
      </c>
      <c r="F447" s="128" t="str">
        <f>IF(OR(MasterSS!$M447="x",MasterSS!$O447="x",MasterSS!$Q447="x",MasterSS!$S447="x"),MasterSS!$L447,"")</f>
        <v/>
      </c>
      <c r="G447" s="128" t="str">
        <f>IF(OR(MasterSS!$M447="x",MasterSS!$O447="x",MasterSS!$Q447="x",MasterSS!$S447="x"),MasterSS!$A447,"")</f>
        <v/>
      </c>
      <c r="H447" s="129"/>
      <c r="I447" s="129"/>
      <c r="J447" s="129"/>
      <c r="K447" s="45"/>
      <c r="L447" s="130"/>
      <c r="M447" s="126"/>
      <c r="N447" s="126"/>
    </row>
    <row r="448">
      <c r="A448" s="128"/>
      <c r="B448" s="128" t="str">
        <f>IF(OR(MasterSS!$M448="x",MasterSS!$O448="x",MasterSS!$Q448="x",MasterSS!$S448="x"),MasterSS!$B448,"")</f>
        <v/>
      </c>
      <c r="C448" s="128" t="str">
        <f>IF(OR(MasterSS!$M448="x",MasterSS!$O448="x",MasterSS!$Q448="x",MasterSS!$S448="x"),MasterSS!$C448,"")</f>
        <v/>
      </c>
      <c r="D448" s="128" t="str">
        <f>IF(OR(MasterSS!$M448="x",MasterSS!$O448="x",MasterSS!$Q448="x",MasterSS!$S448="x"),MasterSS!$D448,"")</f>
        <v/>
      </c>
      <c r="E448" s="128" t="str">
        <f>IF(OR(MasterSS!$M448="x",MasterSS!$O448="x",MasterSS!$Q448="x",MasterSS!$S448="x"),MasterSS!$E448,"")</f>
        <v/>
      </c>
      <c r="F448" s="128" t="str">
        <f>IF(OR(MasterSS!$M448="x",MasterSS!$O448="x",MasterSS!$Q448="x",MasterSS!$S448="x"),MasterSS!$L448,"")</f>
        <v/>
      </c>
      <c r="G448" s="128" t="str">
        <f>IF(OR(MasterSS!$M448="x",MasterSS!$O448="x",MasterSS!$Q448="x",MasterSS!$S448="x"),MasterSS!$A448,"")</f>
        <v/>
      </c>
      <c r="H448" s="129"/>
      <c r="I448" s="129"/>
      <c r="J448" s="129"/>
      <c r="K448" s="45"/>
      <c r="L448" s="130"/>
      <c r="M448" s="126"/>
      <c r="N448" s="126"/>
    </row>
    <row r="449">
      <c r="A449" s="128"/>
      <c r="B449" s="128" t="str">
        <f>IF(OR(MasterSS!$M449="x",MasterSS!$O449="x",MasterSS!$Q449="x",MasterSS!$S449="x"),MasterSS!$B449,"")</f>
        <v/>
      </c>
      <c r="C449" s="128" t="str">
        <f>IF(OR(MasterSS!$M449="x",MasterSS!$O449="x",MasterSS!$Q449="x",MasterSS!$S449="x"),MasterSS!$C449,"")</f>
        <v/>
      </c>
      <c r="D449" s="128" t="str">
        <f>IF(OR(MasterSS!$M449="x",MasterSS!$O449="x",MasterSS!$Q449="x",MasterSS!$S449="x"),MasterSS!$D449,"")</f>
        <v/>
      </c>
      <c r="E449" s="128" t="str">
        <f>IF(OR(MasterSS!$M449="x",MasterSS!$O449="x",MasterSS!$Q449="x",MasterSS!$S449="x"),MasterSS!$E449,"")</f>
        <v/>
      </c>
      <c r="F449" s="128" t="str">
        <f>IF(OR(MasterSS!$M449="x",MasterSS!$O449="x",MasterSS!$Q449="x",MasterSS!$S449="x"),MasterSS!$L449,"")</f>
        <v/>
      </c>
      <c r="G449" s="128" t="str">
        <f>IF(OR(MasterSS!$M449="x",MasterSS!$O449="x",MasterSS!$Q449="x",MasterSS!$S449="x"),MasterSS!$A449,"")</f>
        <v/>
      </c>
      <c r="H449" s="129"/>
      <c r="I449" s="129"/>
      <c r="J449" s="129"/>
      <c r="K449" s="45"/>
      <c r="L449" s="130"/>
      <c r="M449" s="126"/>
      <c r="N449" s="126"/>
    </row>
    <row r="450">
      <c r="A450" s="128"/>
      <c r="B450" s="128" t="str">
        <f>IF(OR(MasterSS!$M450="x",MasterSS!$O450="x",MasterSS!$Q450="x",MasterSS!$S450="x"),MasterSS!$B450,"")</f>
        <v/>
      </c>
      <c r="C450" s="128" t="str">
        <f>IF(OR(MasterSS!$M450="x",MasterSS!$O450="x",MasterSS!$Q450="x",MasterSS!$S450="x"),MasterSS!$C450,"")</f>
        <v/>
      </c>
      <c r="D450" s="128" t="str">
        <f>IF(OR(MasterSS!$M450="x",MasterSS!$O450="x",MasterSS!$Q450="x",MasterSS!$S450="x"),MasterSS!$D450,"")</f>
        <v/>
      </c>
      <c r="E450" s="128" t="str">
        <f>IF(OR(MasterSS!$M450="x",MasterSS!$O450="x",MasterSS!$Q450="x",MasterSS!$S450="x"),MasterSS!$E450,"")</f>
        <v/>
      </c>
      <c r="F450" s="128" t="str">
        <f>IF(OR(MasterSS!$M450="x",MasterSS!$O450="x",MasterSS!$Q450="x",MasterSS!$S450="x"),MasterSS!$L450,"")</f>
        <v/>
      </c>
      <c r="G450" s="128" t="str">
        <f>IF(OR(MasterSS!$M450="x",MasterSS!$O450="x",MasterSS!$Q450="x",MasterSS!$S450="x"),MasterSS!$A450,"")</f>
        <v/>
      </c>
      <c r="H450" s="129"/>
      <c r="I450" s="129"/>
      <c r="J450" s="129"/>
      <c r="K450" s="45"/>
      <c r="L450" s="130"/>
      <c r="M450" s="126"/>
      <c r="N450" s="126"/>
    </row>
    <row r="451">
      <c r="A451" s="128"/>
      <c r="B451" s="128" t="str">
        <f>IF(OR(MasterSS!$M451="x",MasterSS!$O451="x",MasterSS!$Q451="x",MasterSS!$S451="x"),MasterSS!$B451,"")</f>
        <v/>
      </c>
      <c r="C451" s="128" t="str">
        <f>IF(OR(MasterSS!$M451="x",MasterSS!$O451="x",MasterSS!$Q451="x",MasterSS!$S451="x"),MasterSS!$C451,"")</f>
        <v/>
      </c>
      <c r="D451" s="128" t="str">
        <f>IF(OR(MasterSS!$M451="x",MasterSS!$O451="x",MasterSS!$Q451="x",MasterSS!$S451="x"),MasterSS!$D451,"")</f>
        <v/>
      </c>
      <c r="E451" s="128" t="str">
        <f>IF(OR(MasterSS!$M451="x",MasterSS!$O451="x",MasterSS!$Q451="x",MasterSS!$S451="x"),MasterSS!$E451,"")</f>
        <v/>
      </c>
      <c r="F451" s="128" t="str">
        <f>IF(OR(MasterSS!$M451="x",MasterSS!$O451="x",MasterSS!$Q451="x",MasterSS!$S451="x"),MasterSS!$L451,"")</f>
        <v/>
      </c>
      <c r="G451" s="128" t="str">
        <f>IF(OR(MasterSS!$M451="x",MasterSS!$O451="x",MasterSS!$Q451="x",MasterSS!$S451="x"),MasterSS!$A451,"")</f>
        <v/>
      </c>
      <c r="H451" s="129"/>
      <c r="I451" s="129"/>
      <c r="J451" s="129"/>
      <c r="K451" s="45"/>
      <c r="L451" s="130"/>
      <c r="M451" s="126"/>
      <c r="N451" s="126"/>
    </row>
    <row r="452">
      <c r="A452" s="128"/>
      <c r="B452" s="128" t="str">
        <f>IF(OR(MasterSS!$M452="x",MasterSS!$O452="x",MasterSS!$Q452="x",MasterSS!$S452="x"),MasterSS!$B452,"")</f>
        <v/>
      </c>
      <c r="C452" s="128" t="str">
        <f>IF(OR(MasterSS!$M452="x",MasterSS!$O452="x",MasterSS!$Q452="x",MasterSS!$S452="x"),MasterSS!$C452,"")</f>
        <v/>
      </c>
      <c r="D452" s="128" t="str">
        <f>IF(OR(MasterSS!$M452="x",MasterSS!$O452="x",MasterSS!$Q452="x",MasterSS!$S452="x"),MasterSS!$D452,"")</f>
        <v/>
      </c>
      <c r="E452" s="128" t="str">
        <f>IF(OR(MasterSS!$M452="x",MasterSS!$O452="x",MasterSS!$Q452="x",MasterSS!$S452="x"),MasterSS!$E452,"")</f>
        <v/>
      </c>
      <c r="F452" s="128" t="str">
        <f>IF(OR(MasterSS!$M452="x",MasterSS!$O452="x",MasterSS!$Q452="x",MasterSS!$S452="x"),MasterSS!$L452,"")</f>
        <v/>
      </c>
      <c r="G452" s="128" t="str">
        <f>IF(OR(MasterSS!$M452="x",MasterSS!$O452="x",MasterSS!$Q452="x",MasterSS!$S452="x"),MasterSS!$A452,"")</f>
        <v/>
      </c>
      <c r="H452" s="129"/>
      <c r="I452" s="129"/>
      <c r="J452" s="129"/>
      <c r="K452" s="45"/>
      <c r="L452" s="130"/>
      <c r="M452" s="126"/>
      <c r="N452" s="126"/>
    </row>
    <row r="453">
      <c r="A453" s="128"/>
      <c r="B453" s="128" t="str">
        <f>IF(OR(MasterSS!$M453="x",MasterSS!$O453="x",MasterSS!$Q453="x",MasterSS!$S453="x"),MasterSS!$B453,"")</f>
        <v/>
      </c>
      <c r="C453" s="128" t="str">
        <f>IF(OR(MasterSS!$M453="x",MasterSS!$O453="x",MasterSS!$Q453="x",MasterSS!$S453="x"),MasterSS!$C453,"")</f>
        <v/>
      </c>
      <c r="D453" s="128" t="str">
        <f>IF(OR(MasterSS!$M453="x",MasterSS!$O453="x",MasterSS!$Q453="x",MasterSS!$S453="x"),MasterSS!$D453,"")</f>
        <v/>
      </c>
      <c r="E453" s="128" t="str">
        <f>IF(OR(MasterSS!$M453="x",MasterSS!$O453="x",MasterSS!$Q453="x",MasterSS!$S453="x"),MasterSS!$E453,"")</f>
        <v/>
      </c>
      <c r="F453" s="128" t="str">
        <f>IF(OR(MasterSS!$M453="x",MasterSS!$O453="x",MasterSS!$Q453="x",MasterSS!$S453="x"),MasterSS!$L453,"")</f>
        <v/>
      </c>
      <c r="G453" s="128" t="str">
        <f>IF(OR(MasterSS!$M453="x",MasterSS!$O453="x",MasterSS!$Q453="x",MasterSS!$S453="x"),MasterSS!$A453,"")</f>
        <v/>
      </c>
      <c r="H453" s="129"/>
      <c r="I453" s="129"/>
      <c r="J453" s="129"/>
      <c r="K453" s="45"/>
      <c r="L453" s="130"/>
      <c r="M453" s="126"/>
      <c r="N453" s="126"/>
    </row>
    <row r="454">
      <c r="A454" s="128"/>
      <c r="B454" s="128" t="str">
        <f>IF(OR(MasterSS!$M454="x",MasterSS!$O454="x",MasterSS!$Q454="x",MasterSS!$S454="x"),MasterSS!$B454,"")</f>
        <v/>
      </c>
      <c r="C454" s="128" t="str">
        <f>IF(OR(MasterSS!$M454="x",MasterSS!$O454="x",MasterSS!$Q454="x",MasterSS!$S454="x"),MasterSS!$C454,"")</f>
        <v/>
      </c>
      <c r="D454" s="128" t="str">
        <f>IF(OR(MasterSS!$M454="x",MasterSS!$O454="x",MasterSS!$Q454="x",MasterSS!$S454="x"),MasterSS!$D454,"")</f>
        <v/>
      </c>
      <c r="E454" s="128" t="str">
        <f>IF(OR(MasterSS!$M454="x",MasterSS!$O454="x",MasterSS!$Q454="x",MasterSS!$S454="x"),MasterSS!$E454,"")</f>
        <v/>
      </c>
      <c r="F454" s="128" t="str">
        <f>IF(OR(MasterSS!$M454="x",MasterSS!$O454="x",MasterSS!$Q454="x",MasterSS!$S454="x"),MasterSS!$L454,"")</f>
        <v/>
      </c>
      <c r="G454" s="128" t="str">
        <f>IF(OR(MasterSS!$M454="x",MasterSS!$O454="x",MasterSS!$Q454="x",MasterSS!$S454="x"),MasterSS!$A454,"")</f>
        <v/>
      </c>
      <c r="H454" s="129"/>
      <c r="I454" s="129"/>
      <c r="J454" s="129"/>
      <c r="K454" s="45"/>
      <c r="L454" s="130"/>
      <c r="M454" s="126"/>
      <c r="N454" s="126"/>
    </row>
    <row r="455">
      <c r="A455" s="128"/>
      <c r="B455" s="128" t="str">
        <f>IF(OR(MasterSS!$M455="x",MasterSS!$O455="x",MasterSS!$Q455="x",MasterSS!$S455="x"),MasterSS!$B455,"")</f>
        <v/>
      </c>
      <c r="C455" s="128" t="str">
        <f>IF(OR(MasterSS!$M455="x",MasterSS!$O455="x",MasterSS!$Q455="x",MasterSS!$S455="x"),MasterSS!$C455,"")</f>
        <v/>
      </c>
      <c r="D455" s="128" t="str">
        <f>IF(OR(MasterSS!$M455="x",MasterSS!$O455="x",MasterSS!$Q455="x",MasterSS!$S455="x"),MasterSS!$D455,"")</f>
        <v/>
      </c>
      <c r="E455" s="128" t="str">
        <f>IF(OR(MasterSS!$M455="x",MasterSS!$O455="x",MasterSS!$Q455="x",MasterSS!$S455="x"),MasterSS!$E455,"")</f>
        <v/>
      </c>
      <c r="F455" s="128" t="str">
        <f>IF(OR(MasterSS!$M455="x",MasterSS!$O455="x",MasterSS!$Q455="x",MasterSS!$S455="x"),MasterSS!$L455,"")</f>
        <v/>
      </c>
      <c r="G455" s="128" t="str">
        <f>IF(OR(MasterSS!$M455="x",MasterSS!$O455="x",MasterSS!$Q455="x",MasterSS!$S455="x"),MasterSS!$A455,"")</f>
        <v/>
      </c>
      <c r="H455" s="129"/>
      <c r="I455" s="129"/>
      <c r="J455" s="129"/>
      <c r="K455" s="45"/>
      <c r="L455" s="130"/>
      <c r="M455" s="126"/>
      <c r="N455" s="126"/>
    </row>
    <row r="456">
      <c r="A456" s="128"/>
      <c r="B456" s="128" t="str">
        <f>IF(OR(MasterSS!$M456="x",MasterSS!$O456="x",MasterSS!$Q456="x",MasterSS!$S456="x"),MasterSS!$B456,"")</f>
        <v/>
      </c>
      <c r="C456" s="128" t="str">
        <f>IF(OR(MasterSS!$M456="x",MasterSS!$O456="x",MasterSS!$Q456="x",MasterSS!$S456="x"),MasterSS!$C456,"")</f>
        <v/>
      </c>
      <c r="D456" s="128" t="str">
        <f>IF(OR(MasterSS!$M456="x",MasterSS!$O456="x",MasterSS!$Q456="x",MasterSS!$S456="x"),MasterSS!$D456,"")</f>
        <v/>
      </c>
      <c r="E456" s="128" t="str">
        <f>IF(OR(MasterSS!$M456="x",MasterSS!$O456="x",MasterSS!$Q456="x",MasterSS!$S456="x"),MasterSS!$E456,"")</f>
        <v/>
      </c>
      <c r="F456" s="128" t="str">
        <f>IF(OR(MasterSS!$M456="x",MasterSS!$O456="x",MasterSS!$Q456="x",MasterSS!$S456="x"),MasterSS!$L456,"")</f>
        <v/>
      </c>
      <c r="G456" s="128" t="str">
        <f>IF(OR(MasterSS!$M456="x",MasterSS!$O456="x",MasterSS!$Q456="x",MasterSS!$S456="x"),MasterSS!$A456,"")</f>
        <v/>
      </c>
      <c r="H456" s="129"/>
      <c r="I456" s="129"/>
      <c r="J456" s="129"/>
      <c r="K456" s="45"/>
      <c r="L456" s="130"/>
      <c r="M456" s="126"/>
      <c r="N456" s="126"/>
    </row>
    <row r="457">
      <c r="A457" s="128"/>
      <c r="B457" s="128" t="str">
        <f>IF(OR(MasterSS!$M457="x",MasterSS!$O457="x",MasterSS!$Q457="x",MasterSS!$S457="x"),MasterSS!$B457,"")</f>
        <v/>
      </c>
      <c r="C457" s="128" t="str">
        <f>IF(OR(MasterSS!$M457="x",MasterSS!$O457="x",MasterSS!$Q457="x",MasterSS!$S457="x"),MasterSS!$C457,"")</f>
        <v/>
      </c>
      <c r="D457" s="128" t="str">
        <f>IF(OR(MasterSS!$M457="x",MasterSS!$O457="x",MasterSS!$Q457="x",MasterSS!$S457="x"),MasterSS!$D457,"")</f>
        <v/>
      </c>
      <c r="E457" s="128" t="str">
        <f>IF(OR(MasterSS!$M457="x",MasterSS!$O457="x",MasterSS!$Q457="x",MasterSS!$S457="x"),MasterSS!$E457,"")</f>
        <v/>
      </c>
      <c r="F457" s="128" t="str">
        <f>IF(OR(MasterSS!$M457="x",MasterSS!$O457="x",MasterSS!$Q457="x",MasterSS!$S457="x"),MasterSS!$L457,"")</f>
        <v/>
      </c>
      <c r="G457" s="128" t="str">
        <f>IF(OR(MasterSS!$M457="x",MasterSS!$O457="x",MasterSS!$Q457="x",MasterSS!$S457="x"),MasterSS!$A457,"")</f>
        <v/>
      </c>
      <c r="H457" s="129"/>
      <c r="I457" s="129"/>
      <c r="J457" s="129"/>
      <c r="K457" s="45"/>
      <c r="L457" s="130"/>
      <c r="M457" s="126"/>
      <c r="N457" s="126"/>
    </row>
    <row r="458">
      <c r="A458" s="128"/>
      <c r="B458" s="128" t="str">
        <f>IF(OR(MasterSS!$M458="x",MasterSS!$O458="x",MasterSS!$Q458="x",MasterSS!$S458="x"),MasterSS!$B458,"")</f>
        <v/>
      </c>
      <c r="C458" s="128" t="str">
        <f>IF(OR(MasterSS!$M458="x",MasterSS!$O458="x",MasterSS!$Q458="x",MasterSS!$S458="x"),MasterSS!$C458,"")</f>
        <v/>
      </c>
      <c r="D458" s="128" t="str">
        <f>IF(OR(MasterSS!$M458="x",MasterSS!$O458="x",MasterSS!$Q458="x",MasterSS!$S458="x"),MasterSS!$D458,"")</f>
        <v/>
      </c>
      <c r="E458" s="128" t="str">
        <f>IF(OR(MasterSS!$M458="x",MasterSS!$O458="x",MasterSS!$Q458="x",MasterSS!$S458="x"),MasterSS!$E458,"")</f>
        <v/>
      </c>
      <c r="F458" s="128" t="str">
        <f>IF(OR(MasterSS!$M458="x",MasterSS!$O458="x",MasterSS!$Q458="x",MasterSS!$S458="x"),MasterSS!$L458,"")</f>
        <v/>
      </c>
      <c r="G458" s="128" t="str">
        <f>IF(OR(MasterSS!$M458="x",MasterSS!$O458="x",MasterSS!$Q458="x",MasterSS!$S458="x"),MasterSS!$A458,"")</f>
        <v/>
      </c>
      <c r="H458" s="129"/>
      <c r="I458" s="129"/>
      <c r="J458" s="129"/>
      <c r="K458" s="45"/>
      <c r="L458" s="130"/>
      <c r="M458" s="126"/>
      <c r="N458" s="126"/>
    </row>
    <row r="459">
      <c r="A459" s="128"/>
      <c r="B459" s="128" t="str">
        <f>IF(OR(MasterSS!$M459="x",MasterSS!$O459="x",MasterSS!$Q459="x",MasterSS!$S459="x"),MasterSS!$B459,"")</f>
        <v/>
      </c>
      <c r="C459" s="128" t="str">
        <f>IF(OR(MasterSS!$M459="x",MasterSS!$O459="x",MasterSS!$Q459="x",MasterSS!$S459="x"),MasterSS!$C459,"")</f>
        <v/>
      </c>
      <c r="D459" s="128" t="str">
        <f>IF(OR(MasterSS!$M459="x",MasterSS!$O459="x",MasterSS!$Q459="x",MasterSS!$S459="x"),MasterSS!$D459,"")</f>
        <v/>
      </c>
      <c r="E459" s="128" t="str">
        <f>IF(OR(MasterSS!$M459="x",MasterSS!$O459="x",MasterSS!$Q459="x",MasterSS!$S459="x"),MasterSS!$E459,"")</f>
        <v/>
      </c>
      <c r="F459" s="128" t="str">
        <f>IF(OR(MasterSS!$M459="x",MasterSS!$O459="x",MasterSS!$Q459="x",MasterSS!$S459="x"),MasterSS!$L459,"")</f>
        <v/>
      </c>
      <c r="G459" s="128" t="str">
        <f>IF(OR(MasterSS!$M459="x",MasterSS!$O459="x",MasterSS!$Q459="x",MasterSS!$S459="x"),MasterSS!$A459,"")</f>
        <v/>
      </c>
      <c r="H459" s="129"/>
      <c r="I459" s="129"/>
      <c r="J459" s="129"/>
      <c r="K459" s="45"/>
      <c r="L459" s="130"/>
      <c r="M459" s="126"/>
      <c r="N459" s="126"/>
    </row>
    <row r="460">
      <c r="A460" s="128"/>
      <c r="B460" s="128" t="str">
        <f>IF(OR(MasterSS!$M460="x",MasterSS!$O460="x",MasterSS!$Q460="x",MasterSS!$S460="x"),MasterSS!$B460,"")</f>
        <v/>
      </c>
      <c r="C460" s="128" t="str">
        <f>IF(OR(MasterSS!$M460="x",MasterSS!$O460="x",MasterSS!$Q460="x",MasterSS!$S460="x"),MasterSS!$C460,"")</f>
        <v/>
      </c>
      <c r="D460" s="128" t="str">
        <f>IF(OR(MasterSS!$M460="x",MasterSS!$O460="x",MasterSS!$Q460="x",MasterSS!$S460="x"),MasterSS!$D460,"")</f>
        <v/>
      </c>
      <c r="E460" s="128" t="str">
        <f>IF(OR(MasterSS!$M460="x",MasterSS!$O460="x",MasterSS!$Q460="x",MasterSS!$S460="x"),MasterSS!$E460,"")</f>
        <v/>
      </c>
      <c r="F460" s="128" t="str">
        <f>IF(OR(MasterSS!$M460="x",MasterSS!$O460="x",MasterSS!$Q460="x",MasterSS!$S460="x"),MasterSS!$L460,"")</f>
        <v/>
      </c>
      <c r="G460" s="128" t="str">
        <f>IF(OR(MasterSS!$M460="x",MasterSS!$O460="x",MasterSS!$Q460="x",MasterSS!$S460="x"),MasterSS!$A460,"")</f>
        <v/>
      </c>
      <c r="H460" s="129"/>
      <c r="I460" s="129"/>
      <c r="J460" s="129"/>
      <c r="K460" s="45"/>
      <c r="L460" s="130"/>
      <c r="M460" s="126"/>
      <c r="N460" s="126"/>
    </row>
    <row r="461">
      <c r="A461" s="128"/>
      <c r="B461" s="128" t="str">
        <f>IF(OR(MasterSS!$M461="x",MasterSS!$O461="x",MasterSS!$Q461="x",MasterSS!$S461="x"),MasterSS!$B461,"")</f>
        <v/>
      </c>
      <c r="C461" s="128" t="str">
        <f>IF(OR(MasterSS!$M461="x",MasterSS!$O461="x",MasterSS!$Q461="x",MasterSS!$S461="x"),MasterSS!$C461,"")</f>
        <v/>
      </c>
      <c r="D461" s="128" t="str">
        <f>IF(OR(MasterSS!$M461="x",MasterSS!$O461="x",MasterSS!$Q461="x",MasterSS!$S461="x"),MasterSS!$D461,"")</f>
        <v/>
      </c>
      <c r="E461" s="128" t="str">
        <f>IF(OR(MasterSS!$M461="x",MasterSS!$O461="x",MasterSS!$Q461="x",MasterSS!$S461="x"),MasterSS!$E461,"")</f>
        <v/>
      </c>
      <c r="F461" s="128" t="str">
        <f>IF(OR(MasterSS!$M461="x",MasterSS!$O461="x",MasterSS!$Q461="x",MasterSS!$S461="x"),MasterSS!$L461,"")</f>
        <v/>
      </c>
      <c r="G461" s="128" t="str">
        <f>IF(OR(MasterSS!$M461="x",MasterSS!$O461="x",MasterSS!$Q461="x",MasterSS!$S461="x"),MasterSS!$A461,"")</f>
        <v/>
      </c>
      <c r="H461" s="129"/>
      <c r="I461" s="129"/>
      <c r="J461" s="129"/>
      <c r="K461" s="45"/>
      <c r="L461" s="130"/>
      <c r="M461" s="126"/>
      <c r="N461" s="126"/>
    </row>
    <row r="462">
      <c r="A462" s="128"/>
      <c r="B462" s="128" t="str">
        <f>IF(OR(MasterSS!$M462="x",MasterSS!$O462="x",MasterSS!$Q462="x",MasterSS!$S462="x"),MasterSS!$B462,"")</f>
        <v/>
      </c>
      <c r="C462" s="128" t="str">
        <f>IF(OR(MasterSS!$M462="x",MasterSS!$O462="x",MasterSS!$Q462="x",MasterSS!$S462="x"),MasterSS!$C462,"")</f>
        <v/>
      </c>
      <c r="D462" s="128" t="str">
        <f>IF(OR(MasterSS!$M462="x",MasterSS!$O462="x",MasterSS!$Q462="x",MasterSS!$S462="x"),MasterSS!$D462,"")</f>
        <v/>
      </c>
      <c r="E462" s="128" t="str">
        <f>IF(OR(MasterSS!$M462="x",MasterSS!$O462="x",MasterSS!$Q462="x",MasterSS!$S462="x"),MasterSS!$E462,"")</f>
        <v/>
      </c>
      <c r="F462" s="128" t="str">
        <f>IF(OR(MasterSS!$M462="x",MasterSS!$O462="x",MasterSS!$Q462="x",MasterSS!$S462="x"),MasterSS!$L462,"")</f>
        <v/>
      </c>
      <c r="G462" s="128" t="str">
        <f>IF(OR(MasterSS!$M462="x",MasterSS!$O462="x",MasterSS!$Q462="x",MasterSS!$S462="x"),MasterSS!$A462,"")</f>
        <v/>
      </c>
      <c r="H462" s="129"/>
      <c r="I462" s="129"/>
      <c r="J462" s="129"/>
      <c r="K462" s="45"/>
      <c r="L462" s="130"/>
      <c r="M462" s="126"/>
      <c r="N462" s="126"/>
    </row>
    <row r="463">
      <c r="A463" s="128"/>
      <c r="B463" s="128" t="str">
        <f>IF(OR(MasterSS!$M463="x",MasterSS!$O463="x",MasterSS!$Q463="x",MasterSS!$S463="x"),MasterSS!$B463,"")</f>
        <v/>
      </c>
      <c r="C463" s="128" t="str">
        <f>IF(OR(MasterSS!$M463="x",MasterSS!$O463="x",MasterSS!$Q463="x",MasterSS!$S463="x"),MasterSS!$C463,"")</f>
        <v/>
      </c>
      <c r="D463" s="128" t="str">
        <f>IF(OR(MasterSS!$M463="x",MasterSS!$O463="x",MasterSS!$Q463="x",MasterSS!$S463="x"),MasterSS!$D463,"")</f>
        <v/>
      </c>
      <c r="E463" s="128" t="str">
        <f>IF(OR(MasterSS!$M463="x",MasterSS!$O463="x",MasterSS!$Q463="x",MasterSS!$S463="x"),MasterSS!$E463,"")</f>
        <v/>
      </c>
      <c r="F463" s="128" t="str">
        <f>IF(OR(MasterSS!$M463="x",MasterSS!$O463="x",MasterSS!$Q463="x",MasterSS!$S463="x"),MasterSS!$L463,"")</f>
        <v/>
      </c>
      <c r="G463" s="128" t="str">
        <f>IF(OR(MasterSS!$M463="x",MasterSS!$O463="x",MasterSS!$Q463="x",MasterSS!$S463="x"),MasterSS!$A463,"")</f>
        <v/>
      </c>
      <c r="H463" s="129"/>
      <c r="I463" s="129"/>
      <c r="J463" s="129"/>
      <c r="K463" s="45"/>
      <c r="L463" s="130"/>
      <c r="M463" s="126"/>
      <c r="N463" s="126"/>
    </row>
    <row r="464">
      <c r="A464" s="128"/>
      <c r="B464" s="128" t="str">
        <f>IF(OR(MasterSS!$M464="x",MasterSS!$O464="x",MasterSS!$Q464="x",MasterSS!$S464="x"),MasterSS!$B464,"")</f>
        <v/>
      </c>
      <c r="C464" s="128" t="str">
        <f>IF(OR(MasterSS!$M464="x",MasterSS!$O464="x",MasterSS!$Q464="x",MasterSS!$S464="x"),MasterSS!$C464,"")</f>
        <v/>
      </c>
      <c r="D464" s="128" t="str">
        <f>IF(OR(MasterSS!$M464="x",MasterSS!$O464="x",MasterSS!$Q464="x",MasterSS!$S464="x"),MasterSS!$D464,"")</f>
        <v/>
      </c>
      <c r="E464" s="128" t="str">
        <f>IF(OR(MasterSS!$M464="x",MasterSS!$O464="x",MasterSS!$Q464="x",MasterSS!$S464="x"),MasterSS!$E464,"")</f>
        <v/>
      </c>
      <c r="F464" s="128" t="str">
        <f>IF(OR(MasterSS!$M464="x",MasterSS!$O464="x",MasterSS!$Q464="x",MasterSS!$S464="x"),MasterSS!$L464,"")</f>
        <v/>
      </c>
      <c r="G464" s="128" t="str">
        <f>IF(OR(MasterSS!$M464="x",MasterSS!$O464="x",MasterSS!$Q464="x",MasterSS!$S464="x"),MasterSS!$A464,"")</f>
        <v/>
      </c>
      <c r="H464" s="129"/>
      <c r="I464" s="129"/>
      <c r="J464" s="129"/>
      <c r="K464" s="45"/>
      <c r="L464" s="130"/>
      <c r="M464" s="126"/>
      <c r="N464" s="126"/>
    </row>
    <row r="465">
      <c r="A465" s="128"/>
      <c r="B465" s="128" t="str">
        <f>IF(OR(MasterSS!$M465="x",MasterSS!$O465="x",MasterSS!$Q465="x",MasterSS!$S465="x"),MasterSS!$B465,"")</f>
        <v/>
      </c>
      <c r="C465" s="128" t="str">
        <f>IF(OR(MasterSS!$M465="x",MasterSS!$O465="x",MasterSS!$Q465="x",MasterSS!$S465="x"),MasterSS!$C465,"")</f>
        <v/>
      </c>
      <c r="D465" s="128" t="str">
        <f>IF(OR(MasterSS!$M465="x",MasterSS!$O465="x",MasterSS!$Q465="x",MasterSS!$S465="x"),MasterSS!$D465,"")</f>
        <v/>
      </c>
      <c r="E465" s="128" t="str">
        <f>IF(OR(MasterSS!$M465="x",MasterSS!$O465="x",MasterSS!$Q465="x",MasterSS!$S465="x"),MasterSS!$E465,"")</f>
        <v/>
      </c>
      <c r="F465" s="128" t="str">
        <f>IF(OR(MasterSS!$M465="x",MasterSS!$O465="x",MasterSS!$Q465="x",MasterSS!$S465="x"),MasterSS!$L465,"")</f>
        <v/>
      </c>
      <c r="G465" s="128" t="str">
        <f>IF(OR(MasterSS!$M465="x",MasterSS!$O465="x",MasterSS!$Q465="x",MasterSS!$S465="x"),MasterSS!$A465,"")</f>
        <v/>
      </c>
      <c r="H465" s="129"/>
      <c r="I465" s="129"/>
      <c r="J465" s="129"/>
      <c r="K465" s="45"/>
      <c r="L465" s="130"/>
      <c r="M465" s="126"/>
      <c r="N465" s="126"/>
    </row>
    <row r="466">
      <c r="A466" s="128"/>
      <c r="B466" s="128" t="str">
        <f>IF(OR(MasterSS!$M466="x",MasterSS!$O466="x",MasterSS!$Q466="x",MasterSS!$S466="x"),MasterSS!$B466,"")</f>
        <v/>
      </c>
      <c r="C466" s="128" t="str">
        <f>IF(OR(MasterSS!$M466="x",MasterSS!$O466="x",MasterSS!$Q466="x",MasterSS!$S466="x"),MasterSS!$C466,"")</f>
        <v/>
      </c>
      <c r="D466" s="128" t="str">
        <f>IF(OR(MasterSS!$M466="x",MasterSS!$O466="x",MasterSS!$Q466="x",MasterSS!$S466="x"),MasterSS!$D466,"")</f>
        <v/>
      </c>
      <c r="E466" s="128" t="str">
        <f>IF(OR(MasterSS!$M466="x",MasterSS!$O466="x",MasterSS!$Q466="x",MasterSS!$S466="x"),MasterSS!$E466,"")</f>
        <v/>
      </c>
      <c r="F466" s="128" t="str">
        <f>IF(OR(MasterSS!$M466="x",MasterSS!$O466="x",MasterSS!$Q466="x",MasterSS!$S466="x"),MasterSS!$L466,"")</f>
        <v/>
      </c>
      <c r="G466" s="128" t="str">
        <f>IF(OR(MasterSS!$M466="x",MasterSS!$O466="x",MasterSS!$Q466="x",MasterSS!$S466="x"),MasterSS!$A466,"")</f>
        <v/>
      </c>
      <c r="H466" s="129"/>
      <c r="I466" s="129"/>
      <c r="J466" s="129"/>
      <c r="K466" s="45"/>
      <c r="L466" s="130"/>
      <c r="M466" s="126"/>
      <c r="N466" s="126"/>
    </row>
    <row r="467">
      <c r="A467" s="128"/>
      <c r="B467" s="128" t="str">
        <f>IF(OR(MasterSS!$M467="x",MasterSS!$O467="x",MasterSS!$Q467="x",MasterSS!$S467="x"),MasterSS!$B467,"")</f>
        <v/>
      </c>
      <c r="C467" s="128" t="str">
        <f>IF(OR(MasterSS!$M467="x",MasterSS!$O467="x",MasterSS!$Q467="x",MasterSS!$S467="x"),MasterSS!$C467,"")</f>
        <v/>
      </c>
      <c r="D467" s="128" t="str">
        <f>IF(OR(MasterSS!$M467="x",MasterSS!$O467="x",MasterSS!$Q467="x",MasterSS!$S467="x"),MasterSS!$D467,"")</f>
        <v/>
      </c>
      <c r="E467" s="128" t="str">
        <f>IF(OR(MasterSS!$M467="x",MasterSS!$O467="x",MasterSS!$Q467="x",MasterSS!$S467="x"),MasterSS!$E467,"")</f>
        <v/>
      </c>
      <c r="F467" s="128" t="str">
        <f>IF(OR(MasterSS!$M467="x",MasterSS!$O467="x",MasterSS!$Q467="x",MasterSS!$S467="x"),MasterSS!$L467,"")</f>
        <v/>
      </c>
      <c r="G467" s="128" t="str">
        <f>IF(OR(MasterSS!$M467="x",MasterSS!$O467="x",MasterSS!$Q467="x",MasterSS!$S467="x"),MasterSS!$A467,"")</f>
        <v/>
      </c>
      <c r="H467" s="129"/>
      <c r="I467" s="129"/>
      <c r="J467" s="129"/>
      <c r="K467" s="45"/>
      <c r="L467" s="130"/>
      <c r="M467" s="126"/>
      <c r="N467" s="126"/>
    </row>
    <row r="468">
      <c r="A468" s="128"/>
      <c r="B468" s="128" t="str">
        <f>IF(OR(MasterSS!$M468="x",MasterSS!$O468="x",MasterSS!$Q468="x",MasterSS!$S468="x"),MasterSS!$B468,"")</f>
        <v/>
      </c>
      <c r="C468" s="128" t="str">
        <f>IF(OR(MasterSS!$M468="x",MasterSS!$O468="x",MasterSS!$Q468="x",MasterSS!$S468="x"),MasterSS!$C468,"")</f>
        <v/>
      </c>
      <c r="D468" s="128" t="str">
        <f>IF(OR(MasterSS!$M468="x",MasterSS!$O468="x",MasterSS!$Q468="x",MasterSS!$S468="x"),MasterSS!$D468,"")</f>
        <v/>
      </c>
      <c r="E468" s="128" t="str">
        <f>IF(OR(MasterSS!$M468="x",MasterSS!$O468="x",MasterSS!$Q468="x",MasterSS!$S468="x"),MasterSS!$E468,"")</f>
        <v/>
      </c>
      <c r="F468" s="128" t="str">
        <f>IF(OR(MasterSS!$M468="x",MasterSS!$O468="x",MasterSS!$Q468="x",MasterSS!$S468="x"),MasterSS!$L468,"")</f>
        <v/>
      </c>
      <c r="G468" s="128" t="str">
        <f>IF(OR(MasterSS!$M468="x",MasterSS!$O468="x",MasterSS!$Q468="x",MasterSS!$S468="x"),MasterSS!$A468,"")</f>
        <v/>
      </c>
      <c r="H468" s="129"/>
      <c r="I468" s="129"/>
      <c r="J468" s="129"/>
      <c r="K468" s="45"/>
      <c r="L468" s="130"/>
      <c r="M468" s="126"/>
      <c r="N468" s="126"/>
    </row>
    <row r="469">
      <c r="A469" s="128"/>
      <c r="B469" s="128" t="str">
        <f>IF(OR(MasterSS!$M469="x",MasterSS!$O469="x",MasterSS!$Q469="x",MasterSS!$S469="x"),MasterSS!$B469,"")</f>
        <v/>
      </c>
      <c r="C469" s="128" t="str">
        <f>IF(OR(MasterSS!$M469="x",MasterSS!$O469="x",MasterSS!$Q469="x",MasterSS!$S469="x"),MasterSS!$C469,"")</f>
        <v/>
      </c>
      <c r="D469" s="128" t="str">
        <f>IF(OR(MasterSS!$M469="x",MasterSS!$O469="x",MasterSS!$Q469="x",MasterSS!$S469="x"),MasterSS!$D469,"")</f>
        <v/>
      </c>
      <c r="E469" s="128" t="str">
        <f>IF(OR(MasterSS!$M469="x",MasterSS!$O469="x",MasterSS!$Q469="x",MasterSS!$S469="x"),MasterSS!$E469,"")</f>
        <v/>
      </c>
      <c r="F469" s="128" t="str">
        <f>IF(OR(MasterSS!$M469="x",MasterSS!$O469="x",MasterSS!$Q469="x",MasterSS!$S469="x"),MasterSS!$L469,"")</f>
        <v/>
      </c>
      <c r="G469" s="128" t="str">
        <f>IF(OR(MasterSS!$M469="x",MasterSS!$O469="x",MasterSS!$Q469="x",MasterSS!$S469="x"),MasterSS!$A469,"")</f>
        <v/>
      </c>
      <c r="H469" s="129"/>
      <c r="I469" s="129"/>
      <c r="J469" s="129"/>
      <c r="K469" s="45"/>
      <c r="L469" s="130"/>
      <c r="M469" s="126"/>
      <c r="N469" s="126"/>
    </row>
    <row r="470">
      <c r="A470" s="128"/>
      <c r="B470" s="128" t="str">
        <f>IF(OR(MasterSS!$M470="x",MasterSS!$O470="x",MasterSS!$Q470="x",MasterSS!$S470="x"),MasterSS!$B470,"")</f>
        <v/>
      </c>
      <c r="C470" s="128" t="str">
        <f>IF(OR(MasterSS!$M470="x",MasterSS!$O470="x",MasterSS!$Q470="x",MasterSS!$S470="x"),MasterSS!$C470,"")</f>
        <v/>
      </c>
      <c r="D470" s="128" t="str">
        <f>IF(OR(MasterSS!$M470="x",MasterSS!$O470="x",MasterSS!$Q470="x",MasterSS!$S470="x"),MasterSS!$D470,"")</f>
        <v/>
      </c>
      <c r="E470" s="128" t="str">
        <f>IF(OR(MasterSS!$M470="x",MasterSS!$O470="x",MasterSS!$Q470="x",MasterSS!$S470="x"),MasterSS!$E470,"")</f>
        <v/>
      </c>
      <c r="F470" s="128" t="str">
        <f>IF(OR(MasterSS!$M470="x",MasterSS!$O470="x",MasterSS!$Q470="x",MasterSS!$S470="x"),MasterSS!$L470,"")</f>
        <v/>
      </c>
      <c r="G470" s="128" t="str">
        <f>IF(OR(MasterSS!$M470="x",MasterSS!$O470="x",MasterSS!$Q470="x",MasterSS!$S470="x"),MasterSS!$A470,"")</f>
        <v/>
      </c>
      <c r="H470" s="129"/>
      <c r="I470" s="129"/>
      <c r="J470" s="129"/>
      <c r="K470" s="45"/>
      <c r="L470" s="130"/>
      <c r="M470" s="126"/>
      <c r="N470" s="126"/>
    </row>
    <row r="471">
      <c r="A471" s="128"/>
      <c r="B471" s="128" t="str">
        <f>IF(OR(MasterSS!$M471="x",MasterSS!$O471="x",MasterSS!$Q471="x",MasterSS!$S471="x"),MasterSS!$B471,"")</f>
        <v/>
      </c>
      <c r="C471" s="128" t="str">
        <f>IF(OR(MasterSS!$M471="x",MasterSS!$O471="x",MasterSS!$Q471="x",MasterSS!$S471="x"),MasterSS!$C471,"")</f>
        <v/>
      </c>
      <c r="D471" s="128" t="str">
        <f>IF(OR(MasterSS!$M471="x",MasterSS!$O471="x",MasterSS!$Q471="x",MasterSS!$S471="x"),MasterSS!$D471,"")</f>
        <v/>
      </c>
      <c r="E471" s="128" t="str">
        <f>IF(OR(MasterSS!$M471="x",MasterSS!$O471="x",MasterSS!$Q471="x",MasterSS!$S471="x"),MasterSS!$E471,"")</f>
        <v/>
      </c>
      <c r="F471" s="128" t="str">
        <f>IF(OR(MasterSS!$M471="x",MasterSS!$O471="x",MasterSS!$Q471="x",MasterSS!$S471="x"),MasterSS!$L471,"")</f>
        <v/>
      </c>
      <c r="G471" s="128" t="str">
        <f>IF(OR(MasterSS!$M471="x",MasterSS!$O471="x",MasterSS!$Q471="x",MasterSS!$S471="x"),MasterSS!$A471,"")</f>
        <v/>
      </c>
      <c r="H471" s="129"/>
      <c r="I471" s="129"/>
      <c r="J471" s="129"/>
      <c r="K471" s="45"/>
      <c r="L471" s="130"/>
      <c r="M471" s="126"/>
      <c r="N471" s="126"/>
    </row>
    <row r="472">
      <c r="A472" s="128"/>
      <c r="B472" s="128" t="str">
        <f>IF(OR(MasterSS!$M472="x",MasterSS!$O472="x",MasterSS!$Q472="x",MasterSS!$S472="x"),MasterSS!$B472,"")</f>
        <v/>
      </c>
      <c r="C472" s="128" t="str">
        <f>IF(OR(MasterSS!$M472="x",MasterSS!$O472="x",MasterSS!$Q472="x",MasterSS!$S472="x"),MasterSS!$C472,"")</f>
        <v/>
      </c>
      <c r="D472" s="128" t="str">
        <f>IF(OR(MasterSS!$M472="x",MasterSS!$O472="x",MasterSS!$Q472="x",MasterSS!$S472="x"),MasterSS!$D472,"")</f>
        <v/>
      </c>
      <c r="E472" s="128" t="str">
        <f>IF(OR(MasterSS!$M472="x",MasterSS!$O472="x",MasterSS!$Q472="x",MasterSS!$S472="x"),MasterSS!$E472,"")</f>
        <v/>
      </c>
      <c r="F472" s="128" t="str">
        <f>IF(OR(MasterSS!$M472="x",MasterSS!$O472="x",MasterSS!$Q472="x",MasterSS!$S472="x"),MasterSS!$L472,"")</f>
        <v/>
      </c>
      <c r="G472" s="128" t="str">
        <f>IF(OR(MasterSS!$M472="x",MasterSS!$O472="x",MasterSS!$Q472="x",MasterSS!$S472="x"),MasterSS!$A472,"")</f>
        <v/>
      </c>
      <c r="H472" s="129"/>
      <c r="I472" s="129"/>
      <c r="J472" s="129"/>
      <c r="K472" s="45"/>
      <c r="L472" s="130"/>
      <c r="M472" s="126"/>
      <c r="N472" s="126"/>
    </row>
    <row r="473">
      <c r="A473" s="128"/>
      <c r="B473" s="128" t="str">
        <f>IF(OR(MasterSS!$M473="x",MasterSS!$O473="x",MasterSS!$Q473="x",MasterSS!$S473="x"),MasterSS!$B473,"")</f>
        <v/>
      </c>
      <c r="C473" s="128" t="str">
        <f>IF(OR(MasterSS!$M473="x",MasterSS!$O473="x",MasterSS!$Q473="x",MasterSS!$S473="x"),MasterSS!$C473,"")</f>
        <v/>
      </c>
      <c r="D473" s="128" t="str">
        <f>IF(OR(MasterSS!$M473="x",MasterSS!$O473="x",MasterSS!$Q473="x",MasterSS!$S473="x"),MasterSS!$D473,"")</f>
        <v/>
      </c>
      <c r="E473" s="128" t="str">
        <f>IF(OR(MasterSS!$M473="x",MasterSS!$O473="x",MasterSS!$Q473="x",MasterSS!$S473="x"),MasterSS!$E473,"")</f>
        <v/>
      </c>
      <c r="F473" s="128" t="str">
        <f>IF(OR(MasterSS!$M473="x",MasterSS!$O473="x",MasterSS!$Q473="x",MasterSS!$S473="x"),MasterSS!$L473,"")</f>
        <v/>
      </c>
      <c r="G473" s="128" t="str">
        <f>IF(OR(MasterSS!$M473="x",MasterSS!$O473="x",MasterSS!$Q473="x",MasterSS!$S473="x"),MasterSS!$A473,"")</f>
        <v/>
      </c>
      <c r="H473" s="129"/>
      <c r="I473" s="129"/>
      <c r="J473" s="129"/>
      <c r="K473" s="45"/>
      <c r="L473" s="130"/>
      <c r="M473" s="126"/>
      <c r="N473" s="126"/>
    </row>
    <row r="474">
      <c r="A474" s="128"/>
      <c r="B474" s="128" t="str">
        <f>IF(OR(MasterSS!$M474="x",MasterSS!$O474="x",MasterSS!$Q474="x",MasterSS!$S474="x"),MasterSS!$B474,"")</f>
        <v/>
      </c>
      <c r="C474" s="128" t="str">
        <f>IF(OR(MasterSS!$M474="x",MasterSS!$O474="x",MasterSS!$Q474="x",MasterSS!$S474="x"),MasterSS!$C474,"")</f>
        <v/>
      </c>
      <c r="D474" s="128" t="str">
        <f>IF(OR(MasterSS!$M474="x",MasterSS!$O474="x",MasterSS!$Q474="x",MasterSS!$S474="x"),MasterSS!$D474,"")</f>
        <v/>
      </c>
      <c r="E474" s="128" t="str">
        <f>IF(OR(MasterSS!$M474="x",MasterSS!$O474="x",MasterSS!$Q474="x",MasterSS!$S474="x"),MasterSS!$E474,"")</f>
        <v/>
      </c>
      <c r="F474" s="128" t="str">
        <f>IF(OR(MasterSS!$M474="x",MasterSS!$O474="x",MasterSS!$Q474="x",MasterSS!$S474="x"),MasterSS!$L474,"")</f>
        <v/>
      </c>
      <c r="G474" s="128" t="str">
        <f>IF(OR(MasterSS!$M474="x",MasterSS!$O474="x",MasterSS!$Q474="x",MasterSS!$S474="x"),MasterSS!$A474,"")</f>
        <v/>
      </c>
      <c r="H474" s="129"/>
      <c r="I474" s="129"/>
      <c r="J474" s="129"/>
      <c r="K474" s="45"/>
      <c r="L474" s="130"/>
      <c r="M474" s="126"/>
      <c r="N474" s="126"/>
    </row>
    <row r="475">
      <c r="A475" s="128"/>
      <c r="B475" s="128" t="str">
        <f>IF(OR(MasterSS!$M475="x",MasterSS!$O475="x",MasterSS!$Q475="x",MasterSS!$S475="x"),MasterSS!$B475,"")</f>
        <v/>
      </c>
      <c r="C475" s="128" t="str">
        <f>IF(OR(MasterSS!$M475="x",MasterSS!$O475="x",MasterSS!$Q475="x",MasterSS!$S475="x"),MasterSS!$C475,"")</f>
        <v/>
      </c>
      <c r="D475" s="128" t="str">
        <f>IF(OR(MasterSS!$M475="x",MasterSS!$O475="x",MasterSS!$Q475="x",MasterSS!$S475="x"),MasterSS!$D475,"")</f>
        <v/>
      </c>
      <c r="E475" s="128" t="str">
        <f>IF(OR(MasterSS!$M475="x",MasterSS!$O475="x",MasterSS!$Q475="x",MasterSS!$S475="x"),MasterSS!$E475,"")</f>
        <v/>
      </c>
      <c r="F475" s="128" t="str">
        <f>IF(OR(MasterSS!$M475="x",MasterSS!$O475="x",MasterSS!$Q475="x",MasterSS!$S475="x"),MasterSS!$L475,"")</f>
        <v/>
      </c>
      <c r="G475" s="128" t="str">
        <f>IF(OR(MasterSS!$M475="x",MasterSS!$O475="x",MasterSS!$Q475="x",MasterSS!$S475="x"),MasterSS!$A475,"")</f>
        <v/>
      </c>
      <c r="H475" s="129"/>
      <c r="I475" s="129"/>
      <c r="J475" s="129"/>
      <c r="K475" s="45"/>
      <c r="L475" s="130"/>
      <c r="M475" s="126"/>
      <c r="N475" s="126"/>
    </row>
    <row r="476">
      <c r="A476" s="128"/>
      <c r="B476" s="128" t="str">
        <f>IF(OR(MasterSS!$M476="x",MasterSS!$O476="x",MasterSS!$Q476="x",MasterSS!$S476="x"),MasterSS!$B476,"")</f>
        <v/>
      </c>
      <c r="C476" s="128" t="str">
        <f>IF(OR(MasterSS!$M476="x",MasterSS!$O476="x",MasterSS!$Q476="x",MasterSS!$S476="x"),MasterSS!$C476,"")</f>
        <v/>
      </c>
      <c r="D476" s="128" t="str">
        <f>IF(OR(MasterSS!$M476="x",MasterSS!$O476="x",MasterSS!$Q476="x",MasterSS!$S476="x"),MasterSS!$D476,"")</f>
        <v/>
      </c>
      <c r="E476" s="128" t="str">
        <f>IF(OR(MasterSS!$M476="x",MasterSS!$O476="x",MasterSS!$Q476="x",MasterSS!$S476="x"),MasterSS!$E476,"")</f>
        <v/>
      </c>
      <c r="F476" s="128" t="str">
        <f>IF(OR(MasterSS!$M476="x",MasterSS!$O476="x",MasterSS!$Q476="x",MasterSS!$S476="x"),MasterSS!$L476,"")</f>
        <v/>
      </c>
      <c r="G476" s="128" t="str">
        <f>IF(OR(MasterSS!$M476="x",MasterSS!$O476="x",MasterSS!$Q476="x",MasterSS!$S476="x"),MasterSS!$A476,"")</f>
        <v/>
      </c>
      <c r="H476" s="129"/>
      <c r="I476" s="129"/>
      <c r="J476" s="129"/>
      <c r="K476" s="45"/>
      <c r="L476" s="130"/>
      <c r="M476" s="126"/>
      <c r="N476" s="126"/>
    </row>
    <row r="477">
      <c r="A477" s="128"/>
      <c r="B477" s="128" t="str">
        <f>IF(OR(MasterSS!$M477="x",MasterSS!$O477="x",MasterSS!$Q477="x",MasterSS!$S477="x"),MasterSS!$B477,"")</f>
        <v/>
      </c>
      <c r="C477" s="128" t="str">
        <f>IF(OR(MasterSS!$M477="x",MasterSS!$O477="x",MasterSS!$Q477="x",MasterSS!$S477="x"),MasterSS!$C477,"")</f>
        <v/>
      </c>
      <c r="D477" s="128" t="str">
        <f>IF(OR(MasterSS!$M477="x",MasterSS!$O477="x",MasterSS!$Q477="x",MasterSS!$S477="x"),MasterSS!$D477,"")</f>
        <v/>
      </c>
      <c r="E477" s="128" t="str">
        <f>IF(OR(MasterSS!$M477="x",MasterSS!$O477="x",MasterSS!$Q477="x",MasterSS!$S477="x"),MasterSS!$E477,"")</f>
        <v/>
      </c>
      <c r="F477" s="128" t="str">
        <f>IF(OR(MasterSS!$M477="x",MasterSS!$O477="x",MasterSS!$Q477="x",MasterSS!$S477="x"),MasterSS!$L477,"")</f>
        <v/>
      </c>
      <c r="G477" s="128" t="str">
        <f>IF(OR(MasterSS!$M477="x",MasterSS!$O477="x",MasterSS!$Q477="x",MasterSS!$S477="x"),MasterSS!$A477,"")</f>
        <v/>
      </c>
      <c r="H477" s="129"/>
      <c r="I477" s="129"/>
      <c r="J477" s="129"/>
      <c r="K477" s="45"/>
      <c r="L477" s="130"/>
      <c r="M477" s="126"/>
      <c r="N477" s="126"/>
    </row>
    <row r="478">
      <c r="A478" s="128"/>
      <c r="B478" s="128" t="str">
        <f>IF(OR(MasterSS!$M478="x",MasterSS!$O478="x",MasterSS!$Q478="x",MasterSS!$S478="x"),MasterSS!$B478,"")</f>
        <v/>
      </c>
      <c r="C478" s="128" t="str">
        <f>IF(OR(MasterSS!$M478="x",MasterSS!$O478="x",MasterSS!$Q478="x",MasterSS!$S478="x"),MasterSS!$C478,"")</f>
        <v/>
      </c>
      <c r="D478" s="128" t="str">
        <f>IF(OR(MasterSS!$M478="x",MasterSS!$O478="x",MasterSS!$Q478="x",MasterSS!$S478="x"),MasterSS!$D478,"")</f>
        <v/>
      </c>
      <c r="E478" s="128" t="str">
        <f>IF(OR(MasterSS!$M478="x",MasterSS!$O478="x",MasterSS!$Q478="x",MasterSS!$S478="x"),MasterSS!$E478,"")</f>
        <v/>
      </c>
      <c r="F478" s="128" t="str">
        <f>IF(OR(MasterSS!$M478="x",MasterSS!$O478="x",MasterSS!$Q478="x",MasterSS!$S478="x"),MasterSS!$L478,"")</f>
        <v/>
      </c>
      <c r="G478" s="128" t="str">
        <f>IF(OR(MasterSS!$M478="x",MasterSS!$O478="x",MasterSS!$Q478="x",MasterSS!$S478="x"),MasterSS!$A478,"")</f>
        <v/>
      </c>
      <c r="H478" s="129"/>
      <c r="I478" s="129"/>
      <c r="J478" s="129"/>
      <c r="K478" s="45"/>
      <c r="L478" s="130"/>
      <c r="M478" s="126"/>
      <c r="N478" s="126"/>
    </row>
    <row r="479">
      <c r="A479" s="128"/>
      <c r="B479" s="128" t="str">
        <f>IF(OR(MasterSS!$M479="x",MasterSS!$O479="x",MasterSS!$Q479="x",MasterSS!$S479="x"),MasterSS!$B479,"")</f>
        <v/>
      </c>
      <c r="C479" s="128" t="str">
        <f>IF(OR(MasterSS!$M479="x",MasterSS!$O479="x",MasterSS!$Q479="x",MasterSS!$S479="x"),MasterSS!$C479,"")</f>
        <v/>
      </c>
      <c r="D479" s="128" t="str">
        <f>IF(OR(MasterSS!$M479="x",MasterSS!$O479="x",MasterSS!$Q479="x",MasterSS!$S479="x"),MasterSS!$D479,"")</f>
        <v/>
      </c>
      <c r="E479" s="128" t="str">
        <f>IF(OR(MasterSS!$M479="x",MasterSS!$O479="x",MasterSS!$Q479="x",MasterSS!$S479="x"),MasterSS!$E479,"")</f>
        <v/>
      </c>
      <c r="F479" s="128" t="str">
        <f>IF(OR(MasterSS!$M479="x",MasterSS!$O479="x",MasterSS!$Q479="x",MasterSS!$S479="x"),MasterSS!$L479,"")</f>
        <v/>
      </c>
      <c r="G479" s="128" t="str">
        <f>IF(OR(MasterSS!$M479="x",MasterSS!$O479="x",MasterSS!$Q479="x",MasterSS!$S479="x"),MasterSS!$A479,"")</f>
        <v/>
      </c>
      <c r="H479" s="129"/>
      <c r="I479" s="129"/>
      <c r="J479" s="129"/>
      <c r="K479" s="45"/>
      <c r="L479" s="130"/>
      <c r="M479" s="126"/>
      <c r="N479" s="126"/>
    </row>
    <row r="480">
      <c r="A480" s="128"/>
      <c r="B480" s="128" t="str">
        <f>IF(OR(MasterSS!$M480="x",MasterSS!$O480="x",MasterSS!$Q480="x",MasterSS!$S480="x"),MasterSS!$B480,"")</f>
        <v/>
      </c>
      <c r="C480" s="128" t="str">
        <f>IF(OR(MasterSS!$M480="x",MasterSS!$O480="x",MasterSS!$Q480="x",MasterSS!$S480="x"),MasterSS!$C480,"")</f>
        <v/>
      </c>
      <c r="D480" s="128" t="str">
        <f>IF(OR(MasterSS!$M480="x",MasterSS!$O480="x",MasterSS!$Q480="x",MasterSS!$S480="x"),MasterSS!$D480,"")</f>
        <v/>
      </c>
      <c r="E480" s="128" t="str">
        <f>IF(OR(MasterSS!$M480="x",MasterSS!$O480="x",MasterSS!$Q480="x",MasterSS!$S480="x"),MasterSS!$E480,"")</f>
        <v/>
      </c>
      <c r="F480" s="128" t="str">
        <f>IF(OR(MasterSS!$M480="x",MasterSS!$O480="x",MasterSS!$Q480="x",MasterSS!$S480="x"),MasterSS!$L480,"")</f>
        <v/>
      </c>
      <c r="G480" s="128" t="str">
        <f>IF(OR(MasterSS!$M480="x",MasterSS!$O480="x",MasterSS!$Q480="x",MasterSS!$S480="x"),MasterSS!$A480,"")</f>
        <v/>
      </c>
      <c r="H480" s="129"/>
      <c r="I480" s="129"/>
      <c r="J480" s="129"/>
      <c r="K480" s="45"/>
      <c r="L480" s="130"/>
      <c r="M480" s="126"/>
      <c r="N480" s="126"/>
    </row>
    <row r="481">
      <c r="A481" s="128"/>
      <c r="B481" s="128" t="str">
        <f>IF(OR(MasterSS!$M481="x",MasterSS!$O481="x",MasterSS!$Q481="x",MasterSS!$S481="x"),MasterSS!$B481,"")</f>
        <v/>
      </c>
      <c r="C481" s="128" t="str">
        <f>IF(OR(MasterSS!$M481="x",MasterSS!$O481="x",MasterSS!$Q481="x",MasterSS!$S481="x"),MasterSS!$C481,"")</f>
        <v/>
      </c>
      <c r="D481" s="128" t="str">
        <f>IF(OR(MasterSS!$M481="x",MasterSS!$O481="x",MasterSS!$Q481="x",MasterSS!$S481="x"),MasterSS!$D481,"")</f>
        <v/>
      </c>
      <c r="E481" s="128" t="str">
        <f>IF(OR(MasterSS!$M481="x",MasterSS!$O481="x",MasterSS!$Q481="x",MasterSS!$S481="x"),MasterSS!$E481,"")</f>
        <v/>
      </c>
      <c r="F481" s="128" t="str">
        <f>IF(OR(MasterSS!$M481="x",MasterSS!$O481="x",MasterSS!$Q481="x",MasterSS!$S481="x"),MasterSS!$L481,"")</f>
        <v/>
      </c>
      <c r="G481" s="128" t="str">
        <f>IF(OR(MasterSS!$M481="x",MasterSS!$O481="x",MasterSS!$Q481="x",MasterSS!$S481="x"),MasterSS!$A481,"")</f>
        <v/>
      </c>
      <c r="H481" s="129"/>
      <c r="I481" s="129"/>
      <c r="J481" s="129"/>
      <c r="K481" s="45"/>
      <c r="L481" s="130"/>
      <c r="M481" s="126"/>
      <c r="N481" s="126"/>
    </row>
    <row r="482">
      <c r="A482" s="128"/>
      <c r="B482" s="128" t="str">
        <f>IF(OR(MasterSS!$M482="x",MasterSS!$O482="x",MasterSS!$Q482="x",MasterSS!$S482="x"),MasterSS!$B482,"")</f>
        <v/>
      </c>
      <c r="C482" s="128" t="str">
        <f>IF(OR(MasterSS!$M482="x",MasterSS!$O482="x",MasterSS!$Q482="x",MasterSS!$S482="x"),MasterSS!$C482,"")</f>
        <v/>
      </c>
      <c r="D482" s="128" t="str">
        <f>IF(OR(MasterSS!$M482="x",MasterSS!$O482="x",MasterSS!$Q482="x",MasterSS!$S482="x"),MasterSS!$D482,"")</f>
        <v/>
      </c>
      <c r="E482" s="128" t="str">
        <f>IF(OR(MasterSS!$M482="x",MasterSS!$O482="x",MasterSS!$Q482="x",MasterSS!$S482="x"),MasterSS!$E482,"")</f>
        <v/>
      </c>
      <c r="F482" s="128" t="str">
        <f>IF(OR(MasterSS!$M482="x",MasterSS!$O482="x",MasterSS!$Q482="x",MasterSS!$S482="x"),MasterSS!$L482,"")</f>
        <v/>
      </c>
      <c r="G482" s="128" t="str">
        <f>IF(OR(MasterSS!$M482="x",MasterSS!$O482="x",MasterSS!$Q482="x",MasterSS!$S482="x"),MasterSS!$A482,"")</f>
        <v/>
      </c>
      <c r="H482" s="129"/>
      <c r="I482" s="129"/>
      <c r="J482" s="129"/>
      <c r="K482" s="45"/>
      <c r="L482" s="130"/>
      <c r="M482" s="126"/>
      <c r="N482" s="126"/>
    </row>
    <row r="483">
      <c r="A483" s="128"/>
      <c r="B483" s="128" t="str">
        <f>IF(OR(MasterSS!$M483="x",MasterSS!$O483="x",MasterSS!$Q483="x",MasterSS!$S483="x"),MasterSS!$B483,"")</f>
        <v/>
      </c>
      <c r="C483" s="128" t="str">
        <f>IF(OR(MasterSS!$M483="x",MasterSS!$O483="x",MasterSS!$Q483="x",MasterSS!$S483="x"),MasterSS!$C483,"")</f>
        <v/>
      </c>
      <c r="D483" s="128" t="str">
        <f>IF(OR(MasterSS!$M483="x",MasterSS!$O483="x",MasterSS!$Q483="x",MasterSS!$S483="x"),MasterSS!$D483,"")</f>
        <v/>
      </c>
      <c r="E483" s="128" t="str">
        <f>IF(OR(MasterSS!$M483="x",MasterSS!$O483="x",MasterSS!$Q483="x",MasterSS!$S483="x"),MasterSS!$E483,"")</f>
        <v/>
      </c>
      <c r="F483" s="128" t="str">
        <f>IF(OR(MasterSS!$M483="x",MasterSS!$O483="x",MasterSS!$Q483="x",MasterSS!$S483="x"),MasterSS!$L483,"")</f>
        <v/>
      </c>
      <c r="G483" s="128" t="str">
        <f>IF(OR(MasterSS!$M483="x",MasterSS!$O483="x",MasterSS!$Q483="x",MasterSS!$S483="x"),MasterSS!$A483,"")</f>
        <v/>
      </c>
      <c r="H483" s="129"/>
      <c r="I483" s="129"/>
      <c r="J483" s="129"/>
      <c r="K483" s="45"/>
      <c r="L483" s="130"/>
      <c r="M483" s="126"/>
      <c r="N483" s="126"/>
    </row>
    <row r="484">
      <c r="A484" s="128"/>
      <c r="B484" s="128" t="str">
        <f>IF(OR(MasterSS!$M484="x",MasterSS!$O484="x",MasterSS!$Q484="x",MasterSS!$S484="x"),MasterSS!$B484,"")</f>
        <v/>
      </c>
      <c r="C484" s="128" t="str">
        <f>IF(OR(MasterSS!$M484="x",MasterSS!$O484="x",MasterSS!$Q484="x",MasterSS!$S484="x"),MasterSS!$C484,"")</f>
        <v/>
      </c>
      <c r="D484" s="128" t="str">
        <f>IF(OR(MasterSS!$M484="x",MasterSS!$O484="x",MasterSS!$Q484="x",MasterSS!$S484="x"),MasterSS!$D484,"")</f>
        <v/>
      </c>
      <c r="E484" s="128" t="str">
        <f>IF(OR(MasterSS!$M484="x",MasterSS!$O484="x",MasterSS!$Q484="x",MasterSS!$S484="x"),MasterSS!$E484,"")</f>
        <v/>
      </c>
      <c r="F484" s="128" t="str">
        <f>IF(OR(MasterSS!$M484="x",MasterSS!$O484="x",MasterSS!$Q484="x",MasterSS!$S484="x"),MasterSS!$L484,"")</f>
        <v/>
      </c>
      <c r="G484" s="128" t="str">
        <f>IF(OR(MasterSS!$M484="x",MasterSS!$O484="x",MasterSS!$Q484="x",MasterSS!$S484="x"),MasterSS!$A484,"")</f>
        <v/>
      </c>
      <c r="H484" s="129"/>
      <c r="I484" s="129"/>
      <c r="J484" s="129"/>
      <c r="K484" s="45"/>
      <c r="L484" s="130"/>
      <c r="M484" s="126"/>
      <c r="N484" s="126"/>
    </row>
    <row r="485">
      <c r="A485" s="128"/>
      <c r="B485" s="128" t="str">
        <f>IF(OR(MasterSS!$M485="x",MasterSS!$O485="x",MasterSS!$Q485="x",MasterSS!$S485="x"),MasterSS!$B485,"")</f>
        <v/>
      </c>
      <c r="C485" s="128" t="str">
        <f>IF(OR(MasterSS!$M485="x",MasterSS!$O485="x",MasterSS!$Q485="x",MasterSS!$S485="x"),MasterSS!$C485,"")</f>
        <v/>
      </c>
      <c r="D485" s="128" t="str">
        <f>IF(OR(MasterSS!$M485="x",MasterSS!$O485="x",MasterSS!$Q485="x",MasterSS!$S485="x"),MasterSS!$D485,"")</f>
        <v/>
      </c>
      <c r="E485" s="128" t="str">
        <f>IF(OR(MasterSS!$M485="x",MasterSS!$O485="x",MasterSS!$Q485="x",MasterSS!$S485="x"),MasterSS!$E485,"")</f>
        <v/>
      </c>
      <c r="F485" s="128" t="str">
        <f>IF(OR(MasterSS!$M485="x",MasterSS!$O485="x",MasterSS!$Q485="x",MasterSS!$S485="x"),MasterSS!$L485,"")</f>
        <v/>
      </c>
      <c r="G485" s="128" t="str">
        <f>IF(OR(MasterSS!$M485="x",MasterSS!$O485="x",MasterSS!$Q485="x",MasterSS!$S485="x"),MasterSS!$A485,"")</f>
        <v/>
      </c>
      <c r="H485" s="129"/>
      <c r="I485" s="129"/>
      <c r="J485" s="129"/>
      <c r="K485" s="45"/>
      <c r="L485" s="130"/>
      <c r="M485" s="126"/>
      <c r="N485" s="126"/>
    </row>
    <row r="486">
      <c r="A486" s="128"/>
      <c r="B486" s="128" t="str">
        <f>IF(OR(MasterSS!$M486="x",MasterSS!$O486="x",MasterSS!$Q486="x",MasterSS!$S486="x"),MasterSS!$B486,"")</f>
        <v/>
      </c>
      <c r="C486" s="128" t="str">
        <f>IF(OR(MasterSS!$M486="x",MasterSS!$O486="x",MasterSS!$Q486="x",MasterSS!$S486="x"),MasterSS!$C486,"")</f>
        <v/>
      </c>
      <c r="D486" s="128" t="str">
        <f>IF(OR(MasterSS!$M486="x",MasterSS!$O486="x",MasterSS!$Q486="x",MasterSS!$S486="x"),MasterSS!$D486,"")</f>
        <v/>
      </c>
      <c r="E486" s="128" t="str">
        <f>IF(OR(MasterSS!$M486="x",MasterSS!$O486="x",MasterSS!$Q486="x",MasterSS!$S486="x"),MasterSS!$E486,"")</f>
        <v/>
      </c>
      <c r="F486" s="128" t="str">
        <f>IF(OR(MasterSS!$M486="x",MasterSS!$O486="x",MasterSS!$Q486="x",MasterSS!$S486="x"),MasterSS!$L486,"")</f>
        <v/>
      </c>
      <c r="G486" s="128" t="str">
        <f>IF(OR(MasterSS!$M486="x",MasterSS!$O486="x",MasterSS!$Q486="x",MasterSS!$S486="x"),MasterSS!$A486,"")</f>
        <v/>
      </c>
      <c r="H486" s="129"/>
      <c r="I486" s="129"/>
      <c r="J486" s="129"/>
      <c r="K486" s="45"/>
      <c r="L486" s="130"/>
      <c r="M486" s="126"/>
      <c r="N486" s="126"/>
    </row>
    <row r="487">
      <c r="A487" s="128"/>
      <c r="B487" s="128" t="str">
        <f>IF(OR(MasterSS!$M487="x",MasterSS!$O487="x",MasterSS!$Q487="x",MasterSS!$S487="x"),MasterSS!$B487,"")</f>
        <v/>
      </c>
      <c r="C487" s="128" t="str">
        <f>IF(OR(MasterSS!$M487="x",MasterSS!$O487="x",MasterSS!$Q487="x",MasterSS!$S487="x"),MasterSS!$C487,"")</f>
        <v/>
      </c>
      <c r="D487" s="128" t="str">
        <f>IF(OR(MasterSS!$M487="x",MasterSS!$O487="x",MasterSS!$Q487="x",MasterSS!$S487="x"),MasterSS!$D487,"")</f>
        <v/>
      </c>
      <c r="E487" s="128" t="str">
        <f>IF(OR(MasterSS!$M487="x",MasterSS!$O487="x",MasterSS!$Q487="x",MasterSS!$S487="x"),MasterSS!$E487,"")</f>
        <v/>
      </c>
      <c r="F487" s="128" t="str">
        <f>IF(OR(MasterSS!$M487="x",MasterSS!$O487="x",MasterSS!$Q487="x",MasterSS!$S487="x"),MasterSS!$L487,"")</f>
        <v/>
      </c>
      <c r="G487" s="128" t="str">
        <f>IF(OR(MasterSS!$M487="x",MasterSS!$O487="x",MasterSS!$Q487="x",MasterSS!$S487="x"),MasterSS!$A487,"")</f>
        <v/>
      </c>
      <c r="H487" s="129"/>
      <c r="I487" s="129"/>
      <c r="J487" s="129"/>
      <c r="K487" s="45"/>
      <c r="L487" s="130"/>
      <c r="M487" s="126"/>
      <c r="N487" s="126"/>
    </row>
    <row r="488">
      <c r="A488" s="128"/>
      <c r="B488" s="128" t="str">
        <f>IF(OR(MasterSS!$M488="x",MasterSS!$O488="x",MasterSS!$Q488="x",MasterSS!$S488="x"),MasterSS!$B488,"")</f>
        <v/>
      </c>
      <c r="C488" s="128" t="str">
        <f>IF(OR(MasterSS!$M488="x",MasterSS!$O488="x",MasterSS!$Q488="x",MasterSS!$S488="x"),MasterSS!$C488,"")</f>
        <v/>
      </c>
      <c r="D488" s="128" t="str">
        <f>IF(OR(MasterSS!$M488="x",MasterSS!$O488="x",MasterSS!$Q488="x",MasterSS!$S488="x"),MasterSS!$D488,"")</f>
        <v/>
      </c>
      <c r="E488" s="128" t="str">
        <f>IF(OR(MasterSS!$M488="x",MasterSS!$O488="x",MasterSS!$Q488="x",MasterSS!$S488="x"),MasterSS!$E488,"")</f>
        <v/>
      </c>
      <c r="F488" s="128" t="str">
        <f>IF(OR(MasterSS!$M488="x",MasterSS!$O488="x",MasterSS!$Q488="x",MasterSS!$S488="x"),MasterSS!$L488,"")</f>
        <v/>
      </c>
      <c r="G488" s="128" t="str">
        <f>IF(OR(MasterSS!$M488="x",MasterSS!$O488="x",MasterSS!$Q488="x",MasterSS!$S488="x"),MasterSS!$A488,"")</f>
        <v/>
      </c>
      <c r="H488" s="129"/>
      <c r="I488" s="129"/>
      <c r="J488" s="129"/>
      <c r="K488" s="45"/>
      <c r="L488" s="130"/>
      <c r="M488" s="126"/>
      <c r="N488" s="126"/>
    </row>
    <row r="489">
      <c r="A489" s="128"/>
      <c r="B489" s="128" t="str">
        <f>IF(OR(MasterSS!$M489="x",MasterSS!$O489="x",MasterSS!$Q489="x",MasterSS!$S489="x"),MasterSS!$B489,"")</f>
        <v/>
      </c>
      <c r="C489" s="128" t="str">
        <f>IF(OR(MasterSS!$M489="x",MasterSS!$O489="x",MasterSS!$Q489="x",MasterSS!$S489="x"),MasterSS!$C489,"")</f>
        <v/>
      </c>
      <c r="D489" s="128" t="str">
        <f>IF(OR(MasterSS!$M489="x",MasterSS!$O489="x",MasterSS!$Q489="x",MasterSS!$S489="x"),MasterSS!$D489,"")</f>
        <v/>
      </c>
      <c r="E489" s="128" t="str">
        <f>IF(OR(MasterSS!$M489="x",MasterSS!$O489="x",MasterSS!$Q489="x",MasterSS!$S489="x"),MasterSS!$E489,"")</f>
        <v/>
      </c>
      <c r="F489" s="128" t="str">
        <f>IF(OR(MasterSS!$M489="x",MasterSS!$O489="x",MasterSS!$Q489="x",MasterSS!$S489="x"),MasterSS!$L489,"")</f>
        <v/>
      </c>
      <c r="G489" s="128" t="str">
        <f>IF(OR(MasterSS!$M489="x",MasterSS!$O489="x",MasterSS!$Q489="x",MasterSS!$S489="x"),MasterSS!$A489,"")</f>
        <v/>
      </c>
      <c r="H489" s="129"/>
      <c r="I489" s="129"/>
      <c r="J489" s="129"/>
      <c r="K489" s="45"/>
      <c r="L489" s="130"/>
      <c r="M489" s="126"/>
      <c r="N489" s="126"/>
    </row>
    <row r="490">
      <c r="A490" s="128"/>
      <c r="B490" s="128" t="str">
        <f>IF(OR(MasterSS!$M490="x",MasterSS!$O490="x",MasterSS!$Q490="x",MasterSS!$S490="x"),MasterSS!$B490,"")</f>
        <v/>
      </c>
      <c r="C490" s="128" t="str">
        <f>IF(OR(MasterSS!$M490="x",MasterSS!$O490="x",MasterSS!$Q490="x",MasterSS!$S490="x"),MasterSS!$C490,"")</f>
        <v/>
      </c>
      <c r="D490" s="128" t="str">
        <f>IF(OR(MasterSS!$M490="x",MasterSS!$O490="x",MasterSS!$Q490="x",MasterSS!$S490="x"),MasterSS!$D490,"")</f>
        <v/>
      </c>
      <c r="E490" s="128" t="str">
        <f>IF(OR(MasterSS!$M490="x",MasterSS!$O490="x",MasterSS!$Q490="x",MasterSS!$S490="x"),MasterSS!$E490,"")</f>
        <v/>
      </c>
      <c r="F490" s="128" t="str">
        <f>IF(OR(MasterSS!$M490="x",MasterSS!$O490="x",MasterSS!$Q490="x",MasterSS!$S490="x"),MasterSS!$L490,"")</f>
        <v/>
      </c>
      <c r="G490" s="128" t="str">
        <f>IF(OR(MasterSS!$M490="x",MasterSS!$O490="x",MasterSS!$Q490="x",MasterSS!$S490="x"),MasterSS!$A490,"")</f>
        <v/>
      </c>
      <c r="H490" s="129"/>
      <c r="I490" s="129"/>
      <c r="J490" s="129"/>
      <c r="K490" s="45"/>
      <c r="L490" s="130"/>
      <c r="M490" s="126"/>
      <c r="N490" s="126"/>
    </row>
    <row r="491">
      <c r="A491" s="128"/>
      <c r="B491" s="128" t="str">
        <f>IF(OR(MasterSS!$M491="x",MasterSS!$O491="x",MasterSS!$Q491="x",MasterSS!$S491="x"),MasterSS!$B491,"")</f>
        <v/>
      </c>
      <c r="C491" s="128" t="str">
        <f>IF(OR(MasterSS!$M491="x",MasterSS!$O491="x",MasterSS!$Q491="x",MasterSS!$S491="x"),MasterSS!$C491,"")</f>
        <v/>
      </c>
      <c r="D491" s="128" t="str">
        <f>IF(OR(MasterSS!$M491="x",MasterSS!$O491="x",MasterSS!$Q491="x",MasterSS!$S491="x"),MasterSS!$D491,"")</f>
        <v/>
      </c>
      <c r="E491" s="128" t="str">
        <f>IF(OR(MasterSS!$M491="x",MasterSS!$O491="x",MasterSS!$Q491="x",MasterSS!$S491="x"),MasterSS!$E491,"")</f>
        <v/>
      </c>
      <c r="F491" s="128" t="str">
        <f>IF(OR(MasterSS!$M491="x",MasterSS!$O491="x",MasterSS!$Q491="x",MasterSS!$S491="x"),MasterSS!$L491,"")</f>
        <v/>
      </c>
      <c r="G491" s="128" t="str">
        <f>IF(OR(MasterSS!$M491="x",MasterSS!$O491="x",MasterSS!$Q491="x",MasterSS!$S491="x"),MasterSS!$A491,"")</f>
        <v/>
      </c>
      <c r="H491" s="129"/>
      <c r="I491" s="129"/>
      <c r="J491" s="129"/>
      <c r="K491" s="45"/>
      <c r="L491" s="130"/>
      <c r="M491" s="126"/>
      <c r="N491" s="126"/>
    </row>
    <row r="492">
      <c r="A492" s="128"/>
      <c r="B492" s="128" t="str">
        <f>IF(OR(MasterSS!$M492="x",MasterSS!$O492="x",MasterSS!$Q492="x",MasterSS!$S492="x"),MasterSS!$B492,"")</f>
        <v/>
      </c>
      <c r="C492" s="128" t="str">
        <f>IF(OR(MasterSS!$M492="x",MasterSS!$O492="x",MasterSS!$Q492="x",MasterSS!$S492="x"),MasterSS!$C492,"")</f>
        <v/>
      </c>
      <c r="D492" s="128" t="str">
        <f>IF(OR(MasterSS!$M492="x",MasterSS!$O492="x",MasterSS!$Q492="x",MasterSS!$S492="x"),MasterSS!$D492,"")</f>
        <v/>
      </c>
      <c r="E492" s="128" t="str">
        <f>IF(OR(MasterSS!$M492="x",MasterSS!$O492="x",MasterSS!$Q492="x",MasterSS!$S492="x"),MasterSS!$E492,"")</f>
        <v/>
      </c>
      <c r="F492" s="128" t="str">
        <f>IF(OR(MasterSS!$M492="x",MasterSS!$O492="x",MasterSS!$Q492="x",MasterSS!$S492="x"),MasterSS!$L492,"")</f>
        <v/>
      </c>
      <c r="G492" s="128" t="str">
        <f>IF(OR(MasterSS!$M492="x",MasterSS!$O492="x",MasterSS!$Q492="x",MasterSS!$S492="x"),MasterSS!$A492,"")</f>
        <v/>
      </c>
      <c r="H492" s="129"/>
      <c r="I492" s="129"/>
      <c r="J492" s="129"/>
      <c r="K492" s="45"/>
      <c r="L492" s="130"/>
      <c r="M492" s="126"/>
      <c r="N492" s="126"/>
    </row>
    <row r="493">
      <c r="A493" s="128"/>
      <c r="B493" s="128" t="str">
        <f>IF(AND(MasterSS!$M493="x",MasterSS!$O493="x",MasterSS!$Q493="x"),MasterSS!$B493,"")</f>
        <v/>
      </c>
      <c r="C493" s="128" t="str">
        <f>IF(AND(MasterSS!$M493="x",MasterSS!$O493="x",MasterSS!$Q493="x"),MasterSS!$C493,"")</f>
        <v/>
      </c>
      <c r="D493" s="128" t="str">
        <f>IF(AND(MasterSS!$M493="x",MasterSS!$O493="x",MasterSS!$Q493="x"),MasterSS!$D493,"")</f>
        <v/>
      </c>
      <c r="E493" s="128" t="str">
        <f>IF(AND(MasterSS!$M493="x",MasterSS!$O493="x",MasterSS!$Q493="x"),MasterSS!$B493,"")</f>
        <v/>
      </c>
      <c r="F493" s="128" t="str">
        <f>IF(AND(MasterSS!$M493="x",MasterSS!$O493="x",MasterSS!$Q493="x"),MasterSS!$L493,"")</f>
        <v/>
      </c>
      <c r="G493" s="128" t="str">
        <f>IF(AND(MasterSS!$M493="x",MasterSS!$O493="x",MasterSS!$Q493="x"),MasterSS!$A493,"")</f>
        <v/>
      </c>
      <c r="H493" s="129"/>
      <c r="I493" s="129"/>
      <c r="J493" s="129"/>
      <c r="K493" s="45"/>
      <c r="L493" s="130"/>
      <c r="M493" s="126"/>
      <c r="N493" s="126"/>
    </row>
    <row r="494">
      <c r="A494" s="128"/>
      <c r="B494" s="128" t="str">
        <f>IF(AND(MasterSS!$M494="x",MasterSS!$O494="x",MasterSS!$Q494="x"),MasterSS!$B494,"")</f>
        <v/>
      </c>
      <c r="C494" s="128" t="str">
        <f>IF(AND(MasterSS!$M494="x",MasterSS!$O494="x",MasterSS!$Q494="x"),MasterSS!$C494,"")</f>
        <v/>
      </c>
      <c r="D494" s="128" t="str">
        <f>IF(AND(MasterSS!$M494="x",MasterSS!$O494="x",MasterSS!$Q494="x"),MasterSS!$D494,"")</f>
        <v/>
      </c>
      <c r="E494" s="128" t="str">
        <f>IF(AND(MasterSS!$M494="x",MasterSS!$O494="x",MasterSS!$Q494="x"),MasterSS!$B494,"")</f>
        <v/>
      </c>
      <c r="F494" s="128" t="str">
        <f>IF(AND(MasterSS!$M494="x",MasterSS!$O494="x",MasterSS!$Q494="x"),MasterSS!$L494,"")</f>
        <v/>
      </c>
      <c r="G494" s="128" t="str">
        <f>IF(AND(MasterSS!$M494="x",MasterSS!$O494="x",MasterSS!$Q494="x"),MasterSS!$A494,"")</f>
        <v/>
      </c>
      <c r="H494" s="129"/>
      <c r="I494" s="129"/>
      <c r="J494" s="129"/>
      <c r="K494" s="45"/>
      <c r="L494" s="130"/>
      <c r="M494" s="126"/>
      <c r="N494" s="126"/>
    </row>
    <row r="495">
      <c r="A495" s="128"/>
      <c r="B495" s="128" t="str">
        <f>IF(AND(MasterSS!$M495="x",MasterSS!$O495="x",MasterSS!$Q495="x"),MasterSS!$B495,"")</f>
        <v/>
      </c>
      <c r="C495" s="128" t="str">
        <f>IF(AND(MasterSS!$M495="x",MasterSS!$O495="x",MasterSS!$Q495="x"),MasterSS!$C495,"")</f>
        <v/>
      </c>
      <c r="D495" s="128" t="str">
        <f>IF(AND(MasterSS!$M495="x",MasterSS!$O495="x",MasterSS!$Q495="x"),MasterSS!$D495,"")</f>
        <v/>
      </c>
      <c r="E495" s="128" t="str">
        <f>IF(AND(MasterSS!$M495="x",MasterSS!$O495="x",MasterSS!$Q495="x"),MasterSS!$B495,"")</f>
        <v/>
      </c>
      <c r="F495" s="128" t="str">
        <f>IF(AND(MasterSS!$M495="x",MasterSS!$O495="x",MasterSS!$Q495="x"),MasterSS!$L495,"")</f>
        <v/>
      </c>
      <c r="G495" s="128" t="str">
        <f>IF(AND(MasterSS!$M495="x",MasterSS!$O495="x",MasterSS!$Q495="x"),MasterSS!$A495,"")</f>
        <v/>
      </c>
      <c r="H495" s="129"/>
      <c r="I495" s="129"/>
      <c r="J495" s="129"/>
      <c r="K495" s="45"/>
      <c r="L495" s="130"/>
      <c r="M495" s="126"/>
      <c r="N495" s="126"/>
    </row>
    <row r="496">
      <c r="A496" s="128"/>
      <c r="B496" s="128" t="str">
        <f>IF(AND(MasterSS!$M496="x",MasterSS!$O496="x",MasterSS!$Q496="x"),MasterSS!$B496,"")</f>
        <v/>
      </c>
      <c r="C496" s="128" t="str">
        <f>IF(AND(MasterSS!$M496="x",MasterSS!$O496="x",MasterSS!$Q496="x"),MasterSS!$C496,"")</f>
        <v/>
      </c>
      <c r="D496" s="128" t="str">
        <f>IF(AND(MasterSS!$M496="x",MasterSS!$O496="x",MasterSS!$Q496="x"),MasterSS!$D496,"")</f>
        <v/>
      </c>
      <c r="E496" s="128" t="str">
        <f>IF(AND(MasterSS!$M496="x",MasterSS!$O496="x",MasterSS!$Q496="x"),MasterSS!$B496,"")</f>
        <v/>
      </c>
      <c r="F496" s="128" t="str">
        <f>IF(AND(MasterSS!$M496="x",MasterSS!$O496="x",MasterSS!$Q496="x"),MasterSS!$L496,"")</f>
        <v/>
      </c>
      <c r="G496" s="128" t="str">
        <f>IF(AND(MasterSS!$M496="x",MasterSS!$O496="x",MasterSS!$Q496="x"),MasterSS!$A496,"")</f>
        <v/>
      </c>
      <c r="H496" s="129"/>
      <c r="I496" s="129"/>
      <c r="J496" s="129"/>
      <c r="K496" s="45"/>
      <c r="L496" s="130"/>
      <c r="M496" s="126"/>
      <c r="N496" s="126"/>
    </row>
    <row r="497">
      <c r="A497" s="128"/>
      <c r="B497" s="128" t="str">
        <f>IF(AND(MasterSS!$M497="x",MasterSS!$O497="x",MasterSS!$Q497="x"),MasterSS!$B497,"")</f>
        <v/>
      </c>
      <c r="C497" s="128" t="str">
        <f>IF(AND(MasterSS!$M497="x",MasterSS!$O497="x",MasterSS!$Q497="x"),MasterSS!$C497,"")</f>
        <v/>
      </c>
      <c r="D497" s="128" t="str">
        <f>IF(AND(MasterSS!$M497="x",MasterSS!$O497="x",MasterSS!$Q497="x"),MasterSS!$D497,"")</f>
        <v/>
      </c>
      <c r="E497" s="128" t="str">
        <f>IF(AND(MasterSS!$M497="x",MasterSS!$O497="x",MasterSS!$Q497="x"),MasterSS!$B497,"")</f>
        <v/>
      </c>
      <c r="F497" s="128" t="str">
        <f>IF(AND(MasterSS!$M497="x",MasterSS!$O497="x",MasterSS!$Q497="x"),MasterSS!$L497,"")</f>
        <v/>
      </c>
      <c r="G497" s="128" t="str">
        <f>IF(AND(MasterSS!$M497="x",MasterSS!$O497="x",MasterSS!$Q497="x"),MasterSS!$A497,"")</f>
        <v/>
      </c>
      <c r="H497" s="129"/>
      <c r="I497" s="129"/>
      <c r="J497" s="129"/>
      <c r="K497" s="45"/>
      <c r="L497" s="130"/>
      <c r="M497" s="126"/>
      <c r="N497" s="126"/>
    </row>
    <row r="498">
      <c r="A498" s="128"/>
      <c r="B498" s="128" t="str">
        <f>IF(AND(MasterSS!$M498="x",MasterSS!$O498="x",MasterSS!$Q498="x"),MasterSS!$B498,"")</f>
        <v/>
      </c>
      <c r="C498" s="128" t="str">
        <f>IF(AND(MasterSS!$M498="x",MasterSS!$O498="x",MasterSS!$Q498="x"),MasterSS!$C498,"")</f>
        <v/>
      </c>
      <c r="D498" s="128" t="str">
        <f>IF(AND(MasterSS!$M498="x",MasterSS!$O498="x",MasterSS!$Q498="x"),MasterSS!$D498,"")</f>
        <v/>
      </c>
      <c r="E498" s="128" t="str">
        <f>IF(AND(MasterSS!$M498="x",MasterSS!$O498="x",MasterSS!$Q498="x"),MasterSS!$B498,"")</f>
        <v/>
      </c>
      <c r="F498" s="128" t="str">
        <f>IF(AND(MasterSS!$M498="x",MasterSS!$O498="x",MasterSS!$Q498="x"),MasterSS!$L498,"")</f>
        <v/>
      </c>
      <c r="G498" s="128" t="str">
        <f>IF(AND(MasterSS!$M498="x",MasterSS!$O498="x",MasterSS!$Q498="x"),MasterSS!$A498,"")</f>
        <v/>
      </c>
      <c r="H498" s="129"/>
      <c r="I498" s="129"/>
      <c r="J498" s="129"/>
      <c r="K498" s="45"/>
      <c r="L498" s="130"/>
      <c r="M498" s="126"/>
      <c r="N498" s="126"/>
    </row>
    <row r="499">
      <c r="A499" s="128"/>
      <c r="B499" s="128" t="str">
        <f>IF(AND(MasterSS!$M499="x",MasterSS!$O499="x",MasterSS!$Q499="x"),MasterSS!$B499,"")</f>
        <v/>
      </c>
      <c r="C499" s="128" t="str">
        <f>IF(AND(MasterSS!$M499="x",MasterSS!$O499="x",MasterSS!$Q499="x"),MasterSS!$C499,"")</f>
        <v/>
      </c>
      <c r="D499" s="128" t="str">
        <f>IF(AND(MasterSS!$M499="x",MasterSS!$O499="x",MasterSS!$Q499="x"),MasterSS!$D499,"")</f>
        <v/>
      </c>
      <c r="E499" s="128" t="str">
        <f>IF(AND(MasterSS!$M499="x",MasterSS!$O499="x",MasterSS!$Q499="x"),MasterSS!$B499,"")</f>
        <v/>
      </c>
      <c r="F499" s="128" t="str">
        <f>IF(AND(MasterSS!$M499="x",MasterSS!$O499="x",MasterSS!$Q499="x"),MasterSS!$L499,"")</f>
        <v/>
      </c>
      <c r="G499" s="128" t="str">
        <f>IF(AND(MasterSS!$M499="x",MasterSS!$O499="x",MasterSS!$Q499="x"),MasterSS!$A499,"")</f>
        <v/>
      </c>
      <c r="H499" s="129"/>
      <c r="I499" s="129"/>
      <c r="J499" s="129"/>
      <c r="K499" s="45"/>
      <c r="L499" s="130"/>
      <c r="M499" s="126"/>
      <c r="N499" s="126"/>
    </row>
    <row r="500">
      <c r="A500" s="128"/>
      <c r="B500" s="128" t="str">
        <f>IF(AND(MasterSS!$M500="x",MasterSS!$O500="x",MasterSS!$Q500="x"),MasterSS!$B500,"")</f>
        <v/>
      </c>
      <c r="C500" s="128" t="str">
        <f>IF(AND(MasterSS!$M500="x",MasterSS!$O500="x",MasterSS!$Q500="x"),MasterSS!$C500,"")</f>
        <v/>
      </c>
      <c r="D500" s="128" t="str">
        <f>IF(AND(MasterSS!$M500="x",MasterSS!$O500="x",MasterSS!$Q500="x"),MasterSS!$D500,"")</f>
        <v/>
      </c>
      <c r="E500" s="128" t="str">
        <f>IF(AND(MasterSS!$M500="x",MasterSS!$O500="x",MasterSS!$Q500="x"),MasterSS!$B500,"")</f>
        <v/>
      </c>
      <c r="F500" s="128" t="str">
        <f>IF(AND(MasterSS!$M500="x",MasterSS!$O500="x",MasterSS!$Q500="x"),MasterSS!$L500,"")</f>
        <v/>
      </c>
      <c r="G500" s="128" t="str">
        <f>IF(AND(MasterSS!$M500="x",MasterSS!$O500="x",MasterSS!$Q500="x"),MasterSS!$A500,"")</f>
        <v/>
      </c>
      <c r="H500" s="129"/>
      <c r="I500" s="129"/>
      <c r="J500" s="129"/>
      <c r="K500" s="45"/>
      <c r="L500" s="130"/>
      <c r="M500" s="126"/>
      <c r="N500" s="126"/>
    </row>
    <row r="501">
      <c r="A501" s="128"/>
      <c r="B501" s="128" t="str">
        <f>IF(AND(MasterSS!$M501="x",MasterSS!$O501="x",MasterSS!$Q501="x"),MasterSS!$B501,"")</f>
        <v/>
      </c>
      <c r="C501" s="128" t="str">
        <f>IF(AND(MasterSS!$M501="x",MasterSS!$O501="x",MasterSS!$Q501="x"),MasterSS!$C501,"")</f>
        <v/>
      </c>
      <c r="D501" s="128" t="str">
        <f>IF(AND(MasterSS!$M501="x",MasterSS!$O501="x",MasterSS!$Q501="x"),MasterSS!$D501,"")</f>
        <v/>
      </c>
      <c r="E501" s="128" t="str">
        <f>IF(AND(MasterSS!$M501="x",MasterSS!$O501="x",MasterSS!$Q501="x"),MasterSS!$B501,"")</f>
        <v/>
      </c>
      <c r="F501" s="128" t="str">
        <f>IF(AND(MasterSS!$M501="x",MasterSS!$O501="x",MasterSS!$Q501="x"),MasterSS!$L501,"")</f>
        <v/>
      </c>
      <c r="G501" s="128" t="str">
        <f>IF(AND(MasterSS!$M501="x",MasterSS!$O501="x",MasterSS!$Q501="x"),MasterSS!$A501,"")</f>
        <v/>
      </c>
      <c r="H501" s="129"/>
      <c r="I501" s="129"/>
      <c r="J501" s="129"/>
      <c r="K501" s="45"/>
      <c r="L501" s="130"/>
      <c r="M501" s="126"/>
      <c r="N501" s="126"/>
    </row>
    <row r="502">
      <c r="A502" s="128"/>
      <c r="B502" s="128" t="str">
        <f>IF(AND(MasterSS!$M502="x",MasterSS!$O502="x",MasterSS!$Q502="x"),MasterSS!$B502,"")</f>
        <v/>
      </c>
      <c r="C502" s="128" t="str">
        <f>IF(AND(MasterSS!$M502="x",MasterSS!$O502="x",MasterSS!$Q502="x"),MasterSS!$C502,"")</f>
        <v/>
      </c>
      <c r="D502" s="128" t="str">
        <f>IF(AND(MasterSS!$M502="x",MasterSS!$O502="x",MasterSS!$Q502="x"),MasterSS!$D502,"")</f>
        <v/>
      </c>
      <c r="E502" s="128" t="str">
        <f>IF(AND(MasterSS!$M502="x",MasterSS!$O502="x",MasterSS!$Q502="x"),MasterSS!$B502,"")</f>
        <v/>
      </c>
      <c r="F502" s="128" t="str">
        <f>IF(AND(MasterSS!$M502="x",MasterSS!$O502="x",MasterSS!$Q502="x"),MasterSS!$L502,"")</f>
        <v/>
      </c>
      <c r="G502" s="128" t="str">
        <f>IF(AND(MasterSS!$M502="x",MasterSS!$O502="x",MasterSS!$Q502="x"),MasterSS!$A502,"")</f>
        <v/>
      </c>
      <c r="H502" s="129"/>
      <c r="I502" s="129"/>
      <c r="J502" s="129"/>
      <c r="K502" s="45"/>
      <c r="L502" s="130"/>
      <c r="M502" s="126"/>
      <c r="N502" s="126"/>
    </row>
    <row r="503">
      <c r="A503" s="128"/>
      <c r="B503" s="128" t="str">
        <f>IF(AND(MasterSS!$M503="x",MasterSS!$O503="x",MasterSS!$Q503="x"),MasterSS!$B503,"")</f>
        <v/>
      </c>
      <c r="C503" s="128" t="str">
        <f>IF(AND(MasterSS!$M503="x",MasterSS!$O503="x",MasterSS!$Q503="x"),MasterSS!$C503,"")</f>
        <v/>
      </c>
      <c r="D503" s="128" t="str">
        <f>IF(AND(MasterSS!$M503="x",MasterSS!$O503="x",MasterSS!$Q503="x"),MasterSS!$D503,"")</f>
        <v/>
      </c>
      <c r="E503" s="128" t="str">
        <f>IF(AND(MasterSS!$M503="x",MasterSS!$O503="x",MasterSS!$Q503="x"),MasterSS!$B503,"")</f>
        <v/>
      </c>
      <c r="F503" s="128" t="str">
        <f>IF(AND(MasterSS!$M503="x",MasterSS!$O503="x",MasterSS!$Q503="x"),MasterSS!$L503,"")</f>
        <v/>
      </c>
      <c r="G503" s="128" t="str">
        <f>IF(AND(MasterSS!$M503="x",MasterSS!$O503="x",MasterSS!$Q503="x"),MasterSS!$A503,"")</f>
        <v/>
      </c>
      <c r="H503" s="129"/>
      <c r="I503" s="129"/>
      <c r="J503" s="129"/>
      <c r="K503" s="45"/>
      <c r="L503" s="130"/>
      <c r="M503" s="126"/>
      <c r="N503" s="126"/>
    </row>
    <row r="504">
      <c r="A504" s="128"/>
      <c r="B504" s="128" t="str">
        <f>IF(AND(MasterSS!$M504="x",MasterSS!$O504="x",MasterSS!$Q504="x"),MasterSS!$B504,"")</f>
        <v/>
      </c>
      <c r="C504" s="128" t="str">
        <f>IF(AND(MasterSS!$M504="x",MasterSS!$O504="x",MasterSS!$Q504="x"),MasterSS!$C504,"")</f>
        <v/>
      </c>
      <c r="D504" s="128" t="str">
        <f>IF(AND(MasterSS!$M504="x",MasterSS!$O504="x",MasterSS!$Q504="x"),MasterSS!$D504,"")</f>
        <v/>
      </c>
      <c r="E504" s="128" t="str">
        <f>IF(AND(MasterSS!$M504="x",MasterSS!$O504="x",MasterSS!$Q504="x"),MasterSS!$B504,"")</f>
        <v/>
      </c>
      <c r="F504" s="128" t="str">
        <f>IF(AND(MasterSS!$M504="x",MasterSS!$O504="x",MasterSS!$Q504="x"),MasterSS!$L504,"")</f>
        <v/>
      </c>
      <c r="G504" s="128" t="str">
        <f>IF(AND(MasterSS!$M504="x",MasterSS!$O504="x",MasterSS!$Q504="x"),MasterSS!$A504,"")</f>
        <v/>
      </c>
      <c r="H504" s="129"/>
      <c r="I504" s="129"/>
      <c r="J504" s="129"/>
      <c r="K504" s="45"/>
      <c r="L504" s="130"/>
      <c r="M504" s="126"/>
      <c r="N504" s="126"/>
    </row>
    <row r="505">
      <c r="A505" s="128"/>
      <c r="B505" s="128" t="str">
        <f>IF(AND(MasterSS!$M505="x",MasterSS!$O505="x",MasterSS!$Q505="x"),MasterSS!$B505,"")</f>
        <v/>
      </c>
      <c r="C505" s="128" t="str">
        <f>IF(AND(MasterSS!$M505="x",MasterSS!$O505="x",MasterSS!$Q505="x"),MasterSS!$C505,"")</f>
        <v/>
      </c>
      <c r="D505" s="128" t="str">
        <f>IF(AND(MasterSS!$M505="x",MasterSS!$O505="x",MasterSS!$Q505="x"),MasterSS!$D505,"")</f>
        <v/>
      </c>
      <c r="E505" s="128" t="str">
        <f>IF(AND(MasterSS!$M505="x",MasterSS!$O505="x",MasterSS!$Q505="x"),MasterSS!$B505,"")</f>
        <v/>
      </c>
      <c r="F505" s="128" t="str">
        <f>IF(AND(MasterSS!$M505="x",MasterSS!$O505="x",MasterSS!$Q505="x"),MasterSS!$L505,"")</f>
        <v/>
      </c>
      <c r="G505" s="128" t="str">
        <f>IF(AND(MasterSS!$M505="x",MasterSS!$O505="x",MasterSS!$Q505="x"),MasterSS!$A505,"")</f>
        <v/>
      </c>
      <c r="H505" s="129"/>
      <c r="I505" s="129"/>
      <c r="J505" s="129"/>
      <c r="K505" s="45"/>
      <c r="L505" s="130"/>
      <c r="M505" s="126"/>
      <c r="N505" s="126"/>
    </row>
    <row r="506">
      <c r="A506" s="128"/>
      <c r="B506" s="128" t="str">
        <f>IF(AND(MasterSS!$M506="x",MasterSS!$O506="x",MasterSS!$Q506="x"),MasterSS!$B506,"")</f>
        <v/>
      </c>
      <c r="C506" s="128" t="str">
        <f>IF(AND(MasterSS!$M506="x",MasterSS!$O506="x",MasterSS!$Q506="x"),MasterSS!$C506,"")</f>
        <v/>
      </c>
      <c r="D506" s="128" t="str">
        <f>IF(AND(MasterSS!$M506="x",MasterSS!$O506="x",MasterSS!$Q506="x"),MasterSS!$D506,"")</f>
        <v/>
      </c>
      <c r="E506" s="128" t="str">
        <f>IF(AND(MasterSS!$M506="x",MasterSS!$O506="x",MasterSS!$Q506="x"),MasterSS!$B506,"")</f>
        <v/>
      </c>
      <c r="F506" s="128" t="str">
        <f>IF(AND(MasterSS!$M506="x",MasterSS!$O506="x",MasterSS!$Q506="x"),MasterSS!$L506,"")</f>
        <v/>
      </c>
      <c r="G506" s="128" t="str">
        <f>IF(AND(MasterSS!$M506="x",MasterSS!$O506="x",MasterSS!$Q506="x"),MasterSS!$A506,"")</f>
        <v/>
      </c>
      <c r="H506" s="129"/>
      <c r="I506" s="129"/>
      <c r="J506" s="129"/>
      <c r="K506" s="45"/>
      <c r="L506" s="130"/>
      <c r="M506" s="126"/>
      <c r="N506" s="126"/>
    </row>
    <row r="507">
      <c r="A507" s="128"/>
      <c r="B507" s="128" t="str">
        <f>IF(AND(MasterSS!$M507="x",MasterSS!$O507="x",MasterSS!$Q507="x"),MasterSS!$B507,"")</f>
        <v/>
      </c>
      <c r="C507" s="128" t="str">
        <f>IF(AND(MasterSS!$M507="x",MasterSS!$O507="x",MasterSS!$Q507="x"),MasterSS!$C507,"")</f>
        <v/>
      </c>
      <c r="D507" s="128" t="str">
        <f>IF(AND(MasterSS!$M507="x",MasterSS!$O507="x",MasterSS!$Q507="x"),MasterSS!$D507,"")</f>
        <v/>
      </c>
      <c r="E507" s="128" t="str">
        <f>IF(AND(MasterSS!$M507="x",MasterSS!$O507="x",MasterSS!$Q507="x"),MasterSS!$B507,"")</f>
        <v/>
      </c>
      <c r="F507" s="128" t="str">
        <f>IF(AND(MasterSS!$M507="x",MasterSS!$O507="x",MasterSS!$Q507="x"),MasterSS!$L507,"")</f>
        <v/>
      </c>
      <c r="G507" s="128" t="str">
        <f>IF(AND(MasterSS!$M507="x",MasterSS!$O507="x",MasterSS!$Q507="x"),MasterSS!$A507,"")</f>
        <v/>
      </c>
      <c r="H507" s="129"/>
      <c r="I507" s="129"/>
      <c r="J507" s="129"/>
      <c r="K507" s="45"/>
      <c r="L507" s="130"/>
      <c r="M507" s="126"/>
      <c r="N507" s="126"/>
    </row>
    <row r="508">
      <c r="A508" s="128"/>
      <c r="B508" s="128" t="str">
        <f>IF(AND(MasterSS!$M508="x",MasterSS!$O508="x",MasterSS!$Q508="x"),MasterSS!$B508,"")</f>
        <v/>
      </c>
      <c r="C508" s="128" t="str">
        <f>IF(AND(MasterSS!$M508="x",MasterSS!$O508="x",MasterSS!$Q508="x"),MasterSS!$C508,"")</f>
        <v/>
      </c>
      <c r="D508" s="128" t="str">
        <f>IF(AND(MasterSS!$M508="x",MasterSS!$O508="x",MasterSS!$Q508="x"),MasterSS!$D508,"")</f>
        <v/>
      </c>
      <c r="E508" s="128" t="str">
        <f>IF(AND(MasterSS!$M508="x",MasterSS!$O508="x",MasterSS!$Q508="x"),MasterSS!$B508,"")</f>
        <v/>
      </c>
      <c r="F508" s="128" t="str">
        <f>IF(AND(MasterSS!$M508="x",MasterSS!$O508="x",MasterSS!$Q508="x"),MasterSS!$L508,"")</f>
        <v/>
      </c>
      <c r="G508" s="128" t="str">
        <f>IF(AND(MasterSS!$M508="x",MasterSS!$O508="x",MasterSS!$Q508="x"),MasterSS!$A508,"")</f>
        <v/>
      </c>
      <c r="H508" s="129"/>
      <c r="I508" s="129"/>
      <c r="J508" s="129"/>
      <c r="K508" s="45"/>
      <c r="L508" s="130"/>
      <c r="M508" s="126"/>
      <c r="N508" s="126"/>
    </row>
    <row r="509">
      <c r="A509" s="178"/>
      <c r="B509" s="173"/>
      <c r="C509" s="173"/>
      <c r="D509" s="173"/>
      <c r="E509" s="173"/>
      <c r="F509" s="173"/>
      <c r="G509" s="173"/>
      <c r="H509" s="176"/>
      <c r="I509" s="176"/>
      <c r="J509" s="176"/>
      <c r="K509" s="175"/>
      <c r="L509" s="176"/>
      <c r="M509" s="177"/>
      <c r="N509" s="177"/>
    </row>
    <row r="510">
      <c r="A510" s="128"/>
      <c r="B510" s="128"/>
      <c r="C510" s="128"/>
      <c r="D510" s="128"/>
      <c r="E510" s="128"/>
      <c r="F510" s="128"/>
      <c r="G510" s="128"/>
      <c r="H510" s="130"/>
      <c r="I510" s="130"/>
      <c r="J510" s="130"/>
      <c r="K510" s="45"/>
      <c r="L510" s="130"/>
      <c r="M510" s="126"/>
      <c r="N510" s="126"/>
    </row>
    <row r="511">
      <c r="A511" s="128"/>
      <c r="B511" s="128"/>
      <c r="C511" s="128"/>
      <c r="D511" s="128"/>
      <c r="E511" s="128"/>
      <c r="F511" s="128"/>
      <c r="G511" s="128"/>
      <c r="H511" s="130"/>
      <c r="I511" s="130"/>
      <c r="J511" s="130"/>
      <c r="K511" s="45"/>
      <c r="L511" s="130"/>
      <c r="M511" s="126"/>
      <c r="N511" s="126"/>
    </row>
    <row r="512">
      <c r="A512" s="128"/>
      <c r="B512" s="128"/>
      <c r="C512" s="128"/>
      <c r="D512" s="128"/>
      <c r="E512" s="128"/>
      <c r="F512" s="128"/>
      <c r="G512" s="128"/>
      <c r="H512" s="130"/>
      <c r="I512" s="130"/>
      <c r="J512" s="130"/>
      <c r="K512" s="45"/>
      <c r="L512" s="130"/>
      <c r="M512" s="126"/>
      <c r="N512" s="126"/>
    </row>
    <row r="513">
      <c r="A513" s="128"/>
      <c r="B513" s="128"/>
      <c r="C513" s="128"/>
      <c r="D513" s="128"/>
      <c r="E513" s="128"/>
      <c r="F513" s="128"/>
      <c r="G513" s="128"/>
      <c r="H513" s="130"/>
      <c r="I513" s="130"/>
      <c r="J513" s="130"/>
      <c r="K513" s="45"/>
      <c r="L513" s="130"/>
      <c r="M513" s="126"/>
      <c r="N513" s="126"/>
    </row>
    <row r="514">
      <c r="A514" s="128"/>
      <c r="B514" s="128"/>
      <c r="C514" s="128"/>
      <c r="D514" s="128"/>
      <c r="E514" s="128"/>
      <c r="F514" s="128"/>
      <c r="G514" s="128"/>
      <c r="H514" s="130"/>
      <c r="I514" s="130"/>
      <c r="J514" s="130"/>
      <c r="K514" s="45"/>
      <c r="L514" s="130"/>
      <c r="M514" s="126"/>
      <c r="N514" s="126"/>
    </row>
    <row r="515">
      <c r="A515" s="128"/>
      <c r="B515" s="128"/>
      <c r="C515" s="128"/>
      <c r="D515" s="128"/>
      <c r="E515" s="128"/>
      <c r="F515" s="128"/>
      <c r="G515" s="128"/>
      <c r="H515" s="130"/>
      <c r="I515" s="130"/>
      <c r="J515" s="130"/>
      <c r="K515" s="45"/>
      <c r="L515" s="130"/>
      <c r="M515" s="126"/>
      <c r="N515" s="126"/>
    </row>
    <row r="516">
      <c r="A516" s="128"/>
      <c r="B516" s="128"/>
      <c r="C516" s="128"/>
      <c r="D516" s="128"/>
      <c r="E516" s="128"/>
      <c r="F516" s="128"/>
      <c r="G516" s="128"/>
      <c r="H516" s="130"/>
      <c r="I516" s="130"/>
      <c r="J516" s="130"/>
      <c r="K516" s="45"/>
      <c r="L516" s="130"/>
      <c r="M516" s="126"/>
      <c r="N516" s="126"/>
    </row>
    <row r="517">
      <c r="A517" s="128"/>
      <c r="B517" s="128"/>
      <c r="C517" s="128"/>
      <c r="D517" s="128"/>
      <c r="E517" s="128"/>
      <c r="F517" s="128"/>
      <c r="G517" s="128"/>
      <c r="H517" s="130"/>
      <c r="I517" s="130"/>
      <c r="J517" s="130"/>
      <c r="K517" s="45"/>
      <c r="L517" s="130"/>
      <c r="M517" s="126"/>
      <c r="N517" s="126"/>
    </row>
    <row r="518">
      <c r="A518" s="128"/>
      <c r="B518" s="128"/>
      <c r="C518" s="128"/>
      <c r="D518" s="128"/>
      <c r="E518" s="128"/>
      <c r="F518" s="128"/>
      <c r="G518" s="128"/>
      <c r="H518" s="130"/>
      <c r="I518" s="130"/>
      <c r="J518" s="130"/>
      <c r="K518" s="45"/>
      <c r="L518" s="130"/>
      <c r="M518" s="126"/>
      <c r="N518" s="126"/>
    </row>
    <row r="519">
      <c r="A519" s="128"/>
      <c r="B519" s="128"/>
      <c r="C519" s="128"/>
      <c r="D519" s="128"/>
      <c r="E519" s="128"/>
      <c r="F519" s="128"/>
      <c r="G519" s="128"/>
      <c r="H519" s="130"/>
      <c r="I519" s="130"/>
      <c r="J519" s="130"/>
      <c r="K519" s="45"/>
      <c r="L519" s="130"/>
      <c r="M519" s="126"/>
      <c r="N519" s="126"/>
    </row>
    <row r="520">
      <c r="A520" s="128"/>
      <c r="B520" s="128"/>
      <c r="C520" s="128"/>
      <c r="D520" s="128"/>
      <c r="E520" s="128"/>
      <c r="F520" s="128"/>
      <c r="G520" s="128"/>
      <c r="H520" s="130"/>
      <c r="I520" s="130"/>
      <c r="J520" s="130"/>
      <c r="K520" s="45"/>
      <c r="L520" s="130"/>
      <c r="M520" s="126"/>
      <c r="N520" s="126"/>
    </row>
    <row r="521">
      <c r="A521" s="128"/>
      <c r="B521" s="128"/>
      <c r="C521" s="128"/>
      <c r="D521" s="128"/>
      <c r="E521" s="128"/>
      <c r="F521" s="128"/>
      <c r="G521" s="128"/>
      <c r="H521" s="130"/>
      <c r="I521" s="130"/>
      <c r="J521" s="130"/>
      <c r="K521" s="45"/>
      <c r="L521" s="130"/>
      <c r="M521" s="126"/>
      <c r="N521" s="126"/>
    </row>
    <row r="522">
      <c r="A522" s="128"/>
      <c r="B522" s="128"/>
      <c r="C522" s="128"/>
      <c r="D522" s="128"/>
      <c r="E522" s="128"/>
      <c r="F522" s="128"/>
      <c r="G522" s="128"/>
      <c r="H522" s="130"/>
      <c r="I522" s="130"/>
      <c r="J522" s="130"/>
      <c r="K522" s="45"/>
      <c r="L522" s="130"/>
      <c r="M522" s="126"/>
      <c r="N522" s="126"/>
    </row>
    <row r="523">
      <c r="A523" s="128"/>
      <c r="B523" s="128"/>
      <c r="C523" s="128"/>
      <c r="D523" s="128"/>
      <c r="E523" s="128"/>
      <c r="F523" s="128"/>
      <c r="G523" s="128"/>
      <c r="H523" s="130"/>
      <c r="I523" s="130"/>
      <c r="J523" s="130"/>
      <c r="K523" s="45"/>
      <c r="L523" s="130"/>
      <c r="M523" s="126"/>
      <c r="N523" s="126"/>
    </row>
    <row r="524">
      <c r="A524" s="128"/>
      <c r="B524" s="128"/>
      <c r="C524" s="128"/>
      <c r="D524" s="128"/>
      <c r="E524" s="128"/>
      <c r="F524" s="128"/>
      <c r="G524" s="128"/>
      <c r="H524" s="130"/>
      <c r="I524" s="130"/>
      <c r="J524" s="130"/>
      <c r="K524" s="45"/>
      <c r="L524" s="130"/>
      <c r="M524" s="126"/>
      <c r="N524" s="126"/>
    </row>
    <row r="525">
      <c r="A525" s="128"/>
      <c r="B525" s="128"/>
      <c r="C525" s="128"/>
      <c r="D525" s="128"/>
      <c r="E525" s="128"/>
      <c r="F525" s="128"/>
      <c r="G525" s="128"/>
      <c r="H525" s="130"/>
      <c r="I525" s="130"/>
      <c r="J525" s="130"/>
      <c r="K525" s="45"/>
      <c r="L525" s="130"/>
      <c r="M525" s="126"/>
      <c r="N525" s="126"/>
    </row>
    <row r="526">
      <c r="A526" s="128"/>
      <c r="B526" s="128"/>
      <c r="C526" s="128"/>
      <c r="D526" s="128"/>
      <c r="E526" s="128"/>
      <c r="F526" s="128"/>
      <c r="G526" s="128"/>
      <c r="H526" s="130"/>
      <c r="I526" s="130"/>
      <c r="J526" s="130"/>
      <c r="K526" s="45"/>
      <c r="L526" s="130"/>
      <c r="M526" s="126"/>
      <c r="N526" s="126"/>
    </row>
    <row r="527">
      <c r="A527" s="128"/>
      <c r="B527" s="128"/>
      <c r="C527" s="128"/>
      <c r="D527" s="128"/>
      <c r="E527" s="128"/>
      <c r="F527" s="128"/>
      <c r="G527" s="128"/>
      <c r="H527" s="130"/>
      <c r="I527" s="130"/>
      <c r="J527" s="130"/>
      <c r="K527" s="45"/>
      <c r="L527" s="130"/>
      <c r="M527" s="126"/>
      <c r="N527" s="126"/>
    </row>
    <row r="528">
      <c r="A528" s="128"/>
      <c r="B528" s="128"/>
      <c r="C528" s="128"/>
      <c r="D528" s="128"/>
      <c r="E528" s="128"/>
      <c r="F528" s="128"/>
      <c r="G528" s="128"/>
      <c r="H528" s="130"/>
      <c r="I528" s="130"/>
      <c r="J528" s="130"/>
      <c r="K528" s="45"/>
      <c r="L528" s="130"/>
      <c r="M528" s="126"/>
      <c r="N528" s="126"/>
    </row>
    <row r="529">
      <c r="A529" s="128"/>
      <c r="B529" s="128"/>
      <c r="C529" s="128"/>
      <c r="D529" s="128"/>
      <c r="E529" s="128"/>
      <c r="F529" s="128"/>
      <c r="G529" s="128"/>
      <c r="H529" s="130"/>
      <c r="I529" s="130"/>
      <c r="J529" s="130"/>
      <c r="K529" s="45"/>
      <c r="L529" s="130"/>
      <c r="M529" s="126"/>
      <c r="N529" s="126"/>
    </row>
    <row r="530">
      <c r="A530" s="128"/>
      <c r="B530" s="128"/>
      <c r="C530" s="128"/>
      <c r="D530" s="128"/>
      <c r="E530" s="128"/>
      <c r="F530" s="128"/>
      <c r="G530" s="128"/>
      <c r="H530" s="130"/>
      <c r="I530" s="130"/>
      <c r="J530" s="130"/>
      <c r="K530" s="45"/>
      <c r="L530" s="130"/>
      <c r="M530" s="126"/>
      <c r="N530" s="126"/>
    </row>
    <row r="531">
      <c r="A531" s="128"/>
      <c r="B531" s="128"/>
      <c r="C531" s="128"/>
      <c r="D531" s="128"/>
      <c r="E531" s="128"/>
      <c r="F531" s="128"/>
      <c r="G531" s="128"/>
      <c r="H531" s="130"/>
      <c r="I531" s="130"/>
      <c r="J531" s="130"/>
      <c r="K531" s="45"/>
      <c r="L531" s="130"/>
      <c r="M531" s="126"/>
      <c r="N531" s="126"/>
    </row>
    <row r="532">
      <c r="A532" s="128"/>
      <c r="B532" s="128"/>
      <c r="C532" s="128"/>
      <c r="D532" s="128"/>
      <c r="E532" s="128"/>
      <c r="F532" s="128"/>
      <c r="G532" s="128"/>
      <c r="H532" s="130"/>
      <c r="I532" s="130"/>
      <c r="J532" s="130"/>
      <c r="K532" s="45"/>
      <c r="L532" s="130"/>
      <c r="M532" s="126"/>
      <c r="N532" s="126"/>
    </row>
    <row r="533">
      <c r="A533" s="128"/>
      <c r="B533" s="128"/>
      <c r="C533" s="128"/>
      <c r="D533" s="128"/>
      <c r="E533" s="128"/>
      <c r="F533" s="128"/>
      <c r="G533" s="128"/>
      <c r="H533" s="130"/>
      <c r="I533" s="130"/>
      <c r="J533" s="130"/>
      <c r="K533" s="45"/>
      <c r="L533" s="130"/>
      <c r="M533" s="126"/>
      <c r="N533" s="126"/>
    </row>
    <row r="534">
      <c r="A534" s="128"/>
      <c r="B534" s="128"/>
      <c r="C534" s="128"/>
      <c r="D534" s="128"/>
      <c r="E534" s="128"/>
      <c r="F534" s="128"/>
      <c r="G534" s="128"/>
      <c r="H534" s="130"/>
      <c r="I534" s="130"/>
      <c r="J534" s="130"/>
      <c r="K534" s="45"/>
      <c r="L534" s="130"/>
      <c r="M534" s="126"/>
      <c r="N534" s="126"/>
    </row>
    <row r="535">
      <c r="A535" s="128"/>
      <c r="B535" s="128"/>
      <c r="C535" s="128"/>
      <c r="D535" s="128"/>
      <c r="E535" s="128"/>
      <c r="F535" s="128"/>
      <c r="G535" s="128"/>
      <c r="H535" s="130"/>
      <c r="I535" s="130"/>
      <c r="J535" s="130"/>
      <c r="K535" s="45"/>
      <c r="L535" s="130"/>
      <c r="M535" s="126"/>
      <c r="N535" s="126"/>
    </row>
    <row r="536">
      <c r="A536" s="128"/>
      <c r="B536" s="128"/>
      <c r="C536" s="128"/>
      <c r="D536" s="128"/>
      <c r="E536" s="128"/>
      <c r="F536" s="128"/>
      <c r="G536" s="128"/>
      <c r="H536" s="130"/>
      <c r="I536" s="130"/>
      <c r="J536" s="130"/>
      <c r="K536" s="45"/>
      <c r="L536" s="130"/>
      <c r="M536" s="126"/>
      <c r="N536" s="126"/>
    </row>
    <row r="537">
      <c r="A537" s="128"/>
      <c r="B537" s="128"/>
      <c r="C537" s="128"/>
      <c r="D537" s="128"/>
      <c r="E537" s="128"/>
      <c r="F537" s="128"/>
      <c r="G537" s="128"/>
      <c r="H537" s="130"/>
      <c r="I537" s="130"/>
      <c r="J537" s="130"/>
      <c r="K537" s="45"/>
      <c r="L537" s="130"/>
      <c r="M537" s="126"/>
      <c r="N537" s="126"/>
    </row>
    <row r="538">
      <c r="A538" s="128"/>
      <c r="B538" s="128"/>
      <c r="C538" s="128"/>
      <c r="D538" s="128"/>
      <c r="E538" s="128"/>
      <c r="F538" s="128"/>
      <c r="G538" s="128"/>
      <c r="H538" s="130"/>
      <c r="I538" s="130"/>
      <c r="J538" s="130"/>
      <c r="K538" s="45"/>
      <c r="L538" s="130"/>
      <c r="M538" s="126"/>
      <c r="N538" s="126"/>
    </row>
    <row r="539">
      <c r="A539" s="128"/>
      <c r="B539" s="128"/>
      <c r="C539" s="128"/>
      <c r="D539" s="128"/>
      <c r="E539" s="128"/>
      <c r="F539" s="128"/>
      <c r="G539" s="128"/>
      <c r="H539" s="130"/>
      <c r="I539" s="130"/>
      <c r="J539" s="130"/>
      <c r="K539" s="45"/>
      <c r="L539" s="130"/>
      <c r="M539" s="126"/>
      <c r="N539" s="126"/>
    </row>
    <row r="540">
      <c r="A540" s="128"/>
      <c r="B540" s="128"/>
      <c r="C540" s="128"/>
      <c r="D540" s="128"/>
      <c r="E540" s="128"/>
      <c r="F540" s="128"/>
      <c r="G540" s="128"/>
      <c r="H540" s="130"/>
      <c r="I540" s="130"/>
      <c r="J540" s="130"/>
      <c r="K540" s="45"/>
      <c r="L540" s="130"/>
      <c r="M540" s="126"/>
      <c r="N540" s="126"/>
    </row>
    <row r="541">
      <c r="A541" s="128"/>
      <c r="B541" s="128"/>
      <c r="C541" s="128"/>
      <c r="D541" s="128"/>
      <c r="E541" s="128"/>
      <c r="F541" s="128"/>
      <c r="G541" s="128"/>
      <c r="H541" s="130"/>
      <c r="I541" s="130"/>
      <c r="J541" s="130"/>
      <c r="K541" s="45"/>
      <c r="L541" s="130"/>
      <c r="M541" s="126"/>
      <c r="N541" s="126"/>
    </row>
    <row r="542">
      <c r="A542" s="128"/>
      <c r="B542" s="128"/>
      <c r="C542" s="128"/>
      <c r="D542" s="128"/>
      <c r="E542" s="128"/>
      <c r="F542" s="128"/>
      <c r="G542" s="128"/>
      <c r="H542" s="130"/>
      <c r="I542" s="130"/>
      <c r="J542" s="130"/>
      <c r="K542" s="45"/>
      <c r="L542" s="130"/>
      <c r="M542" s="126"/>
      <c r="N542" s="126"/>
    </row>
    <row r="543">
      <c r="A543" s="128"/>
      <c r="B543" s="128"/>
      <c r="C543" s="128"/>
      <c r="D543" s="128"/>
      <c r="E543" s="128"/>
      <c r="F543" s="128"/>
      <c r="G543" s="128"/>
      <c r="H543" s="130"/>
      <c r="I543" s="130"/>
      <c r="J543" s="130"/>
      <c r="K543" s="45"/>
      <c r="L543" s="130"/>
      <c r="M543" s="126"/>
      <c r="N543" s="126"/>
    </row>
    <row r="544">
      <c r="A544" s="128"/>
      <c r="B544" s="128"/>
      <c r="C544" s="128"/>
      <c r="D544" s="128"/>
      <c r="E544" s="128"/>
      <c r="F544" s="128"/>
      <c r="G544" s="128"/>
      <c r="H544" s="130"/>
      <c r="I544" s="130"/>
      <c r="J544" s="130"/>
      <c r="K544" s="45"/>
      <c r="L544" s="130"/>
      <c r="M544" s="126"/>
      <c r="N544" s="126"/>
    </row>
    <row r="545">
      <c r="A545" s="128"/>
      <c r="B545" s="128"/>
      <c r="C545" s="128"/>
      <c r="D545" s="128"/>
      <c r="E545" s="128"/>
      <c r="F545" s="128"/>
      <c r="G545" s="128"/>
      <c r="H545" s="130"/>
      <c r="I545" s="130"/>
      <c r="J545" s="130"/>
      <c r="K545" s="45"/>
      <c r="L545" s="130"/>
      <c r="M545" s="126"/>
      <c r="N545" s="126"/>
    </row>
    <row r="546">
      <c r="A546" s="128"/>
      <c r="B546" s="128"/>
      <c r="C546" s="128"/>
      <c r="D546" s="128"/>
      <c r="E546" s="128"/>
      <c r="F546" s="128"/>
      <c r="G546" s="128"/>
      <c r="H546" s="130"/>
      <c r="I546" s="130"/>
      <c r="J546" s="130"/>
      <c r="K546" s="45"/>
      <c r="L546" s="130"/>
      <c r="M546" s="126"/>
      <c r="N546" s="126"/>
    </row>
    <row r="547">
      <c r="A547" s="128"/>
      <c r="B547" s="128"/>
      <c r="C547" s="128"/>
      <c r="D547" s="128"/>
      <c r="E547" s="128"/>
      <c r="F547" s="128"/>
      <c r="G547" s="128"/>
      <c r="H547" s="130"/>
      <c r="I547" s="130"/>
      <c r="J547" s="130"/>
      <c r="K547" s="45"/>
      <c r="L547" s="130"/>
      <c r="M547" s="126"/>
      <c r="N547" s="126"/>
    </row>
    <row r="548">
      <c r="A548" s="128"/>
      <c r="B548" s="128"/>
      <c r="C548" s="128"/>
      <c r="D548" s="128"/>
      <c r="E548" s="128"/>
      <c r="F548" s="128"/>
      <c r="G548" s="128"/>
      <c r="H548" s="130"/>
      <c r="I548" s="130"/>
      <c r="J548" s="130"/>
      <c r="K548" s="45"/>
      <c r="L548" s="130"/>
      <c r="M548" s="126"/>
      <c r="N548" s="126"/>
    </row>
    <row r="549">
      <c r="A549" s="128"/>
      <c r="B549" s="128"/>
      <c r="C549" s="128"/>
      <c r="D549" s="128"/>
      <c r="E549" s="128"/>
      <c r="F549" s="128"/>
      <c r="G549" s="128"/>
      <c r="H549" s="130"/>
      <c r="I549" s="130"/>
      <c r="J549" s="130"/>
      <c r="K549" s="45"/>
      <c r="L549" s="130"/>
      <c r="M549" s="126"/>
      <c r="N549" s="126"/>
    </row>
    <row r="550">
      <c r="A550" s="128"/>
      <c r="B550" s="128"/>
      <c r="C550" s="128"/>
      <c r="D550" s="128"/>
      <c r="E550" s="128"/>
      <c r="F550" s="128"/>
      <c r="G550" s="128"/>
      <c r="H550" s="130"/>
      <c r="I550" s="130"/>
      <c r="J550" s="130"/>
      <c r="K550" s="45"/>
      <c r="L550" s="130"/>
      <c r="M550" s="126"/>
      <c r="N550" s="126"/>
    </row>
    <row r="551">
      <c r="A551" s="128"/>
      <c r="B551" s="128"/>
      <c r="C551" s="128"/>
      <c r="D551" s="128"/>
      <c r="E551" s="128"/>
      <c r="F551" s="128"/>
      <c r="G551" s="128"/>
      <c r="H551" s="130"/>
      <c r="I551" s="130"/>
      <c r="J551" s="130"/>
      <c r="K551" s="45"/>
      <c r="L551" s="130"/>
      <c r="M551" s="126"/>
      <c r="N551" s="126"/>
    </row>
    <row r="552">
      <c r="A552" s="128"/>
      <c r="B552" s="128"/>
      <c r="C552" s="128"/>
      <c r="D552" s="128"/>
      <c r="E552" s="128"/>
      <c r="F552" s="128"/>
      <c r="G552" s="128"/>
      <c r="H552" s="130"/>
      <c r="I552" s="130"/>
      <c r="J552" s="130"/>
      <c r="K552" s="45"/>
      <c r="L552" s="130"/>
      <c r="M552" s="126"/>
      <c r="N552" s="126"/>
    </row>
    <row r="553">
      <c r="A553" s="128"/>
      <c r="B553" s="128"/>
      <c r="C553" s="128"/>
      <c r="D553" s="128"/>
      <c r="E553" s="128"/>
      <c r="F553" s="128"/>
      <c r="G553" s="128"/>
      <c r="H553" s="130"/>
      <c r="I553" s="130"/>
      <c r="J553" s="130"/>
      <c r="K553" s="45"/>
      <c r="L553" s="130"/>
      <c r="M553" s="126"/>
      <c r="N553" s="126"/>
    </row>
    <row r="554">
      <c r="A554" s="128"/>
      <c r="B554" s="128"/>
      <c r="C554" s="128"/>
      <c r="D554" s="128"/>
      <c r="E554" s="128"/>
      <c r="F554" s="128"/>
      <c r="G554" s="128"/>
      <c r="H554" s="130"/>
      <c r="I554" s="130"/>
      <c r="J554" s="130"/>
      <c r="K554" s="45"/>
      <c r="L554" s="130"/>
      <c r="M554" s="126"/>
      <c r="N554" s="126"/>
    </row>
    <row r="555">
      <c r="A555" s="128"/>
      <c r="B555" s="128"/>
      <c r="C555" s="128"/>
      <c r="D555" s="128"/>
      <c r="E555" s="128"/>
      <c r="F555" s="128"/>
      <c r="G555" s="128"/>
      <c r="H555" s="130"/>
      <c r="I555" s="130"/>
      <c r="J555" s="130"/>
      <c r="K555" s="45"/>
      <c r="L555" s="130"/>
      <c r="M555" s="126"/>
      <c r="N555" s="126"/>
    </row>
    <row r="556">
      <c r="A556" s="128"/>
      <c r="B556" s="128"/>
      <c r="C556" s="128"/>
      <c r="D556" s="128"/>
      <c r="E556" s="128"/>
      <c r="F556" s="128"/>
      <c r="G556" s="128"/>
      <c r="H556" s="130"/>
      <c r="I556" s="130"/>
      <c r="J556" s="130"/>
      <c r="K556" s="45"/>
      <c r="L556" s="130"/>
      <c r="M556" s="126"/>
      <c r="N556" s="126"/>
    </row>
    <row r="557">
      <c r="A557" s="128"/>
      <c r="B557" s="128"/>
      <c r="C557" s="128"/>
      <c r="D557" s="128"/>
      <c r="E557" s="128"/>
      <c r="F557" s="128"/>
      <c r="G557" s="128"/>
      <c r="H557" s="130"/>
      <c r="I557" s="130"/>
      <c r="J557" s="130"/>
      <c r="K557" s="45"/>
      <c r="L557" s="130"/>
      <c r="M557" s="126"/>
      <c r="N557" s="126"/>
    </row>
    <row r="558">
      <c r="A558" s="128"/>
      <c r="B558" s="128"/>
      <c r="C558" s="128"/>
      <c r="D558" s="128"/>
      <c r="E558" s="128"/>
      <c r="F558" s="128"/>
      <c r="G558" s="128"/>
      <c r="H558" s="130"/>
      <c r="I558" s="130"/>
      <c r="J558" s="130"/>
      <c r="K558" s="45"/>
      <c r="L558" s="130"/>
      <c r="M558" s="126"/>
      <c r="N558" s="126"/>
    </row>
    <row r="559">
      <c r="A559" s="128"/>
      <c r="B559" s="128"/>
      <c r="C559" s="128"/>
      <c r="D559" s="128"/>
      <c r="E559" s="128"/>
      <c r="F559" s="128"/>
      <c r="G559" s="128"/>
      <c r="H559" s="130"/>
      <c r="I559" s="130"/>
      <c r="J559" s="130"/>
      <c r="K559" s="45"/>
      <c r="L559" s="130"/>
      <c r="M559" s="126"/>
      <c r="N559" s="126"/>
    </row>
    <row r="560">
      <c r="A560" s="128"/>
      <c r="B560" s="128"/>
      <c r="C560" s="128"/>
      <c r="D560" s="128"/>
      <c r="E560" s="128"/>
      <c r="F560" s="128"/>
      <c r="G560" s="128"/>
      <c r="H560" s="130"/>
      <c r="I560" s="130"/>
      <c r="J560" s="130"/>
      <c r="K560" s="45"/>
      <c r="L560" s="130"/>
      <c r="M560" s="126"/>
      <c r="N560" s="126"/>
    </row>
    <row r="561">
      <c r="A561" s="128"/>
      <c r="B561" s="128"/>
      <c r="C561" s="128"/>
      <c r="D561" s="128"/>
      <c r="E561" s="128"/>
      <c r="F561" s="128"/>
      <c r="G561" s="128"/>
      <c r="H561" s="130"/>
      <c r="I561" s="130"/>
      <c r="J561" s="130"/>
      <c r="K561" s="45"/>
      <c r="L561" s="130"/>
      <c r="M561" s="126"/>
      <c r="N561" s="126"/>
    </row>
    <row r="562">
      <c r="A562" s="128"/>
      <c r="B562" s="128"/>
      <c r="C562" s="128"/>
      <c r="D562" s="128"/>
      <c r="E562" s="128"/>
      <c r="F562" s="128"/>
      <c r="G562" s="128"/>
      <c r="H562" s="130"/>
      <c r="I562" s="130"/>
      <c r="J562" s="130"/>
      <c r="K562" s="45"/>
      <c r="L562" s="130"/>
      <c r="M562" s="126"/>
      <c r="N562" s="126"/>
    </row>
    <row r="563">
      <c r="A563" s="128"/>
      <c r="B563" s="128"/>
      <c r="C563" s="128"/>
      <c r="D563" s="128"/>
      <c r="E563" s="128"/>
      <c r="F563" s="128"/>
      <c r="G563" s="128"/>
      <c r="H563" s="130"/>
      <c r="I563" s="130"/>
      <c r="J563" s="130"/>
      <c r="K563" s="45"/>
      <c r="L563" s="130"/>
      <c r="M563" s="126"/>
      <c r="N563" s="126"/>
    </row>
    <row r="564">
      <c r="A564" s="128"/>
      <c r="B564" s="128"/>
      <c r="C564" s="128"/>
      <c r="D564" s="128"/>
      <c r="E564" s="128"/>
      <c r="F564" s="128"/>
      <c r="G564" s="128"/>
      <c r="H564" s="130"/>
      <c r="I564" s="130"/>
      <c r="J564" s="130"/>
      <c r="K564" s="45"/>
      <c r="L564" s="130"/>
      <c r="M564" s="126"/>
      <c r="N564" s="126"/>
    </row>
    <row r="565">
      <c r="A565" s="128"/>
      <c r="B565" s="128"/>
      <c r="C565" s="128"/>
      <c r="D565" s="128"/>
      <c r="E565" s="128"/>
      <c r="F565" s="128"/>
      <c r="G565" s="128"/>
      <c r="H565" s="130"/>
      <c r="I565" s="130"/>
      <c r="J565" s="130"/>
      <c r="K565" s="45"/>
      <c r="L565" s="130"/>
      <c r="M565" s="126"/>
      <c r="N565" s="126"/>
    </row>
    <row r="566">
      <c r="A566" s="128"/>
      <c r="B566" s="128"/>
      <c r="C566" s="128"/>
      <c r="D566" s="128"/>
      <c r="E566" s="128"/>
      <c r="F566" s="128"/>
      <c r="G566" s="128"/>
      <c r="H566" s="130"/>
      <c r="I566" s="130"/>
      <c r="J566" s="130"/>
      <c r="K566" s="45"/>
      <c r="L566" s="130"/>
      <c r="M566" s="126"/>
      <c r="N566" s="126"/>
    </row>
    <row r="567">
      <c r="A567" s="128"/>
      <c r="B567" s="128"/>
      <c r="C567" s="128"/>
      <c r="D567" s="128"/>
      <c r="E567" s="128"/>
      <c r="F567" s="128"/>
      <c r="G567" s="128"/>
      <c r="H567" s="130"/>
      <c r="I567" s="130"/>
      <c r="J567" s="130"/>
      <c r="K567" s="45"/>
      <c r="L567" s="130"/>
      <c r="M567" s="126"/>
      <c r="N567" s="126"/>
    </row>
    <row r="568">
      <c r="A568" s="128"/>
      <c r="B568" s="128"/>
      <c r="C568" s="128"/>
      <c r="D568" s="128"/>
      <c r="E568" s="128"/>
      <c r="F568" s="128"/>
      <c r="G568" s="128"/>
      <c r="H568" s="130"/>
      <c r="I568" s="130"/>
      <c r="J568" s="130"/>
      <c r="K568" s="45"/>
      <c r="L568" s="130"/>
      <c r="M568" s="126"/>
      <c r="N568" s="126"/>
    </row>
    <row r="569">
      <c r="A569" s="128"/>
      <c r="B569" s="128"/>
      <c r="C569" s="128"/>
      <c r="D569" s="128"/>
      <c r="E569" s="128"/>
      <c r="F569" s="128"/>
      <c r="G569" s="128"/>
      <c r="H569" s="130"/>
      <c r="I569" s="130"/>
      <c r="J569" s="130"/>
      <c r="K569" s="45"/>
      <c r="L569" s="130"/>
      <c r="M569" s="126"/>
      <c r="N569" s="126"/>
    </row>
    <row r="570">
      <c r="A570" s="128"/>
      <c r="B570" s="128"/>
      <c r="C570" s="128"/>
      <c r="D570" s="128"/>
      <c r="E570" s="128"/>
      <c r="F570" s="128"/>
      <c r="G570" s="128"/>
      <c r="H570" s="130"/>
      <c r="I570" s="130"/>
      <c r="J570" s="130"/>
      <c r="K570" s="45"/>
      <c r="L570" s="130"/>
      <c r="M570" s="126"/>
      <c r="N570" s="126"/>
    </row>
    <row r="571">
      <c r="A571" s="128"/>
      <c r="B571" s="128"/>
      <c r="C571" s="128"/>
      <c r="D571" s="128"/>
      <c r="E571" s="128"/>
      <c r="F571" s="128"/>
      <c r="G571" s="128"/>
      <c r="H571" s="130"/>
      <c r="I571" s="130"/>
      <c r="J571" s="130"/>
      <c r="K571" s="45"/>
      <c r="L571" s="130"/>
      <c r="M571" s="126"/>
      <c r="N571" s="126"/>
    </row>
    <row r="572">
      <c r="A572" s="128"/>
      <c r="B572" s="128"/>
      <c r="C572" s="128"/>
      <c r="D572" s="128"/>
      <c r="E572" s="128"/>
      <c r="F572" s="128"/>
      <c r="G572" s="128"/>
      <c r="H572" s="130"/>
      <c r="I572" s="130"/>
      <c r="J572" s="130"/>
      <c r="K572" s="45"/>
      <c r="L572" s="130"/>
      <c r="M572" s="126"/>
      <c r="N572" s="126"/>
    </row>
    <row r="573">
      <c r="A573" s="128"/>
      <c r="B573" s="128"/>
      <c r="C573" s="128"/>
      <c r="D573" s="128"/>
      <c r="E573" s="128"/>
      <c r="F573" s="128"/>
      <c r="G573" s="128"/>
      <c r="H573" s="130"/>
      <c r="I573" s="130"/>
      <c r="J573" s="130"/>
      <c r="K573" s="45"/>
      <c r="L573" s="130"/>
      <c r="M573" s="126"/>
      <c r="N573" s="126"/>
    </row>
    <row r="574">
      <c r="A574" s="128"/>
      <c r="B574" s="128"/>
      <c r="C574" s="128"/>
      <c r="D574" s="128"/>
      <c r="E574" s="128"/>
      <c r="F574" s="128"/>
      <c r="G574" s="128"/>
      <c r="H574" s="130"/>
      <c r="I574" s="130"/>
      <c r="J574" s="130"/>
      <c r="K574" s="45"/>
      <c r="L574" s="130"/>
      <c r="M574" s="126"/>
      <c r="N574" s="126"/>
    </row>
    <row r="575">
      <c r="A575" s="128"/>
      <c r="B575" s="128"/>
      <c r="C575" s="128"/>
      <c r="D575" s="128"/>
      <c r="E575" s="128"/>
      <c r="F575" s="128"/>
      <c r="G575" s="128"/>
      <c r="H575" s="130"/>
      <c r="I575" s="130"/>
      <c r="J575" s="130"/>
      <c r="K575" s="45"/>
      <c r="L575" s="130"/>
      <c r="M575" s="126"/>
      <c r="N575" s="126"/>
    </row>
    <row r="576">
      <c r="A576" s="128"/>
      <c r="B576" s="128"/>
      <c r="C576" s="128"/>
      <c r="D576" s="128"/>
      <c r="E576" s="128"/>
      <c r="F576" s="128"/>
      <c r="G576" s="128"/>
      <c r="H576" s="130"/>
      <c r="I576" s="130"/>
      <c r="J576" s="130"/>
      <c r="K576" s="45"/>
      <c r="L576" s="130"/>
      <c r="M576" s="126"/>
      <c r="N576" s="126"/>
    </row>
    <row r="577">
      <c r="A577" s="128"/>
      <c r="B577" s="128"/>
      <c r="C577" s="128"/>
      <c r="D577" s="128"/>
      <c r="E577" s="128"/>
      <c r="F577" s="128"/>
      <c r="G577" s="128"/>
      <c r="H577" s="130"/>
      <c r="I577" s="130"/>
      <c r="J577" s="130"/>
      <c r="K577" s="45"/>
      <c r="L577" s="130"/>
      <c r="M577" s="126"/>
      <c r="N577" s="126"/>
    </row>
    <row r="578">
      <c r="A578" s="128"/>
      <c r="B578" s="128"/>
      <c r="C578" s="128"/>
      <c r="D578" s="128"/>
      <c r="E578" s="128"/>
      <c r="F578" s="128"/>
      <c r="G578" s="128"/>
      <c r="H578" s="130"/>
      <c r="I578" s="130"/>
      <c r="J578" s="130"/>
      <c r="K578" s="45"/>
      <c r="L578" s="130"/>
      <c r="M578" s="126"/>
      <c r="N578" s="126"/>
    </row>
    <row r="579">
      <c r="A579" s="128"/>
      <c r="B579" s="128"/>
      <c r="C579" s="128"/>
      <c r="D579" s="128"/>
      <c r="E579" s="128"/>
      <c r="F579" s="128"/>
      <c r="G579" s="128"/>
      <c r="H579" s="130"/>
      <c r="I579" s="130"/>
      <c r="J579" s="130"/>
      <c r="K579" s="45"/>
      <c r="L579" s="130"/>
      <c r="M579" s="126"/>
      <c r="N579" s="126"/>
    </row>
    <row r="580">
      <c r="A580" s="128"/>
      <c r="B580" s="128"/>
      <c r="C580" s="128"/>
      <c r="D580" s="128"/>
      <c r="E580" s="128"/>
      <c r="F580" s="128"/>
      <c r="G580" s="128"/>
      <c r="H580" s="130"/>
      <c r="I580" s="130"/>
      <c r="J580" s="130"/>
      <c r="K580" s="45"/>
      <c r="L580" s="130"/>
      <c r="M580" s="126"/>
      <c r="N580" s="126"/>
    </row>
    <row r="581">
      <c r="A581" s="128"/>
      <c r="B581" s="128"/>
      <c r="C581" s="128"/>
      <c r="D581" s="128"/>
      <c r="E581" s="128"/>
      <c r="F581" s="128"/>
      <c r="G581" s="128"/>
      <c r="H581" s="130"/>
      <c r="I581" s="130"/>
      <c r="J581" s="130"/>
      <c r="K581" s="45"/>
      <c r="L581" s="130"/>
      <c r="M581" s="126"/>
      <c r="N581" s="126"/>
    </row>
    <row r="582">
      <c r="A582" s="128"/>
      <c r="B582" s="128"/>
      <c r="C582" s="128"/>
      <c r="D582" s="128"/>
      <c r="E582" s="128"/>
      <c r="F582" s="128"/>
      <c r="G582" s="128"/>
      <c r="H582" s="130"/>
      <c r="I582" s="130"/>
      <c r="J582" s="130"/>
      <c r="K582" s="45"/>
      <c r="L582" s="130"/>
      <c r="M582" s="126"/>
      <c r="N582" s="126"/>
    </row>
    <row r="583">
      <c r="A583" s="128"/>
      <c r="B583" s="128"/>
      <c r="C583" s="128"/>
      <c r="D583" s="128"/>
      <c r="E583" s="128"/>
      <c r="F583" s="128"/>
      <c r="G583" s="128"/>
      <c r="H583" s="130"/>
      <c r="I583" s="130"/>
      <c r="J583" s="130"/>
      <c r="K583" s="45"/>
      <c r="L583" s="130"/>
      <c r="M583" s="126"/>
      <c r="N583" s="126"/>
    </row>
    <row r="584">
      <c r="A584" s="128"/>
      <c r="B584" s="128"/>
      <c r="C584" s="128"/>
      <c r="D584" s="128"/>
      <c r="E584" s="128"/>
      <c r="F584" s="128"/>
      <c r="G584" s="128"/>
      <c r="H584" s="130"/>
      <c r="I584" s="130"/>
      <c r="J584" s="130"/>
      <c r="K584" s="45"/>
      <c r="L584" s="130"/>
      <c r="M584" s="126"/>
      <c r="N584" s="126"/>
    </row>
    <row r="585">
      <c r="A585" s="128"/>
      <c r="B585" s="128"/>
      <c r="C585" s="128"/>
      <c r="D585" s="128"/>
      <c r="E585" s="128"/>
      <c r="F585" s="128"/>
      <c r="G585" s="128"/>
      <c r="H585" s="130"/>
      <c r="I585" s="130"/>
      <c r="J585" s="130"/>
      <c r="K585" s="45"/>
      <c r="L585" s="130"/>
      <c r="M585" s="126"/>
      <c r="N585" s="126"/>
    </row>
    <row r="586">
      <c r="A586" s="128"/>
      <c r="B586" s="128"/>
      <c r="C586" s="128"/>
      <c r="D586" s="128"/>
      <c r="E586" s="128"/>
      <c r="F586" s="128"/>
      <c r="G586" s="128"/>
      <c r="H586" s="130"/>
      <c r="I586" s="130"/>
      <c r="J586" s="130"/>
      <c r="K586" s="45"/>
      <c r="L586" s="130"/>
      <c r="M586" s="126"/>
      <c r="N586" s="126"/>
    </row>
    <row r="587">
      <c r="A587" s="128"/>
      <c r="B587" s="128"/>
      <c r="C587" s="128"/>
      <c r="D587" s="128"/>
      <c r="E587" s="128"/>
      <c r="F587" s="128"/>
      <c r="G587" s="128"/>
      <c r="H587" s="130"/>
      <c r="I587" s="130"/>
      <c r="J587" s="130"/>
      <c r="K587" s="45"/>
      <c r="L587" s="130"/>
      <c r="M587" s="126"/>
      <c r="N587" s="126"/>
    </row>
    <row r="588">
      <c r="A588" s="128"/>
      <c r="B588" s="128"/>
      <c r="C588" s="128"/>
      <c r="D588" s="128"/>
      <c r="E588" s="128"/>
      <c r="F588" s="128"/>
      <c r="G588" s="128"/>
      <c r="H588" s="130"/>
      <c r="I588" s="130"/>
      <c r="J588" s="130"/>
      <c r="K588" s="45"/>
      <c r="L588" s="130"/>
      <c r="M588" s="126"/>
      <c r="N588" s="126"/>
    </row>
    <row r="589">
      <c r="A589" s="128"/>
      <c r="B589" s="128"/>
      <c r="C589" s="128"/>
      <c r="D589" s="128"/>
      <c r="E589" s="128"/>
      <c r="F589" s="128"/>
      <c r="G589" s="128"/>
      <c r="H589" s="130"/>
      <c r="I589" s="130"/>
      <c r="J589" s="130"/>
      <c r="K589" s="45"/>
      <c r="L589" s="130"/>
      <c r="M589" s="126"/>
      <c r="N589" s="126"/>
    </row>
    <row r="590">
      <c r="A590" s="128"/>
      <c r="B590" s="128"/>
      <c r="C590" s="128"/>
      <c r="D590" s="128"/>
      <c r="E590" s="128"/>
      <c r="F590" s="128"/>
      <c r="G590" s="128"/>
      <c r="H590" s="130"/>
      <c r="I590" s="130"/>
      <c r="J590" s="130"/>
      <c r="K590" s="45"/>
      <c r="L590" s="130"/>
      <c r="M590" s="126"/>
      <c r="N590" s="126"/>
    </row>
    <row r="591">
      <c r="A591" s="128"/>
      <c r="B591" s="128"/>
      <c r="C591" s="128"/>
      <c r="D591" s="128"/>
      <c r="E591" s="128"/>
      <c r="F591" s="128"/>
      <c r="G591" s="128"/>
      <c r="H591" s="130"/>
      <c r="I591" s="130"/>
      <c r="J591" s="130"/>
      <c r="K591" s="45"/>
      <c r="L591" s="130"/>
      <c r="M591" s="126"/>
      <c r="N591" s="126"/>
    </row>
    <row r="592">
      <c r="A592" s="128"/>
      <c r="B592" s="128"/>
      <c r="C592" s="128"/>
      <c r="D592" s="128"/>
      <c r="E592" s="128"/>
      <c r="F592" s="128"/>
      <c r="G592" s="128"/>
      <c r="H592" s="130"/>
      <c r="I592" s="130"/>
      <c r="J592" s="130"/>
      <c r="K592" s="45"/>
      <c r="L592" s="130"/>
      <c r="M592" s="126"/>
      <c r="N592" s="126"/>
    </row>
    <row r="593">
      <c r="A593" s="128"/>
      <c r="B593" s="128"/>
      <c r="C593" s="128"/>
      <c r="D593" s="128"/>
      <c r="E593" s="128"/>
      <c r="F593" s="128"/>
      <c r="G593" s="128"/>
      <c r="H593" s="130"/>
      <c r="I593" s="130"/>
      <c r="J593" s="130"/>
      <c r="K593" s="45"/>
      <c r="L593" s="130"/>
      <c r="M593" s="126"/>
      <c r="N593" s="126"/>
    </row>
    <row r="594">
      <c r="A594" s="128"/>
      <c r="B594" s="128"/>
      <c r="C594" s="128"/>
      <c r="D594" s="128"/>
      <c r="E594" s="128"/>
      <c r="F594" s="128"/>
      <c r="G594" s="128"/>
      <c r="H594" s="130"/>
      <c r="I594" s="130"/>
      <c r="J594" s="130"/>
      <c r="K594" s="45"/>
      <c r="L594" s="130"/>
      <c r="M594" s="126"/>
      <c r="N594" s="126"/>
    </row>
    <row r="595">
      <c r="A595" s="128"/>
      <c r="B595" s="128"/>
      <c r="C595" s="128"/>
      <c r="D595" s="128"/>
      <c r="E595" s="128"/>
      <c r="F595" s="128"/>
      <c r="G595" s="128"/>
      <c r="H595" s="130"/>
      <c r="I595" s="130"/>
      <c r="J595" s="130"/>
      <c r="K595" s="45"/>
      <c r="L595" s="130"/>
      <c r="M595" s="126"/>
      <c r="N595" s="126"/>
    </row>
    <row r="596">
      <c r="A596" s="128"/>
      <c r="B596" s="128"/>
      <c r="C596" s="128"/>
      <c r="D596" s="128"/>
      <c r="E596" s="128"/>
      <c r="F596" s="128"/>
      <c r="G596" s="128"/>
      <c r="H596" s="130"/>
      <c r="I596" s="130"/>
      <c r="J596" s="130"/>
      <c r="K596" s="45"/>
      <c r="L596" s="130"/>
      <c r="M596" s="126"/>
      <c r="N596" s="126"/>
    </row>
    <row r="597">
      <c r="A597" s="128"/>
      <c r="B597" s="128"/>
      <c r="C597" s="128"/>
      <c r="D597" s="128"/>
      <c r="E597" s="128"/>
      <c r="F597" s="128"/>
      <c r="G597" s="128"/>
      <c r="H597" s="130"/>
      <c r="I597" s="130"/>
      <c r="J597" s="130"/>
      <c r="K597" s="45"/>
      <c r="L597" s="130"/>
      <c r="M597" s="126"/>
      <c r="N597" s="126"/>
    </row>
    <row r="598">
      <c r="A598" s="128"/>
      <c r="B598" s="128"/>
      <c r="C598" s="128"/>
      <c r="D598" s="128"/>
      <c r="E598" s="128"/>
      <c r="F598" s="128"/>
      <c r="G598" s="128"/>
      <c r="H598" s="130"/>
      <c r="I598" s="130"/>
      <c r="J598" s="130"/>
      <c r="K598" s="45"/>
      <c r="L598" s="130"/>
      <c r="M598" s="126"/>
      <c r="N598" s="126"/>
    </row>
    <row r="599">
      <c r="A599" s="128"/>
      <c r="B599" s="128"/>
      <c r="C599" s="128"/>
      <c r="D599" s="128"/>
      <c r="E599" s="128"/>
      <c r="F599" s="128"/>
      <c r="G599" s="128"/>
      <c r="H599" s="130"/>
      <c r="I599" s="130"/>
      <c r="J599" s="130"/>
      <c r="K599" s="45"/>
      <c r="L599" s="130"/>
      <c r="M599" s="126"/>
      <c r="N599" s="126"/>
    </row>
    <row r="600">
      <c r="A600" s="128"/>
      <c r="B600" s="128"/>
      <c r="C600" s="128"/>
      <c r="D600" s="128"/>
      <c r="E600" s="128"/>
      <c r="F600" s="128"/>
      <c r="G600" s="128"/>
      <c r="H600" s="130"/>
      <c r="I600" s="130"/>
      <c r="J600" s="130"/>
      <c r="K600" s="45"/>
      <c r="L600" s="130"/>
      <c r="M600" s="126"/>
      <c r="N600" s="126"/>
    </row>
    <row r="601">
      <c r="A601" s="128"/>
      <c r="B601" s="128"/>
      <c r="C601" s="128"/>
      <c r="D601" s="128"/>
      <c r="E601" s="128"/>
      <c r="F601" s="128"/>
      <c r="G601" s="128"/>
      <c r="H601" s="130"/>
      <c r="I601" s="130"/>
      <c r="J601" s="130"/>
      <c r="K601" s="45"/>
      <c r="L601" s="130"/>
      <c r="M601" s="126"/>
      <c r="N601" s="126"/>
    </row>
    <row r="602">
      <c r="A602" s="128"/>
      <c r="B602" s="128"/>
      <c r="C602" s="128"/>
      <c r="D602" s="128"/>
      <c r="E602" s="128"/>
      <c r="F602" s="128"/>
      <c r="G602" s="128"/>
      <c r="H602" s="130"/>
      <c r="I602" s="130"/>
      <c r="J602" s="130"/>
      <c r="K602" s="45"/>
      <c r="L602" s="130"/>
      <c r="M602" s="126"/>
      <c r="N602" s="126"/>
    </row>
    <row r="603">
      <c r="A603" s="128"/>
      <c r="B603" s="128"/>
      <c r="C603" s="128"/>
      <c r="D603" s="128"/>
      <c r="E603" s="128"/>
      <c r="F603" s="128"/>
      <c r="G603" s="128"/>
      <c r="H603" s="130"/>
      <c r="I603" s="130"/>
      <c r="J603" s="130"/>
      <c r="K603" s="45"/>
      <c r="L603" s="130"/>
      <c r="M603" s="126"/>
      <c r="N603" s="126"/>
    </row>
    <row r="604">
      <c r="A604" s="128"/>
      <c r="B604" s="128"/>
      <c r="C604" s="128"/>
      <c r="D604" s="128"/>
      <c r="E604" s="128"/>
      <c r="F604" s="128"/>
      <c r="G604" s="128"/>
      <c r="H604" s="130"/>
      <c r="I604" s="130"/>
      <c r="J604" s="130"/>
      <c r="K604" s="45"/>
      <c r="L604" s="130"/>
      <c r="M604" s="126"/>
      <c r="N604" s="126"/>
    </row>
    <row r="605">
      <c r="A605" s="128"/>
      <c r="B605" s="128"/>
      <c r="C605" s="128"/>
      <c r="D605" s="128"/>
      <c r="E605" s="128"/>
      <c r="F605" s="128"/>
      <c r="G605" s="128"/>
      <c r="H605" s="130"/>
      <c r="I605" s="130"/>
      <c r="J605" s="130"/>
      <c r="K605" s="45"/>
      <c r="L605" s="130"/>
      <c r="M605" s="126"/>
      <c r="N605" s="126"/>
    </row>
    <row r="606">
      <c r="A606" s="128"/>
      <c r="B606" s="128"/>
      <c r="C606" s="128"/>
      <c r="D606" s="128"/>
      <c r="E606" s="128"/>
      <c r="F606" s="128"/>
      <c r="G606" s="128"/>
      <c r="H606" s="130"/>
      <c r="I606" s="130"/>
      <c r="J606" s="130"/>
      <c r="K606" s="45"/>
      <c r="L606" s="130"/>
      <c r="M606" s="126"/>
      <c r="N606" s="126"/>
    </row>
    <row r="607">
      <c r="A607" s="128"/>
      <c r="B607" s="128"/>
      <c r="C607" s="128"/>
      <c r="D607" s="128"/>
      <c r="E607" s="128"/>
      <c r="F607" s="128"/>
      <c r="G607" s="128"/>
      <c r="H607" s="130"/>
      <c r="I607" s="130"/>
      <c r="J607" s="130"/>
      <c r="K607" s="45"/>
      <c r="L607" s="130"/>
      <c r="M607" s="126"/>
      <c r="N607" s="126"/>
    </row>
    <row r="608">
      <c r="A608" s="128"/>
      <c r="B608" s="128"/>
      <c r="C608" s="128"/>
      <c r="D608" s="128"/>
      <c r="E608" s="128"/>
      <c r="F608" s="128"/>
      <c r="G608" s="128"/>
      <c r="H608" s="130"/>
      <c r="I608" s="130"/>
      <c r="J608" s="130"/>
      <c r="K608" s="45"/>
      <c r="L608" s="130"/>
      <c r="M608" s="126"/>
      <c r="N608" s="126"/>
    </row>
    <row r="609">
      <c r="A609" s="128"/>
      <c r="B609" s="128"/>
      <c r="C609" s="128"/>
      <c r="D609" s="128"/>
      <c r="E609" s="128"/>
      <c r="F609" s="128"/>
      <c r="G609" s="128"/>
      <c r="H609" s="130"/>
      <c r="I609" s="130"/>
      <c r="J609" s="130"/>
      <c r="K609" s="45"/>
      <c r="L609" s="130"/>
      <c r="M609" s="126"/>
      <c r="N609" s="126"/>
    </row>
    <row r="610">
      <c r="A610" s="128"/>
      <c r="B610" s="128"/>
      <c r="C610" s="128"/>
      <c r="D610" s="128"/>
      <c r="E610" s="128"/>
      <c r="F610" s="128"/>
      <c r="G610" s="128"/>
      <c r="H610" s="130"/>
      <c r="I610" s="130"/>
      <c r="J610" s="130"/>
      <c r="K610" s="45"/>
      <c r="L610" s="130"/>
      <c r="M610" s="126"/>
      <c r="N610" s="126"/>
    </row>
    <row r="611">
      <c r="A611" s="128"/>
      <c r="B611" s="128"/>
      <c r="C611" s="128"/>
      <c r="D611" s="128"/>
      <c r="E611" s="128"/>
      <c r="F611" s="128"/>
      <c r="G611" s="128"/>
      <c r="H611" s="130"/>
      <c r="I611" s="130"/>
      <c r="J611" s="130"/>
      <c r="K611" s="45"/>
      <c r="L611" s="130"/>
      <c r="M611" s="126"/>
      <c r="N611" s="126"/>
    </row>
    <row r="612">
      <c r="A612" s="128"/>
      <c r="B612" s="128"/>
      <c r="C612" s="128"/>
      <c r="D612" s="128"/>
      <c r="E612" s="128"/>
      <c r="F612" s="128"/>
      <c r="G612" s="128"/>
      <c r="H612" s="130"/>
      <c r="I612" s="130"/>
      <c r="J612" s="130"/>
      <c r="K612" s="45"/>
      <c r="L612" s="130"/>
      <c r="M612" s="126"/>
      <c r="N612" s="126"/>
    </row>
    <row r="613">
      <c r="A613" s="128"/>
      <c r="B613" s="128"/>
      <c r="C613" s="128"/>
      <c r="D613" s="128"/>
      <c r="E613" s="128"/>
      <c r="F613" s="128"/>
      <c r="G613" s="128"/>
      <c r="H613" s="130"/>
      <c r="I613" s="130"/>
      <c r="J613" s="130"/>
      <c r="K613" s="45"/>
      <c r="L613" s="130"/>
      <c r="M613" s="126"/>
      <c r="N613" s="126"/>
    </row>
    <row r="614">
      <c r="A614" s="128"/>
      <c r="B614" s="128"/>
      <c r="C614" s="128"/>
      <c r="D614" s="128"/>
      <c r="E614" s="128"/>
      <c r="F614" s="128"/>
      <c r="G614" s="128"/>
      <c r="H614" s="130"/>
      <c r="I614" s="130"/>
      <c r="J614" s="130"/>
      <c r="K614" s="45"/>
      <c r="L614" s="130"/>
      <c r="M614" s="126"/>
      <c r="N614" s="126"/>
    </row>
    <row r="615">
      <c r="A615" s="128"/>
      <c r="B615" s="128"/>
      <c r="C615" s="128"/>
      <c r="D615" s="128"/>
      <c r="E615" s="128"/>
      <c r="F615" s="128"/>
      <c r="G615" s="128"/>
      <c r="H615" s="130"/>
      <c r="I615" s="130"/>
      <c r="J615" s="130"/>
      <c r="K615" s="45"/>
      <c r="L615" s="130"/>
      <c r="M615" s="126"/>
      <c r="N615" s="126"/>
    </row>
    <row r="616">
      <c r="A616" s="128"/>
      <c r="B616" s="128"/>
      <c r="C616" s="128"/>
      <c r="D616" s="128"/>
      <c r="E616" s="128"/>
      <c r="F616" s="128"/>
      <c r="G616" s="128"/>
      <c r="H616" s="130"/>
      <c r="I616" s="130"/>
      <c r="J616" s="130"/>
      <c r="K616" s="45"/>
      <c r="L616" s="130"/>
      <c r="M616" s="126"/>
      <c r="N616" s="126"/>
    </row>
    <row r="617">
      <c r="A617" s="128"/>
      <c r="B617" s="128"/>
      <c r="C617" s="128"/>
      <c r="D617" s="128"/>
      <c r="E617" s="128"/>
      <c r="F617" s="128"/>
      <c r="G617" s="128"/>
      <c r="H617" s="130"/>
      <c r="I617" s="130"/>
      <c r="J617" s="130"/>
      <c r="K617" s="45"/>
      <c r="L617" s="130"/>
      <c r="M617" s="126"/>
      <c r="N617" s="126"/>
    </row>
    <row r="618">
      <c r="A618" s="128"/>
      <c r="B618" s="128"/>
      <c r="C618" s="128"/>
      <c r="D618" s="128"/>
      <c r="E618" s="128"/>
      <c r="F618" s="128"/>
      <c r="G618" s="128"/>
      <c r="H618" s="130"/>
      <c r="I618" s="130"/>
      <c r="J618" s="130"/>
      <c r="K618" s="45"/>
      <c r="L618" s="130"/>
      <c r="M618" s="126"/>
      <c r="N618" s="126"/>
    </row>
    <row r="619">
      <c r="A619" s="128"/>
      <c r="B619" s="128"/>
      <c r="C619" s="128"/>
      <c r="D619" s="128"/>
      <c r="E619" s="128"/>
      <c r="F619" s="128"/>
      <c r="G619" s="128"/>
      <c r="H619" s="130"/>
      <c r="I619" s="130"/>
      <c r="J619" s="130"/>
      <c r="K619" s="45"/>
      <c r="L619" s="130"/>
      <c r="M619" s="126"/>
      <c r="N619" s="126"/>
    </row>
    <row r="620">
      <c r="A620" s="128"/>
      <c r="B620" s="128"/>
      <c r="C620" s="128"/>
      <c r="D620" s="128"/>
      <c r="E620" s="128"/>
      <c r="F620" s="128"/>
      <c r="G620" s="128"/>
      <c r="H620" s="130"/>
      <c r="I620" s="130"/>
      <c r="J620" s="130"/>
      <c r="K620" s="45"/>
      <c r="L620" s="130"/>
      <c r="M620" s="126"/>
      <c r="N620" s="126"/>
    </row>
    <row r="621">
      <c r="A621" s="128"/>
      <c r="B621" s="128"/>
      <c r="C621" s="128"/>
      <c r="D621" s="128"/>
      <c r="E621" s="128"/>
      <c r="F621" s="128"/>
      <c r="G621" s="128"/>
      <c r="H621" s="130"/>
      <c r="I621" s="130"/>
      <c r="J621" s="130"/>
      <c r="K621" s="45"/>
      <c r="L621" s="130"/>
      <c r="M621" s="126"/>
      <c r="N621" s="126"/>
    </row>
    <row r="622">
      <c r="A622" s="128"/>
      <c r="B622" s="128"/>
      <c r="C622" s="128"/>
      <c r="D622" s="128"/>
      <c r="E622" s="128"/>
      <c r="F622" s="128"/>
      <c r="G622" s="128"/>
      <c r="H622" s="130"/>
      <c r="I622" s="130"/>
      <c r="J622" s="130"/>
      <c r="K622" s="45"/>
      <c r="L622" s="130"/>
      <c r="M622" s="126"/>
      <c r="N622" s="126"/>
    </row>
    <row r="623">
      <c r="A623" s="128"/>
      <c r="B623" s="128"/>
      <c r="C623" s="128"/>
      <c r="D623" s="128"/>
      <c r="E623" s="128"/>
      <c r="F623" s="128"/>
      <c r="G623" s="128"/>
      <c r="H623" s="130"/>
      <c r="I623" s="130"/>
      <c r="J623" s="130"/>
      <c r="K623" s="45"/>
      <c r="L623" s="130"/>
      <c r="M623" s="126"/>
      <c r="N623" s="126"/>
    </row>
    <row r="624">
      <c r="A624" s="128"/>
      <c r="B624" s="128"/>
      <c r="C624" s="128"/>
      <c r="D624" s="128"/>
      <c r="E624" s="128"/>
      <c r="F624" s="128"/>
      <c r="G624" s="128"/>
      <c r="H624" s="130"/>
      <c r="I624" s="130"/>
      <c r="J624" s="130"/>
      <c r="K624" s="45"/>
      <c r="L624" s="130"/>
      <c r="M624" s="126"/>
      <c r="N624" s="126"/>
    </row>
    <row r="625">
      <c r="A625" s="128"/>
      <c r="B625" s="128"/>
      <c r="C625" s="128"/>
      <c r="D625" s="128"/>
      <c r="E625" s="128"/>
      <c r="F625" s="128"/>
      <c r="G625" s="128"/>
      <c r="H625" s="130"/>
      <c r="I625" s="130"/>
      <c r="J625" s="130"/>
      <c r="K625" s="45"/>
      <c r="L625" s="130"/>
      <c r="M625" s="126"/>
      <c r="N625" s="126"/>
    </row>
    <row r="626">
      <c r="A626" s="128"/>
      <c r="B626" s="128"/>
      <c r="C626" s="128"/>
      <c r="D626" s="128"/>
      <c r="E626" s="128"/>
      <c r="F626" s="128"/>
      <c r="G626" s="128"/>
      <c r="H626" s="130"/>
      <c r="I626" s="130"/>
      <c r="J626" s="130"/>
      <c r="K626" s="45"/>
      <c r="L626" s="130"/>
      <c r="M626" s="126"/>
      <c r="N626" s="126"/>
    </row>
    <row r="627">
      <c r="A627" s="128"/>
      <c r="B627" s="128"/>
      <c r="C627" s="128"/>
      <c r="D627" s="128"/>
      <c r="E627" s="128"/>
      <c r="F627" s="128"/>
      <c r="G627" s="128"/>
      <c r="H627" s="130"/>
      <c r="I627" s="130"/>
      <c r="J627" s="130"/>
      <c r="K627" s="45"/>
      <c r="L627" s="130"/>
      <c r="M627" s="126"/>
      <c r="N627" s="126"/>
    </row>
    <row r="628">
      <c r="A628" s="128"/>
      <c r="B628" s="128"/>
      <c r="C628" s="128"/>
      <c r="D628" s="128"/>
      <c r="E628" s="128"/>
      <c r="F628" s="128"/>
      <c r="G628" s="128"/>
      <c r="H628" s="130"/>
      <c r="I628" s="130"/>
      <c r="J628" s="130"/>
      <c r="K628" s="45"/>
      <c r="L628" s="130"/>
      <c r="M628" s="126"/>
      <c r="N628" s="126"/>
    </row>
    <row r="629">
      <c r="A629" s="128"/>
      <c r="B629" s="128"/>
      <c r="C629" s="128"/>
      <c r="D629" s="128"/>
      <c r="E629" s="128"/>
      <c r="F629" s="128"/>
      <c r="G629" s="128"/>
      <c r="H629" s="130"/>
      <c r="I629" s="130"/>
      <c r="J629" s="130"/>
      <c r="K629" s="45"/>
      <c r="L629" s="130"/>
      <c r="M629" s="126"/>
      <c r="N629" s="126"/>
    </row>
    <row r="630">
      <c r="A630" s="128"/>
      <c r="B630" s="128"/>
      <c r="C630" s="128"/>
      <c r="D630" s="128"/>
      <c r="E630" s="128"/>
      <c r="F630" s="128"/>
      <c r="G630" s="128"/>
      <c r="H630" s="130"/>
      <c r="I630" s="130"/>
      <c r="J630" s="130"/>
      <c r="K630" s="45"/>
      <c r="L630" s="130"/>
      <c r="M630" s="126"/>
      <c r="N630" s="126"/>
    </row>
    <row r="631">
      <c r="A631" s="128"/>
      <c r="B631" s="128"/>
      <c r="C631" s="128"/>
      <c r="D631" s="128"/>
      <c r="E631" s="128"/>
      <c r="F631" s="128"/>
      <c r="G631" s="128"/>
      <c r="H631" s="130"/>
      <c r="I631" s="130"/>
      <c r="J631" s="130"/>
      <c r="K631" s="45"/>
      <c r="L631" s="130"/>
      <c r="M631" s="126"/>
      <c r="N631" s="126"/>
    </row>
    <row r="632">
      <c r="A632" s="128"/>
      <c r="B632" s="128"/>
      <c r="C632" s="128"/>
      <c r="D632" s="128"/>
      <c r="E632" s="128"/>
      <c r="F632" s="128"/>
      <c r="G632" s="128"/>
      <c r="H632" s="130"/>
      <c r="I632" s="130"/>
      <c r="J632" s="130"/>
      <c r="K632" s="45"/>
      <c r="L632" s="130"/>
      <c r="M632" s="126"/>
      <c r="N632" s="126"/>
    </row>
    <row r="633">
      <c r="A633" s="128"/>
      <c r="B633" s="128"/>
      <c r="C633" s="128"/>
      <c r="D633" s="128"/>
      <c r="E633" s="128"/>
      <c r="F633" s="128"/>
      <c r="G633" s="128"/>
      <c r="H633" s="130"/>
      <c r="I633" s="130"/>
      <c r="J633" s="130"/>
      <c r="K633" s="45"/>
      <c r="L633" s="130"/>
      <c r="M633" s="126"/>
      <c r="N633" s="126"/>
    </row>
    <row r="634">
      <c r="A634" s="128"/>
      <c r="B634" s="128"/>
      <c r="C634" s="128"/>
      <c r="D634" s="128"/>
      <c r="E634" s="128"/>
      <c r="F634" s="128"/>
      <c r="G634" s="128"/>
      <c r="H634" s="130"/>
      <c r="I634" s="130"/>
      <c r="J634" s="130"/>
      <c r="K634" s="45"/>
      <c r="L634" s="130"/>
      <c r="M634" s="126"/>
      <c r="N634" s="126"/>
    </row>
    <row r="635">
      <c r="A635" s="128"/>
      <c r="B635" s="128"/>
      <c r="C635" s="128"/>
      <c r="D635" s="128"/>
      <c r="E635" s="128"/>
      <c r="F635" s="128"/>
      <c r="G635" s="128"/>
      <c r="H635" s="130"/>
      <c r="I635" s="130"/>
      <c r="J635" s="130"/>
      <c r="K635" s="45"/>
      <c r="L635" s="130"/>
      <c r="M635" s="126"/>
      <c r="N635" s="126"/>
    </row>
    <row r="636">
      <c r="A636" s="128"/>
      <c r="B636" s="128"/>
      <c r="C636" s="128"/>
      <c r="D636" s="128"/>
      <c r="E636" s="128"/>
      <c r="F636" s="128"/>
      <c r="G636" s="128"/>
      <c r="H636" s="130"/>
      <c r="I636" s="130"/>
      <c r="J636" s="130"/>
      <c r="K636" s="45"/>
      <c r="L636" s="130"/>
      <c r="M636" s="126"/>
      <c r="N636" s="126"/>
    </row>
    <row r="637">
      <c r="A637" s="128"/>
      <c r="B637" s="128"/>
      <c r="C637" s="128"/>
      <c r="D637" s="128"/>
      <c r="E637" s="128"/>
      <c r="F637" s="128"/>
      <c r="G637" s="128"/>
      <c r="H637" s="130"/>
      <c r="I637" s="130"/>
      <c r="J637" s="130"/>
      <c r="K637" s="45"/>
      <c r="L637" s="130"/>
      <c r="M637" s="126"/>
      <c r="N637" s="126"/>
    </row>
    <row r="638">
      <c r="A638" s="128"/>
      <c r="B638" s="128"/>
      <c r="C638" s="128"/>
      <c r="D638" s="128"/>
      <c r="E638" s="128"/>
      <c r="F638" s="128"/>
      <c r="G638" s="128"/>
      <c r="H638" s="130"/>
      <c r="I638" s="130"/>
      <c r="J638" s="130"/>
      <c r="K638" s="45"/>
      <c r="L638" s="130"/>
      <c r="M638" s="126"/>
      <c r="N638" s="126"/>
    </row>
    <row r="639">
      <c r="A639" s="128"/>
      <c r="B639" s="128"/>
      <c r="C639" s="128"/>
      <c r="D639" s="128"/>
      <c r="E639" s="128"/>
      <c r="F639" s="128"/>
      <c r="G639" s="128"/>
      <c r="H639" s="130"/>
      <c r="I639" s="130"/>
      <c r="J639" s="130"/>
      <c r="K639" s="45"/>
      <c r="L639" s="130"/>
      <c r="M639" s="126"/>
      <c r="N639" s="126"/>
    </row>
    <row r="640">
      <c r="A640" s="128"/>
      <c r="B640" s="128"/>
      <c r="C640" s="128"/>
      <c r="D640" s="128"/>
      <c r="E640" s="128"/>
      <c r="F640" s="128"/>
      <c r="G640" s="128"/>
      <c r="H640" s="130"/>
      <c r="I640" s="130"/>
      <c r="J640" s="130"/>
      <c r="K640" s="45"/>
      <c r="L640" s="130"/>
      <c r="M640" s="126"/>
      <c r="N640" s="126"/>
    </row>
    <row r="641">
      <c r="A641" s="128"/>
      <c r="B641" s="128"/>
      <c r="C641" s="128"/>
      <c r="D641" s="128"/>
      <c r="E641" s="128"/>
      <c r="F641" s="128"/>
      <c r="G641" s="128"/>
      <c r="H641" s="130"/>
      <c r="I641" s="130"/>
      <c r="J641" s="130"/>
      <c r="K641" s="45"/>
      <c r="L641" s="130"/>
      <c r="M641" s="126"/>
      <c r="N641" s="126"/>
    </row>
    <row r="642">
      <c r="A642" s="128"/>
      <c r="B642" s="128"/>
      <c r="C642" s="128"/>
      <c r="D642" s="128"/>
      <c r="E642" s="128"/>
      <c r="F642" s="128"/>
      <c r="G642" s="128"/>
      <c r="H642" s="130"/>
      <c r="I642" s="130"/>
      <c r="J642" s="130"/>
      <c r="K642" s="45"/>
      <c r="L642" s="130"/>
      <c r="M642" s="126"/>
      <c r="N642" s="126"/>
    </row>
    <row r="643">
      <c r="A643" s="128"/>
      <c r="B643" s="128"/>
      <c r="C643" s="128"/>
      <c r="D643" s="128"/>
      <c r="E643" s="128"/>
      <c r="F643" s="128"/>
      <c r="G643" s="128"/>
      <c r="H643" s="130"/>
      <c r="I643" s="130"/>
      <c r="J643" s="130"/>
      <c r="K643" s="45"/>
      <c r="L643" s="130"/>
      <c r="M643" s="126"/>
      <c r="N643" s="126"/>
    </row>
    <row r="644">
      <c r="A644" s="128"/>
      <c r="B644" s="128"/>
      <c r="C644" s="128"/>
      <c r="D644" s="128"/>
      <c r="E644" s="128"/>
      <c r="F644" s="128"/>
      <c r="G644" s="128"/>
      <c r="H644" s="130"/>
      <c r="I644" s="130"/>
      <c r="J644" s="130"/>
      <c r="K644" s="45"/>
      <c r="L644" s="130"/>
      <c r="M644" s="126"/>
      <c r="N644" s="126"/>
    </row>
    <row r="645">
      <c r="A645" s="128"/>
      <c r="B645" s="128"/>
      <c r="C645" s="128"/>
      <c r="D645" s="128"/>
      <c r="E645" s="128"/>
      <c r="F645" s="128"/>
      <c r="G645" s="128"/>
      <c r="H645" s="130"/>
      <c r="I645" s="130"/>
      <c r="J645" s="130"/>
      <c r="K645" s="45"/>
      <c r="L645" s="130"/>
      <c r="M645" s="126"/>
      <c r="N645" s="126"/>
    </row>
    <row r="646">
      <c r="A646" s="128"/>
      <c r="B646" s="128"/>
      <c r="C646" s="128"/>
      <c r="D646" s="128"/>
      <c r="E646" s="128"/>
      <c r="F646" s="128"/>
      <c r="G646" s="128"/>
      <c r="H646" s="130"/>
      <c r="I646" s="130"/>
      <c r="J646" s="130"/>
      <c r="K646" s="45"/>
      <c r="L646" s="130"/>
      <c r="M646" s="126"/>
      <c r="N646" s="126"/>
    </row>
    <row r="647">
      <c r="A647" s="128"/>
      <c r="B647" s="128"/>
      <c r="C647" s="128"/>
      <c r="D647" s="128"/>
      <c r="E647" s="128"/>
      <c r="F647" s="128"/>
      <c r="G647" s="128"/>
      <c r="H647" s="130"/>
      <c r="I647" s="130"/>
      <c r="J647" s="130"/>
      <c r="K647" s="45"/>
      <c r="L647" s="130"/>
      <c r="M647" s="126"/>
      <c r="N647" s="126"/>
    </row>
    <row r="648">
      <c r="A648" s="128"/>
      <c r="B648" s="128"/>
      <c r="C648" s="128"/>
      <c r="D648" s="128"/>
      <c r="E648" s="128"/>
      <c r="F648" s="128"/>
      <c r="G648" s="128"/>
      <c r="H648" s="130"/>
      <c r="I648" s="130"/>
      <c r="J648" s="130"/>
      <c r="K648" s="45"/>
      <c r="L648" s="130"/>
      <c r="M648" s="126"/>
      <c r="N648" s="126"/>
    </row>
    <row r="649">
      <c r="A649" s="128"/>
      <c r="B649" s="128"/>
      <c r="C649" s="128"/>
      <c r="D649" s="128"/>
      <c r="E649" s="128"/>
      <c r="F649" s="128"/>
      <c r="G649" s="128"/>
      <c r="H649" s="130"/>
      <c r="I649" s="130"/>
      <c r="J649" s="130"/>
      <c r="K649" s="45"/>
      <c r="L649" s="130"/>
      <c r="M649" s="126"/>
      <c r="N649" s="126"/>
    </row>
    <row r="650">
      <c r="A650" s="128"/>
      <c r="B650" s="128"/>
      <c r="C650" s="128"/>
      <c r="D650" s="128"/>
      <c r="E650" s="128"/>
      <c r="F650" s="128"/>
      <c r="G650" s="128"/>
      <c r="H650" s="130"/>
      <c r="I650" s="130"/>
      <c r="J650" s="130"/>
      <c r="K650" s="45"/>
      <c r="L650" s="130"/>
      <c r="M650" s="126"/>
      <c r="N650" s="126"/>
    </row>
    <row r="651">
      <c r="A651" s="128"/>
      <c r="B651" s="128"/>
      <c r="C651" s="128"/>
      <c r="D651" s="128"/>
      <c r="E651" s="128"/>
      <c r="F651" s="128"/>
      <c r="G651" s="128"/>
      <c r="H651" s="130"/>
      <c r="I651" s="130"/>
      <c r="J651" s="130"/>
      <c r="K651" s="45"/>
      <c r="L651" s="130"/>
      <c r="M651" s="126"/>
      <c r="N651" s="126"/>
    </row>
    <row r="652">
      <c r="A652" s="128"/>
      <c r="B652" s="128"/>
      <c r="C652" s="128"/>
      <c r="D652" s="128"/>
      <c r="E652" s="128"/>
      <c r="F652" s="128"/>
      <c r="G652" s="128"/>
      <c r="H652" s="130"/>
      <c r="I652" s="130"/>
      <c r="J652" s="130"/>
      <c r="K652" s="45"/>
      <c r="L652" s="130"/>
      <c r="M652" s="126"/>
      <c r="N652" s="126"/>
    </row>
    <row r="653">
      <c r="A653" s="128"/>
      <c r="B653" s="128"/>
      <c r="C653" s="128"/>
      <c r="D653" s="128"/>
      <c r="E653" s="128"/>
      <c r="F653" s="128"/>
      <c r="G653" s="128"/>
      <c r="H653" s="130"/>
      <c r="I653" s="130"/>
      <c r="J653" s="130"/>
      <c r="K653" s="45"/>
      <c r="L653" s="130"/>
      <c r="M653" s="126"/>
      <c r="N653" s="126"/>
    </row>
    <row r="654">
      <c r="A654" s="128"/>
      <c r="B654" s="128"/>
      <c r="C654" s="128"/>
      <c r="D654" s="128"/>
      <c r="E654" s="128"/>
      <c r="F654" s="128"/>
      <c r="G654" s="128"/>
      <c r="H654" s="130"/>
      <c r="I654" s="130"/>
      <c r="J654" s="130"/>
      <c r="K654" s="45"/>
      <c r="L654" s="130"/>
      <c r="M654" s="126"/>
      <c r="N654" s="126"/>
    </row>
    <row r="655">
      <c r="A655" s="128"/>
      <c r="B655" s="128"/>
      <c r="C655" s="128"/>
      <c r="D655" s="128"/>
      <c r="E655" s="128"/>
      <c r="F655" s="128"/>
      <c r="G655" s="128"/>
      <c r="H655" s="130"/>
      <c r="I655" s="130"/>
      <c r="J655" s="130"/>
      <c r="K655" s="45"/>
      <c r="L655" s="130"/>
      <c r="M655" s="126"/>
      <c r="N655" s="126"/>
    </row>
    <row r="656">
      <c r="A656" s="128"/>
      <c r="B656" s="128"/>
      <c r="C656" s="128"/>
      <c r="D656" s="128"/>
      <c r="E656" s="128"/>
      <c r="F656" s="128"/>
      <c r="G656" s="128"/>
      <c r="H656" s="130"/>
      <c r="I656" s="130"/>
      <c r="J656" s="130"/>
      <c r="K656" s="45"/>
      <c r="L656" s="130"/>
      <c r="M656" s="126"/>
      <c r="N656" s="126"/>
    </row>
    <row r="657">
      <c r="A657" s="128"/>
      <c r="B657" s="128"/>
      <c r="C657" s="128"/>
      <c r="D657" s="128"/>
      <c r="E657" s="128"/>
      <c r="F657" s="128"/>
      <c r="G657" s="128"/>
      <c r="H657" s="130"/>
      <c r="I657" s="130"/>
      <c r="J657" s="130"/>
      <c r="K657" s="45"/>
      <c r="L657" s="130"/>
      <c r="M657" s="126"/>
      <c r="N657" s="126"/>
    </row>
    <row r="658">
      <c r="A658" s="128"/>
      <c r="B658" s="128"/>
      <c r="C658" s="128"/>
      <c r="D658" s="128"/>
      <c r="E658" s="128"/>
      <c r="F658" s="128"/>
      <c r="G658" s="128"/>
      <c r="H658" s="130"/>
      <c r="I658" s="130"/>
      <c r="J658" s="130"/>
      <c r="K658" s="45"/>
      <c r="L658" s="130"/>
      <c r="M658" s="126"/>
      <c r="N658" s="126"/>
    </row>
    <row r="659">
      <c r="A659" s="128"/>
      <c r="B659" s="128"/>
      <c r="C659" s="128"/>
      <c r="D659" s="128"/>
      <c r="E659" s="128"/>
      <c r="F659" s="128"/>
      <c r="G659" s="128"/>
      <c r="H659" s="130"/>
      <c r="I659" s="130"/>
      <c r="J659" s="130"/>
      <c r="K659" s="45"/>
      <c r="L659" s="130"/>
      <c r="M659" s="126"/>
      <c r="N659" s="126"/>
    </row>
    <row r="660">
      <c r="A660" s="128"/>
      <c r="B660" s="128"/>
      <c r="C660" s="128"/>
      <c r="D660" s="128"/>
      <c r="E660" s="128"/>
      <c r="F660" s="128"/>
      <c r="G660" s="128"/>
      <c r="H660" s="130"/>
      <c r="I660" s="130"/>
      <c r="J660" s="130"/>
      <c r="K660" s="45"/>
      <c r="L660" s="130"/>
      <c r="M660" s="126"/>
      <c r="N660" s="126"/>
    </row>
    <row r="661">
      <c r="A661" s="128"/>
      <c r="B661" s="128"/>
      <c r="C661" s="128"/>
      <c r="D661" s="128"/>
      <c r="E661" s="128"/>
      <c r="F661" s="128"/>
      <c r="G661" s="128"/>
      <c r="H661" s="130"/>
      <c r="I661" s="130"/>
      <c r="J661" s="130"/>
      <c r="K661" s="45"/>
      <c r="L661" s="130"/>
      <c r="M661" s="126"/>
      <c r="N661" s="126"/>
    </row>
    <row r="662">
      <c r="A662" s="128"/>
      <c r="B662" s="128"/>
      <c r="C662" s="128"/>
      <c r="D662" s="128"/>
      <c r="E662" s="128"/>
      <c r="F662" s="128"/>
      <c r="G662" s="128"/>
      <c r="H662" s="130"/>
      <c r="I662" s="130"/>
      <c r="J662" s="130"/>
      <c r="K662" s="45"/>
      <c r="L662" s="130"/>
      <c r="M662" s="126"/>
      <c r="N662" s="126"/>
    </row>
    <row r="663">
      <c r="A663" s="128"/>
      <c r="B663" s="128"/>
      <c r="C663" s="128"/>
      <c r="D663" s="128"/>
      <c r="E663" s="128"/>
      <c r="F663" s="128"/>
      <c r="G663" s="128"/>
      <c r="H663" s="130"/>
      <c r="I663" s="130"/>
      <c r="J663" s="130"/>
      <c r="K663" s="45"/>
      <c r="L663" s="130"/>
      <c r="M663" s="126"/>
      <c r="N663" s="126"/>
    </row>
    <row r="664">
      <c r="A664" s="128"/>
      <c r="B664" s="128"/>
      <c r="C664" s="128"/>
      <c r="D664" s="128"/>
      <c r="E664" s="128"/>
      <c r="F664" s="128"/>
      <c r="G664" s="128"/>
      <c r="H664" s="130"/>
      <c r="I664" s="130"/>
      <c r="J664" s="130"/>
      <c r="K664" s="45"/>
      <c r="L664" s="130"/>
      <c r="M664" s="126"/>
      <c r="N664" s="126"/>
    </row>
    <row r="665">
      <c r="A665" s="128"/>
      <c r="B665" s="128"/>
      <c r="C665" s="128"/>
      <c r="D665" s="128"/>
      <c r="E665" s="128"/>
      <c r="F665" s="128"/>
      <c r="G665" s="128"/>
      <c r="H665" s="130"/>
      <c r="I665" s="130"/>
      <c r="J665" s="130"/>
      <c r="K665" s="45"/>
      <c r="L665" s="130"/>
      <c r="M665" s="126"/>
      <c r="N665" s="126"/>
    </row>
    <row r="666">
      <c r="A666" s="128"/>
      <c r="B666" s="128"/>
      <c r="C666" s="128"/>
      <c r="D666" s="128"/>
      <c r="E666" s="128"/>
      <c r="F666" s="128"/>
      <c r="G666" s="128"/>
      <c r="H666" s="130"/>
      <c r="I666" s="130"/>
      <c r="J666" s="130"/>
      <c r="K666" s="45"/>
      <c r="L666" s="130"/>
      <c r="M666" s="126"/>
      <c r="N666" s="126"/>
    </row>
    <row r="667">
      <c r="A667" s="128"/>
      <c r="B667" s="128"/>
      <c r="C667" s="128"/>
      <c r="D667" s="128"/>
      <c r="E667" s="128"/>
      <c r="F667" s="128"/>
      <c r="G667" s="128"/>
      <c r="H667" s="130"/>
      <c r="I667" s="130"/>
      <c r="J667" s="130"/>
      <c r="K667" s="45"/>
      <c r="L667" s="130"/>
      <c r="M667" s="126"/>
      <c r="N667" s="126"/>
    </row>
    <row r="668">
      <c r="A668" s="128"/>
      <c r="B668" s="128"/>
      <c r="C668" s="128"/>
      <c r="D668" s="128"/>
      <c r="E668" s="128"/>
      <c r="F668" s="128"/>
      <c r="G668" s="128"/>
      <c r="H668" s="130"/>
      <c r="I668" s="130"/>
      <c r="J668" s="130"/>
      <c r="K668" s="45"/>
      <c r="L668" s="130"/>
      <c r="M668" s="126"/>
      <c r="N668" s="126"/>
    </row>
    <row r="669">
      <c r="A669" s="128"/>
      <c r="B669" s="128"/>
      <c r="C669" s="128"/>
      <c r="D669" s="128"/>
      <c r="E669" s="128"/>
      <c r="F669" s="128"/>
      <c r="G669" s="128"/>
      <c r="H669" s="130"/>
      <c r="I669" s="130"/>
      <c r="J669" s="130"/>
      <c r="K669" s="45"/>
      <c r="L669" s="130"/>
      <c r="M669" s="126"/>
      <c r="N669" s="126"/>
    </row>
    <row r="670">
      <c r="A670" s="128"/>
      <c r="B670" s="128"/>
      <c r="C670" s="128"/>
      <c r="D670" s="128"/>
      <c r="E670" s="128"/>
      <c r="F670" s="128"/>
      <c r="G670" s="128"/>
      <c r="H670" s="130"/>
      <c r="I670" s="130"/>
      <c r="J670" s="130"/>
      <c r="K670" s="45"/>
      <c r="L670" s="130"/>
      <c r="M670" s="126"/>
      <c r="N670" s="126"/>
    </row>
    <row r="671">
      <c r="A671" s="128"/>
      <c r="B671" s="128"/>
      <c r="C671" s="128"/>
      <c r="D671" s="128"/>
      <c r="E671" s="128"/>
      <c r="F671" s="128"/>
      <c r="G671" s="128"/>
      <c r="H671" s="130"/>
      <c r="I671" s="130"/>
      <c r="J671" s="130"/>
      <c r="K671" s="45"/>
      <c r="L671" s="130"/>
      <c r="M671" s="126"/>
      <c r="N671" s="126"/>
    </row>
    <row r="672">
      <c r="A672" s="128"/>
      <c r="B672" s="128"/>
      <c r="C672" s="128"/>
      <c r="D672" s="128"/>
      <c r="E672" s="128"/>
      <c r="F672" s="128"/>
      <c r="G672" s="128"/>
      <c r="H672" s="130"/>
      <c r="I672" s="130"/>
      <c r="J672" s="130"/>
      <c r="K672" s="45"/>
      <c r="L672" s="130"/>
      <c r="M672" s="126"/>
      <c r="N672" s="126"/>
    </row>
    <row r="673">
      <c r="A673" s="128"/>
      <c r="B673" s="128"/>
      <c r="C673" s="128"/>
      <c r="D673" s="128"/>
      <c r="E673" s="128"/>
      <c r="F673" s="128"/>
      <c r="G673" s="128"/>
      <c r="H673" s="130"/>
      <c r="I673" s="130"/>
      <c r="J673" s="130"/>
      <c r="K673" s="45"/>
      <c r="L673" s="130"/>
      <c r="M673" s="126"/>
      <c r="N673" s="126"/>
    </row>
    <row r="674">
      <c r="A674" s="128"/>
      <c r="B674" s="128"/>
      <c r="C674" s="128"/>
      <c r="D674" s="128"/>
      <c r="E674" s="128"/>
      <c r="F674" s="128"/>
      <c r="G674" s="128"/>
      <c r="H674" s="130"/>
      <c r="I674" s="130"/>
      <c r="J674" s="130"/>
      <c r="K674" s="45"/>
      <c r="L674" s="130"/>
      <c r="M674" s="126"/>
      <c r="N674" s="126"/>
    </row>
    <row r="675">
      <c r="A675" s="128"/>
      <c r="B675" s="128"/>
      <c r="C675" s="128"/>
      <c r="D675" s="128"/>
      <c r="E675" s="128"/>
      <c r="F675" s="128"/>
      <c r="G675" s="128"/>
      <c r="H675" s="130"/>
      <c r="I675" s="130"/>
      <c r="J675" s="130"/>
      <c r="K675" s="45"/>
      <c r="L675" s="130"/>
      <c r="M675" s="126"/>
      <c r="N675" s="126"/>
    </row>
    <row r="676">
      <c r="A676" s="128"/>
      <c r="B676" s="128"/>
      <c r="C676" s="128"/>
      <c r="D676" s="128"/>
      <c r="E676" s="128"/>
      <c r="F676" s="128"/>
      <c r="G676" s="128"/>
      <c r="H676" s="130"/>
      <c r="I676" s="130"/>
      <c r="J676" s="130"/>
      <c r="K676" s="45"/>
      <c r="L676" s="130"/>
      <c r="M676" s="126"/>
      <c r="N676" s="126"/>
    </row>
    <row r="677">
      <c r="A677" s="128"/>
      <c r="B677" s="128"/>
      <c r="C677" s="128"/>
      <c r="D677" s="128"/>
      <c r="E677" s="128"/>
      <c r="F677" s="128"/>
      <c r="G677" s="128"/>
      <c r="H677" s="130"/>
      <c r="I677" s="130"/>
      <c r="J677" s="130"/>
      <c r="K677" s="45"/>
      <c r="L677" s="130"/>
      <c r="M677" s="126"/>
      <c r="N677" s="126"/>
    </row>
    <row r="678">
      <c r="A678" s="128"/>
      <c r="B678" s="128"/>
      <c r="C678" s="128"/>
      <c r="D678" s="128"/>
      <c r="E678" s="128"/>
      <c r="F678" s="128"/>
      <c r="G678" s="128"/>
      <c r="H678" s="130"/>
      <c r="I678" s="130"/>
      <c r="J678" s="130"/>
      <c r="K678" s="45"/>
      <c r="L678" s="130"/>
      <c r="M678" s="126"/>
      <c r="N678" s="126"/>
    </row>
    <row r="679">
      <c r="A679" s="128"/>
      <c r="B679" s="128"/>
      <c r="C679" s="128"/>
      <c r="D679" s="128"/>
      <c r="E679" s="128"/>
      <c r="F679" s="128"/>
      <c r="G679" s="128"/>
      <c r="H679" s="130"/>
      <c r="I679" s="130"/>
      <c r="J679" s="130"/>
      <c r="K679" s="45"/>
      <c r="L679" s="130"/>
      <c r="M679" s="126"/>
      <c r="N679" s="126"/>
    </row>
    <row r="680">
      <c r="A680" s="128"/>
      <c r="B680" s="128"/>
      <c r="C680" s="128"/>
      <c r="D680" s="128"/>
      <c r="E680" s="128"/>
      <c r="F680" s="128"/>
      <c r="G680" s="128"/>
      <c r="H680" s="130"/>
      <c r="I680" s="130"/>
      <c r="J680" s="130"/>
      <c r="K680" s="45"/>
      <c r="L680" s="130"/>
      <c r="M680" s="126"/>
      <c r="N680" s="126"/>
    </row>
    <row r="681">
      <c r="A681" s="128"/>
      <c r="B681" s="128"/>
      <c r="C681" s="128"/>
      <c r="D681" s="128"/>
      <c r="E681" s="128"/>
      <c r="F681" s="128"/>
      <c r="G681" s="128"/>
      <c r="H681" s="130"/>
      <c r="I681" s="130"/>
      <c r="J681" s="130"/>
      <c r="K681" s="45"/>
      <c r="L681" s="130"/>
      <c r="M681" s="126"/>
      <c r="N681" s="126"/>
    </row>
    <row r="682">
      <c r="A682" s="128"/>
      <c r="B682" s="128"/>
      <c r="C682" s="128"/>
      <c r="D682" s="128"/>
      <c r="E682" s="128"/>
      <c r="F682" s="128"/>
      <c r="G682" s="128"/>
      <c r="H682" s="130"/>
      <c r="I682" s="130"/>
      <c r="J682" s="130"/>
      <c r="K682" s="45"/>
      <c r="L682" s="130"/>
      <c r="M682" s="126"/>
      <c r="N682" s="126"/>
    </row>
    <row r="683">
      <c r="A683" s="128"/>
      <c r="B683" s="128"/>
      <c r="C683" s="128"/>
      <c r="D683" s="128"/>
      <c r="E683" s="128"/>
      <c r="F683" s="128"/>
      <c r="G683" s="128"/>
      <c r="H683" s="130"/>
      <c r="I683" s="130"/>
      <c r="J683" s="130"/>
      <c r="K683" s="45"/>
      <c r="L683" s="130"/>
      <c r="M683" s="126"/>
      <c r="N683" s="126"/>
    </row>
    <row r="684">
      <c r="A684" s="128"/>
      <c r="B684" s="128"/>
      <c r="C684" s="128"/>
      <c r="D684" s="128"/>
      <c r="E684" s="128"/>
      <c r="F684" s="128"/>
      <c r="G684" s="128"/>
      <c r="H684" s="130"/>
      <c r="I684" s="130"/>
      <c r="J684" s="130"/>
      <c r="K684" s="45"/>
      <c r="L684" s="130"/>
      <c r="M684" s="126"/>
      <c r="N684" s="126"/>
    </row>
    <row r="685">
      <c r="A685" s="128"/>
      <c r="B685" s="128"/>
      <c r="C685" s="128"/>
      <c r="D685" s="128"/>
      <c r="E685" s="128"/>
      <c r="F685" s="128"/>
      <c r="G685" s="128"/>
      <c r="H685" s="130"/>
      <c r="I685" s="130"/>
      <c r="J685" s="130"/>
      <c r="K685" s="45"/>
      <c r="L685" s="130"/>
      <c r="M685" s="126"/>
      <c r="N685" s="126"/>
    </row>
    <row r="686">
      <c r="A686" s="128"/>
      <c r="B686" s="128"/>
      <c r="C686" s="128"/>
      <c r="D686" s="128"/>
      <c r="E686" s="128"/>
      <c r="F686" s="128"/>
      <c r="G686" s="128"/>
      <c r="H686" s="130"/>
      <c r="I686" s="130"/>
      <c r="J686" s="130"/>
      <c r="K686" s="45"/>
      <c r="L686" s="130"/>
      <c r="M686" s="126"/>
      <c r="N686" s="126"/>
    </row>
    <row r="687">
      <c r="A687" s="128"/>
      <c r="B687" s="128"/>
      <c r="C687" s="128"/>
      <c r="D687" s="128"/>
      <c r="E687" s="128"/>
      <c r="F687" s="128"/>
      <c r="G687" s="128"/>
      <c r="H687" s="130"/>
      <c r="I687" s="130"/>
      <c r="J687" s="130"/>
      <c r="K687" s="45"/>
      <c r="L687" s="130"/>
      <c r="M687" s="126"/>
      <c r="N687" s="126"/>
    </row>
    <row r="688">
      <c r="A688" s="128"/>
      <c r="B688" s="128"/>
      <c r="C688" s="128"/>
      <c r="D688" s="128"/>
      <c r="E688" s="128"/>
      <c r="F688" s="128"/>
      <c r="G688" s="128"/>
      <c r="H688" s="130"/>
      <c r="I688" s="130"/>
      <c r="J688" s="130"/>
      <c r="K688" s="45"/>
      <c r="L688" s="130"/>
      <c r="M688" s="126"/>
      <c r="N688" s="126"/>
    </row>
    <row r="689">
      <c r="A689" s="128"/>
      <c r="B689" s="128"/>
      <c r="C689" s="128"/>
      <c r="D689" s="128"/>
      <c r="E689" s="128"/>
      <c r="F689" s="128"/>
      <c r="G689" s="128"/>
      <c r="H689" s="130"/>
      <c r="I689" s="130"/>
      <c r="J689" s="130"/>
      <c r="K689" s="45"/>
      <c r="L689" s="130"/>
      <c r="M689" s="126"/>
      <c r="N689" s="126"/>
    </row>
    <row r="690">
      <c r="A690" s="128"/>
      <c r="B690" s="128"/>
      <c r="C690" s="128"/>
      <c r="D690" s="128"/>
      <c r="E690" s="128"/>
      <c r="F690" s="128"/>
      <c r="G690" s="128"/>
      <c r="H690" s="130"/>
      <c r="I690" s="130"/>
      <c r="J690" s="130"/>
      <c r="K690" s="45"/>
      <c r="L690" s="130"/>
      <c r="M690" s="126"/>
      <c r="N690" s="126"/>
    </row>
    <row r="691">
      <c r="A691" s="128"/>
      <c r="B691" s="128"/>
      <c r="C691" s="128"/>
      <c r="D691" s="128"/>
      <c r="E691" s="128"/>
      <c r="F691" s="128"/>
      <c r="G691" s="128"/>
      <c r="H691" s="130"/>
      <c r="I691" s="130"/>
      <c r="J691" s="130"/>
      <c r="K691" s="45"/>
      <c r="L691" s="130"/>
      <c r="M691" s="126"/>
      <c r="N691" s="126"/>
    </row>
    <row r="692">
      <c r="A692" s="128"/>
      <c r="B692" s="128"/>
      <c r="C692" s="128"/>
      <c r="D692" s="128"/>
      <c r="E692" s="128"/>
      <c r="F692" s="128"/>
      <c r="G692" s="128"/>
      <c r="H692" s="130"/>
      <c r="I692" s="130"/>
      <c r="J692" s="130"/>
      <c r="K692" s="45"/>
      <c r="L692" s="130"/>
      <c r="M692" s="126"/>
      <c r="N692" s="126"/>
    </row>
    <row r="693">
      <c r="A693" s="128"/>
      <c r="B693" s="128"/>
      <c r="C693" s="128"/>
      <c r="D693" s="128"/>
      <c r="E693" s="128"/>
      <c r="F693" s="128"/>
      <c r="G693" s="128"/>
      <c r="H693" s="130"/>
      <c r="I693" s="130"/>
      <c r="J693" s="130"/>
      <c r="K693" s="45"/>
      <c r="L693" s="130"/>
      <c r="M693" s="126"/>
      <c r="N693" s="126"/>
    </row>
    <row r="694">
      <c r="A694" s="128"/>
      <c r="B694" s="128"/>
      <c r="C694" s="128"/>
      <c r="D694" s="128"/>
      <c r="E694" s="128"/>
      <c r="F694" s="128"/>
      <c r="G694" s="128"/>
      <c r="H694" s="130"/>
      <c r="I694" s="130"/>
      <c r="J694" s="130"/>
      <c r="K694" s="45"/>
      <c r="L694" s="130"/>
      <c r="M694" s="126"/>
      <c r="N694" s="126"/>
    </row>
    <row r="695">
      <c r="A695" s="128"/>
      <c r="B695" s="128"/>
      <c r="C695" s="128"/>
      <c r="D695" s="128"/>
      <c r="E695" s="128"/>
      <c r="F695" s="128"/>
      <c r="G695" s="128"/>
      <c r="H695" s="130"/>
      <c r="I695" s="130"/>
      <c r="J695" s="130"/>
      <c r="K695" s="45"/>
      <c r="L695" s="130"/>
      <c r="M695" s="126"/>
      <c r="N695" s="126"/>
    </row>
    <row r="696">
      <c r="A696" s="128"/>
      <c r="B696" s="128"/>
      <c r="C696" s="128"/>
      <c r="D696" s="128"/>
      <c r="E696" s="128"/>
      <c r="F696" s="128"/>
      <c r="G696" s="128"/>
      <c r="H696" s="130"/>
      <c r="I696" s="130"/>
      <c r="J696" s="130"/>
      <c r="K696" s="45"/>
      <c r="L696" s="130"/>
      <c r="M696" s="126"/>
      <c r="N696" s="126"/>
    </row>
    <row r="697">
      <c r="A697" s="128"/>
      <c r="B697" s="128"/>
      <c r="C697" s="128"/>
      <c r="D697" s="128"/>
      <c r="E697" s="128"/>
      <c r="F697" s="128"/>
      <c r="G697" s="128"/>
      <c r="H697" s="130"/>
      <c r="I697" s="130"/>
      <c r="J697" s="130"/>
      <c r="K697" s="45"/>
      <c r="L697" s="130"/>
      <c r="M697" s="126"/>
      <c r="N697" s="126"/>
    </row>
    <row r="698">
      <c r="A698" s="128"/>
      <c r="B698" s="128"/>
      <c r="C698" s="128"/>
      <c r="D698" s="128"/>
      <c r="E698" s="128"/>
      <c r="F698" s="128"/>
      <c r="G698" s="128"/>
      <c r="H698" s="130"/>
      <c r="I698" s="130"/>
      <c r="J698" s="130"/>
      <c r="K698" s="45"/>
      <c r="L698" s="130"/>
      <c r="M698" s="126"/>
      <c r="N698" s="126"/>
    </row>
    <row r="699">
      <c r="A699" s="128"/>
      <c r="B699" s="128"/>
      <c r="C699" s="128"/>
      <c r="D699" s="128"/>
      <c r="E699" s="128"/>
      <c r="F699" s="128"/>
      <c r="G699" s="128"/>
      <c r="H699" s="130"/>
      <c r="I699" s="130"/>
      <c r="J699" s="130"/>
      <c r="K699" s="45"/>
      <c r="L699" s="130"/>
      <c r="M699" s="126"/>
      <c r="N699" s="126"/>
    </row>
    <row r="700">
      <c r="A700" s="128"/>
      <c r="B700" s="128"/>
      <c r="C700" s="128"/>
      <c r="D700" s="128"/>
      <c r="E700" s="128"/>
      <c r="F700" s="128"/>
      <c r="G700" s="128"/>
      <c r="H700" s="130"/>
      <c r="I700" s="130"/>
      <c r="J700" s="130"/>
      <c r="K700" s="45"/>
      <c r="L700" s="130"/>
      <c r="M700" s="126"/>
      <c r="N700" s="126"/>
    </row>
    <row r="701">
      <c r="A701" s="128"/>
      <c r="B701" s="128"/>
      <c r="C701" s="128"/>
      <c r="D701" s="128"/>
      <c r="E701" s="128"/>
      <c r="F701" s="128"/>
      <c r="G701" s="128"/>
      <c r="H701" s="130"/>
      <c r="I701" s="130"/>
      <c r="J701" s="130"/>
      <c r="K701" s="45"/>
      <c r="L701" s="130"/>
      <c r="M701" s="126"/>
      <c r="N701" s="126"/>
    </row>
    <row r="702">
      <c r="A702" s="128"/>
      <c r="B702" s="128"/>
      <c r="C702" s="128"/>
      <c r="D702" s="128"/>
      <c r="E702" s="128"/>
      <c r="F702" s="128"/>
      <c r="G702" s="128"/>
      <c r="H702" s="130"/>
      <c r="I702" s="130"/>
      <c r="J702" s="130"/>
      <c r="K702" s="45"/>
      <c r="L702" s="130"/>
      <c r="M702" s="126"/>
      <c r="N702" s="126"/>
    </row>
    <row r="703">
      <c r="A703" s="128"/>
      <c r="B703" s="128"/>
      <c r="C703" s="128"/>
      <c r="D703" s="128"/>
      <c r="E703" s="128"/>
      <c r="F703" s="128"/>
      <c r="G703" s="128"/>
      <c r="H703" s="130"/>
      <c r="I703" s="130"/>
      <c r="J703" s="130"/>
      <c r="K703" s="45"/>
      <c r="L703" s="130"/>
      <c r="M703" s="126"/>
      <c r="N703" s="126"/>
    </row>
    <row r="704">
      <c r="A704" s="128"/>
      <c r="B704" s="128"/>
      <c r="C704" s="128"/>
      <c r="D704" s="128"/>
      <c r="E704" s="128"/>
      <c r="F704" s="128"/>
      <c r="G704" s="128"/>
      <c r="H704" s="130"/>
      <c r="I704" s="130"/>
      <c r="J704" s="130"/>
      <c r="K704" s="45"/>
      <c r="L704" s="130"/>
      <c r="M704" s="126"/>
      <c r="N704" s="126"/>
    </row>
    <row r="705">
      <c r="A705" s="128"/>
      <c r="B705" s="128"/>
      <c r="C705" s="128"/>
      <c r="D705" s="128"/>
      <c r="E705" s="128"/>
      <c r="F705" s="128"/>
      <c r="G705" s="128"/>
      <c r="H705" s="130"/>
      <c r="I705" s="130"/>
      <c r="J705" s="130"/>
      <c r="K705" s="45"/>
      <c r="L705" s="130"/>
      <c r="M705" s="126"/>
      <c r="N705" s="126"/>
    </row>
    <row r="706">
      <c r="A706" s="128"/>
      <c r="B706" s="128"/>
      <c r="C706" s="128"/>
      <c r="D706" s="128"/>
      <c r="E706" s="128"/>
      <c r="F706" s="128"/>
      <c r="G706" s="128"/>
      <c r="H706" s="130"/>
      <c r="I706" s="130"/>
      <c r="J706" s="130"/>
      <c r="K706" s="45"/>
      <c r="L706" s="130"/>
      <c r="M706" s="126"/>
      <c r="N706" s="126"/>
    </row>
    <row r="707">
      <c r="A707" s="128"/>
      <c r="B707" s="128"/>
      <c r="C707" s="128"/>
      <c r="D707" s="128"/>
      <c r="E707" s="128"/>
      <c r="F707" s="128"/>
      <c r="G707" s="128"/>
      <c r="H707" s="130"/>
      <c r="I707" s="130"/>
      <c r="J707" s="130"/>
      <c r="K707" s="45"/>
      <c r="L707" s="130"/>
      <c r="M707" s="126"/>
      <c r="N707" s="126"/>
    </row>
    <row r="708">
      <c r="A708" s="128"/>
      <c r="B708" s="128"/>
      <c r="C708" s="128"/>
      <c r="D708" s="128"/>
      <c r="E708" s="128"/>
      <c r="F708" s="128"/>
      <c r="G708" s="128"/>
      <c r="H708" s="130"/>
      <c r="I708" s="130"/>
      <c r="J708" s="130"/>
      <c r="K708" s="45"/>
      <c r="L708" s="130"/>
      <c r="M708" s="126"/>
      <c r="N708" s="126"/>
    </row>
    <row r="709">
      <c r="A709" s="128"/>
      <c r="B709" s="128"/>
      <c r="C709" s="128"/>
      <c r="D709" s="128"/>
      <c r="E709" s="128"/>
      <c r="F709" s="128"/>
      <c r="G709" s="128"/>
      <c r="H709" s="130"/>
      <c r="I709" s="130"/>
      <c r="J709" s="130"/>
      <c r="K709" s="45"/>
      <c r="L709" s="130"/>
      <c r="M709" s="126"/>
      <c r="N709" s="126"/>
    </row>
    <row r="710">
      <c r="A710" s="128"/>
      <c r="B710" s="128"/>
      <c r="C710" s="128"/>
      <c r="D710" s="128"/>
      <c r="E710" s="128"/>
      <c r="F710" s="128"/>
      <c r="G710" s="128"/>
      <c r="H710" s="130"/>
      <c r="I710" s="130"/>
      <c r="J710" s="130"/>
      <c r="K710" s="45"/>
      <c r="L710" s="130"/>
      <c r="M710" s="126"/>
      <c r="N710" s="126"/>
    </row>
    <row r="711">
      <c r="A711" s="128"/>
      <c r="B711" s="128"/>
      <c r="C711" s="128"/>
      <c r="D711" s="128"/>
      <c r="E711" s="128"/>
      <c r="F711" s="128"/>
      <c r="G711" s="128"/>
      <c r="H711" s="130"/>
      <c r="I711" s="130"/>
      <c r="J711" s="130"/>
      <c r="K711" s="45"/>
      <c r="L711" s="130"/>
      <c r="M711" s="126"/>
      <c r="N711" s="126"/>
    </row>
    <row r="712">
      <c r="A712" s="128"/>
      <c r="B712" s="128"/>
      <c r="C712" s="128"/>
      <c r="D712" s="128"/>
      <c r="E712" s="128"/>
      <c r="F712" s="128"/>
      <c r="G712" s="128"/>
      <c r="H712" s="130"/>
      <c r="I712" s="130"/>
      <c r="J712" s="130"/>
      <c r="K712" s="45"/>
      <c r="L712" s="130"/>
      <c r="M712" s="126"/>
      <c r="N712" s="126"/>
    </row>
    <row r="713">
      <c r="A713" s="128"/>
      <c r="B713" s="128"/>
      <c r="C713" s="128"/>
      <c r="D713" s="128"/>
      <c r="E713" s="128"/>
      <c r="F713" s="128"/>
      <c r="G713" s="128"/>
      <c r="H713" s="130"/>
      <c r="I713" s="130"/>
      <c r="J713" s="130"/>
      <c r="K713" s="45"/>
      <c r="L713" s="130"/>
      <c r="M713" s="126"/>
      <c r="N713" s="126"/>
    </row>
    <row r="714">
      <c r="A714" s="128"/>
      <c r="B714" s="128"/>
      <c r="C714" s="128"/>
      <c r="D714" s="128"/>
      <c r="E714" s="128"/>
      <c r="F714" s="128"/>
      <c r="G714" s="128"/>
      <c r="H714" s="130"/>
      <c r="I714" s="130"/>
      <c r="J714" s="130"/>
      <c r="K714" s="45"/>
      <c r="L714" s="130"/>
      <c r="M714" s="126"/>
      <c r="N714" s="126"/>
    </row>
    <row r="715">
      <c r="A715" s="128"/>
      <c r="B715" s="128"/>
      <c r="C715" s="128"/>
      <c r="D715" s="128"/>
      <c r="E715" s="128"/>
      <c r="F715" s="128"/>
      <c r="G715" s="128"/>
      <c r="H715" s="130"/>
      <c r="I715" s="130"/>
      <c r="J715" s="130"/>
      <c r="K715" s="45"/>
      <c r="L715" s="130"/>
      <c r="M715" s="126"/>
      <c r="N715" s="126"/>
    </row>
    <row r="716">
      <c r="A716" s="128"/>
      <c r="B716" s="128"/>
      <c r="C716" s="128"/>
      <c r="D716" s="128"/>
      <c r="E716" s="128"/>
      <c r="F716" s="128"/>
      <c r="G716" s="128"/>
      <c r="H716" s="130"/>
      <c r="I716" s="130"/>
      <c r="J716" s="130"/>
      <c r="K716" s="45"/>
      <c r="L716" s="130"/>
      <c r="M716" s="126"/>
      <c r="N716" s="126"/>
    </row>
    <row r="717">
      <c r="A717" s="128"/>
      <c r="B717" s="128"/>
      <c r="C717" s="128"/>
      <c r="D717" s="128"/>
      <c r="E717" s="128"/>
      <c r="F717" s="128"/>
      <c r="G717" s="128"/>
      <c r="H717" s="130"/>
      <c r="I717" s="130"/>
      <c r="J717" s="130"/>
      <c r="K717" s="45"/>
      <c r="L717" s="130"/>
      <c r="M717" s="126"/>
      <c r="N717" s="126"/>
    </row>
    <row r="718">
      <c r="A718" s="128"/>
      <c r="B718" s="128"/>
      <c r="C718" s="128"/>
      <c r="D718" s="128"/>
      <c r="E718" s="128"/>
      <c r="F718" s="128"/>
      <c r="G718" s="128"/>
      <c r="H718" s="130"/>
      <c r="I718" s="130"/>
      <c r="J718" s="130"/>
      <c r="K718" s="45"/>
      <c r="L718" s="130"/>
      <c r="M718" s="126"/>
      <c r="N718" s="126"/>
    </row>
    <row r="719">
      <c r="A719" s="128"/>
      <c r="B719" s="128"/>
      <c r="C719" s="128"/>
      <c r="D719" s="128"/>
      <c r="E719" s="128"/>
      <c r="F719" s="128"/>
      <c r="G719" s="128"/>
      <c r="H719" s="130"/>
      <c r="I719" s="130"/>
      <c r="J719" s="130"/>
      <c r="K719" s="45"/>
      <c r="L719" s="130"/>
      <c r="M719" s="126"/>
      <c r="N719" s="126"/>
    </row>
    <row r="720">
      <c r="A720" s="128"/>
      <c r="B720" s="128"/>
      <c r="C720" s="128"/>
      <c r="D720" s="128"/>
      <c r="E720" s="128"/>
      <c r="F720" s="128"/>
      <c r="G720" s="128"/>
      <c r="H720" s="130"/>
      <c r="I720" s="130"/>
      <c r="J720" s="130"/>
      <c r="K720" s="45"/>
      <c r="L720" s="130"/>
      <c r="M720" s="126"/>
      <c r="N720" s="126"/>
    </row>
    <row r="721">
      <c r="A721" s="128"/>
      <c r="B721" s="128"/>
      <c r="C721" s="128"/>
      <c r="D721" s="128"/>
      <c r="E721" s="128"/>
      <c r="F721" s="128"/>
      <c r="G721" s="128"/>
      <c r="H721" s="130"/>
      <c r="I721" s="130"/>
      <c r="J721" s="130"/>
      <c r="K721" s="45"/>
      <c r="L721" s="130"/>
      <c r="M721" s="126"/>
      <c r="N721" s="126"/>
    </row>
    <row r="722">
      <c r="A722" s="128"/>
      <c r="B722" s="128"/>
      <c r="C722" s="128"/>
      <c r="D722" s="128"/>
      <c r="E722" s="128"/>
      <c r="F722" s="128"/>
      <c r="G722" s="128"/>
      <c r="H722" s="130"/>
      <c r="I722" s="130"/>
      <c r="J722" s="130"/>
      <c r="K722" s="45"/>
      <c r="L722" s="130"/>
      <c r="M722" s="126"/>
      <c r="N722" s="126"/>
    </row>
    <row r="723">
      <c r="A723" s="128"/>
      <c r="B723" s="128"/>
      <c r="C723" s="128"/>
      <c r="D723" s="128"/>
      <c r="E723" s="128"/>
      <c r="F723" s="128"/>
      <c r="G723" s="128"/>
      <c r="H723" s="130"/>
      <c r="I723" s="130"/>
      <c r="J723" s="130"/>
      <c r="K723" s="45"/>
      <c r="L723" s="130"/>
      <c r="M723" s="126"/>
      <c r="N723" s="126"/>
    </row>
    <row r="724">
      <c r="A724" s="128"/>
      <c r="B724" s="128"/>
      <c r="C724" s="128"/>
      <c r="D724" s="128"/>
      <c r="E724" s="128"/>
      <c r="F724" s="128"/>
      <c r="G724" s="128"/>
      <c r="H724" s="130"/>
      <c r="I724" s="130"/>
      <c r="J724" s="130"/>
      <c r="K724" s="45"/>
      <c r="L724" s="130"/>
      <c r="M724" s="126"/>
      <c r="N724" s="126"/>
    </row>
    <row r="725">
      <c r="A725" s="128"/>
      <c r="B725" s="128"/>
      <c r="C725" s="128"/>
      <c r="D725" s="128"/>
      <c r="E725" s="128"/>
      <c r="F725" s="128"/>
      <c r="G725" s="128"/>
      <c r="H725" s="130"/>
      <c r="I725" s="130"/>
      <c r="J725" s="130"/>
      <c r="K725" s="45"/>
      <c r="L725" s="130"/>
      <c r="M725" s="126"/>
      <c r="N725" s="126"/>
    </row>
    <row r="726">
      <c r="A726" s="128"/>
      <c r="B726" s="128"/>
      <c r="C726" s="128"/>
      <c r="D726" s="128"/>
      <c r="E726" s="128"/>
      <c r="F726" s="128"/>
      <c r="G726" s="128"/>
      <c r="H726" s="130"/>
      <c r="I726" s="130"/>
      <c r="J726" s="130"/>
      <c r="K726" s="45"/>
      <c r="L726" s="130"/>
      <c r="M726" s="126"/>
      <c r="N726" s="126"/>
    </row>
    <row r="727">
      <c r="A727" s="128"/>
      <c r="B727" s="128"/>
      <c r="C727" s="128"/>
      <c r="D727" s="128"/>
      <c r="E727" s="128"/>
      <c r="F727" s="128"/>
      <c r="G727" s="128"/>
      <c r="H727" s="130"/>
      <c r="I727" s="130"/>
      <c r="J727" s="130"/>
      <c r="K727" s="45"/>
      <c r="L727" s="130"/>
      <c r="M727" s="126"/>
      <c r="N727" s="126"/>
    </row>
    <row r="728">
      <c r="A728" s="128"/>
      <c r="B728" s="128"/>
      <c r="C728" s="128"/>
      <c r="D728" s="128"/>
      <c r="E728" s="128"/>
      <c r="F728" s="128"/>
      <c r="G728" s="128"/>
      <c r="H728" s="130"/>
      <c r="I728" s="130"/>
      <c r="J728" s="130"/>
      <c r="K728" s="45"/>
      <c r="L728" s="130"/>
      <c r="M728" s="126"/>
      <c r="N728" s="126"/>
    </row>
    <row r="729">
      <c r="A729" s="128"/>
      <c r="B729" s="128"/>
      <c r="C729" s="128"/>
      <c r="D729" s="128"/>
      <c r="E729" s="128"/>
      <c r="F729" s="128"/>
      <c r="G729" s="128"/>
      <c r="H729" s="130"/>
      <c r="I729" s="130"/>
      <c r="J729" s="130"/>
      <c r="K729" s="45"/>
      <c r="L729" s="130"/>
      <c r="M729" s="126"/>
      <c r="N729" s="126"/>
    </row>
    <row r="730">
      <c r="A730" s="128"/>
      <c r="B730" s="128"/>
      <c r="C730" s="128"/>
      <c r="D730" s="128"/>
      <c r="E730" s="128"/>
      <c r="F730" s="128"/>
      <c r="G730" s="128"/>
      <c r="H730" s="130"/>
      <c r="I730" s="130"/>
      <c r="J730" s="130"/>
      <c r="K730" s="45"/>
      <c r="L730" s="130"/>
      <c r="M730" s="126"/>
      <c r="N730" s="126"/>
    </row>
    <row r="731">
      <c r="A731" s="128"/>
      <c r="B731" s="128"/>
      <c r="C731" s="128"/>
      <c r="D731" s="128"/>
      <c r="E731" s="128"/>
      <c r="F731" s="128"/>
      <c r="G731" s="128"/>
      <c r="H731" s="130"/>
      <c r="I731" s="130"/>
      <c r="J731" s="130"/>
      <c r="K731" s="45"/>
      <c r="L731" s="130"/>
      <c r="M731" s="126"/>
      <c r="N731" s="126"/>
    </row>
    <row r="732">
      <c r="A732" s="128"/>
      <c r="B732" s="128"/>
      <c r="C732" s="128"/>
      <c r="D732" s="128"/>
      <c r="E732" s="128"/>
      <c r="F732" s="128"/>
      <c r="G732" s="128"/>
      <c r="H732" s="130"/>
      <c r="I732" s="130"/>
      <c r="J732" s="130"/>
      <c r="K732" s="45"/>
      <c r="L732" s="130"/>
      <c r="M732" s="126"/>
      <c r="N732" s="126"/>
    </row>
    <row r="733">
      <c r="A733" s="128"/>
      <c r="B733" s="128"/>
      <c r="C733" s="128"/>
      <c r="D733" s="128"/>
      <c r="E733" s="128"/>
      <c r="F733" s="128"/>
      <c r="G733" s="128"/>
      <c r="H733" s="130"/>
      <c r="I733" s="130"/>
      <c r="J733" s="130"/>
      <c r="K733" s="45"/>
      <c r="L733" s="130"/>
      <c r="M733" s="126"/>
      <c r="N733" s="126"/>
    </row>
    <row r="734">
      <c r="A734" s="128"/>
      <c r="B734" s="128"/>
      <c r="C734" s="128"/>
      <c r="D734" s="128"/>
      <c r="E734" s="128"/>
      <c r="F734" s="128"/>
      <c r="G734" s="128"/>
      <c r="H734" s="130"/>
      <c r="I734" s="130"/>
      <c r="J734" s="130"/>
      <c r="K734" s="45"/>
      <c r="L734" s="130"/>
      <c r="M734" s="126"/>
      <c r="N734" s="126"/>
    </row>
    <row r="735">
      <c r="A735" s="128"/>
      <c r="B735" s="128"/>
      <c r="C735" s="128"/>
      <c r="D735" s="128"/>
      <c r="E735" s="128"/>
      <c r="F735" s="128"/>
      <c r="G735" s="128"/>
      <c r="H735" s="130"/>
      <c r="I735" s="130"/>
      <c r="J735" s="130"/>
      <c r="K735" s="45"/>
      <c r="L735" s="130"/>
      <c r="M735" s="126"/>
      <c r="N735" s="126"/>
    </row>
    <row r="736">
      <c r="A736" s="128"/>
      <c r="B736" s="128"/>
      <c r="C736" s="128"/>
      <c r="D736" s="128"/>
      <c r="E736" s="128"/>
      <c r="F736" s="128"/>
      <c r="G736" s="128"/>
      <c r="H736" s="130"/>
      <c r="I736" s="130"/>
      <c r="J736" s="130"/>
      <c r="K736" s="45"/>
      <c r="L736" s="130"/>
      <c r="M736" s="126"/>
      <c r="N736" s="126"/>
    </row>
    <row r="737">
      <c r="A737" s="128"/>
      <c r="B737" s="128"/>
      <c r="C737" s="128"/>
      <c r="D737" s="128"/>
      <c r="E737" s="128"/>
      <c r="F737" s="128"/>
      <c r="G737" s="128"/>
      <c r="H737" s="130"/>
      <c r="I737" s="130"/>
      <c r="J737" s="130"/>
      <c r="K737" s="45"/>
      <c r="L737" s="130"/>
      <c r="M737" s="126"/>
      <c r="N737" s="126"/>
    </row>
    <row r="738">
      <c r="A738" s="128"/>
      <c r="B738" s="128"/>
      <c r="C738" s="128"/>
      <c r="D738" s="128"/>
      <c r="E738" s="128"/>
      <c r="F738" s="128"/>
      <c r="G738" s="128"/>
      <c r="H738" s="130"/>
      <c r="I738" s="130"/>
      <c r="J738" s="130"/>
      <c r="K738" s="45"/>
      <c r="L738" s="130"/>
      <c r="M738" s="126"/>
      <c r="N738" s="126"/>
    </row>
    <row r="739">
      <c r="A739" s="128"/>
      <c r="B739" s="128"/>
      <c r="C739" s="128"/>
      <c r="D739" s="128"/>
      <c r="E739" s="128"/>
      <c r="F739" s="128"/>
      <c r="G739" s="128"/>
      <c r="H739" s="130"/>
      <c r="I739" s="130"/>
      <c r="J739" s="130"/>
      <c r="K739" s="45"/>
      <c r="L739" s="130"/>
      <c r="M739" s="126"/>
      <c r="N739" s="126"/>
    </row>
    <row r="740">
      <c r="A740" s="128"/>
      <c r="B740" s="128"/>
      <c r="C740" s="128"/>
      <c r="D740" s="128"/>
      <c r="E740" s="128"/>
      <c r="F740" s="128"/>
      <c r="G740" s="128"/>
      <c r="H740" s="130"/>
      <c r="I740" s="130"/>
      <c r="J740" s="130"/>
      <c r="K740" s="45"/>
      <c r="L740" s="130"/>
      <c r="M740" s="126"/>
      <c r="N740" s="126"/>
    </row>
    <row r="741">
      <c r="A741" s="128"/>
      <c r="B741" s="128"/>
      <c r="C741" s="128"/>
      <c r="D741" s="128"/>
      <c r="E741" s="128"/>
      <c r="F741" s="128"/>
      <c r="G741" s="128"/>
      <c r="H741" s="130"/>
      <c r="I741" s="130"/>
      <c r="J741" s="130"/>
      <c r="K741" s="45"/>
      <c r="L741" s="130"/>
      <c r="M741" s="126"/>
      <c r="N741" s="126"/>
    </row>
    <row r="742">
      <c r="A742" s="128"/>
      <c r="B742" s="128"/>
      <c r="C742" s="128"/>
      <c r="D742" s="128"/>
      <c r="E742" s="128"/>
      <c r="F742" s="128"/>
      <c r="G742" s="128"/>
      <c r="H742" s="130"/>
      <c r="I742" s="130"/>
      <c r="J742" s="130"/>
      <c r="K742" s="45"/>
      <c r="L742" s="130"/>
      <c r="M742" s="126"/>
      <c r="N742" s="126"/>
    </row>
    <row r="743">
      <c r="A743" s="128"/>
      <c r="B743" s="128"/>
      <c r="C743" s="128"/>
      <c r="D743" s="128"/>
      <c r="E743" s="128"/>
      <c r="F743" s="128"/>
      <c r="G743" s="128"/>
      <c r="H743" s="130"/>
      <c r="I743" s="130"/>
      <c r="J743" s="130"/>
      <c r="K743" s="45"/>
      <c r="L743" s="130"/>
      <c r="M743" s="126"/>
      <c r="N743" s="126"/>
    </row>
    <row r="744">
      <c r="A744" s="128"/>
      <c r="B744" s="128"/>
      <c r="C744" s="128"/>
      <c r="D744" s="128"/>
      <c r="E744" s="128"/>
      <c r="F744" s="128"/>
      <c r="G744" s="128"/>
      <c r="H744" s="130"/>
      <c r="I744" s="130"/>
      <c r="J744" s="130"/>
      <c r="K744" s="45"/>
      <c r="L744" s="130"/>
      <c r="M744" s="126"/>
      <c r="N744" s="126"/>
    </row>
    <row r="745">
      <c r="A745" s="128"/>
      <c r="B745" s="128"/>
      <c r="C745" s="128"/>
      <c r="D745" s="128"/>
      <c r="E745" s="128"/>
      <c r="F745" s="128"/>
      <c r="G745" s="128"/>
      <c r="H745" s="130"/>
      <c r="I745" s="130"/>
      <c r="J745" s="130"/>
      <c r="K745" s="45"/>
      <c r="L745" s="130"/>
      <c r="M745" s="126"/>
      <c r="N745" s="126"/>
    </row>
    <row r="746">
      <c r="A746" s="128"/>
      <c r="B746" s="128"/>
      <c r="C746" s="128"/>
      <c r="D746" s="128"/>
      <c r="E746" s="128"/>
      <c r="F746" s="128"/>
      <c r="G746" s="128"/>
      <c r="H746" s="130"/>
      <c r="I746" s="130"/>
      <c r="J746" s="130"/>
      <c r="K746" s="45"/>
      <c r="L746" s="130"/>
      <c r="M746" s="126"/>
      <c r="N746" s="126"/>
    </row>
    <row r="747">
      <c r="A747" s="128"/>
      <c r="B747" s="128"/>
      <c r="C747" s="128"/>
      <c r="D747" s="128"/>
      <c r="E747" s="128"/>
      <c r="F747" s="128"/>
      <c r="G747" s="128"/>
      <c r="H747" s="130"/>
      <c r="I747" s="130"/>
      <c r="J747" s="130"/>
      <c r="K747" s="45"/>
      <c r="L747" s="130"/>
      <c r="M747" s="126"/>
      <c r="N747" s="126"/>
    </row>
    <row r="748">
      <c r="A748" s="128"/>
      <c r="B748" s="128"/>
      <c r="C748" s="128"/>
      <c r="D748" s="128"/>
      <c r="E748" s="128"/>
      <c r="F748" s="128"/>
      <c r="G748" s="128"/>
      <c r="H748" s="130"/>
      <c r="I748" s="130"/>
      <c r="J748" s="130"/>
      <c r="K748" s="45"/>
      <c r="L748" s="130"/>
      <c r="M748" s="126"/>
      <c r="N748" s="126"/>
    </row>
    <row r="749">
      <c r="A749" s="128"/>
      <c r="B749" s="128"/>
      <c r="C749" s="128"/>
      <c r="D749" s="128"/>
      <c r="E749" s="128"/>
      <c r="F749" s="128"/>
      <c r="G749" s="128"/>
      <c r="H749" s="130"/>
      <c r="I749" s="130"/>
      <c r="J749" s="130"/>
      <c r="K749" s="45"/>
      <c r="L749" s="130"/>
      <c r="M749" s="126"/>
      <c r="N749" s="126"/>
    </row>
    <row r="750">
      <c r="A750" s="128"/>
      <c r="B750" s="128"/>
      <c r="C750" s="128"/>
      <c r="D750" s="128"/>
      <c r="E750" s="128"/>
      <c r="F750" s="128"/>
      <c r="G750" s="128"/>
      <c r="H750" s="130"/>
      <c r="I750" s="130"/>
      <c r="J750" s="130"/>
      <c r="K750" s="45"/>
      <c r="L750" s="130"/>
      <c r="M750" s="126"/>
      <c r="N750" s="126"/>
    </row>
    <row r="751">
      <c r="A751" s="128"/>
      <c r="B751" s="128"/>
      <c r="C751" s="128"/>
      <c r="D751" s="128"/>
      <c r="E751" s="128"/>
      <c r="F751" s="128"/>
      <c r="G751" s="128"/>
      <c r="H751" s="130"/>
      <c r="I751" s="130"/>
      <c r="J751" s="130"/>
      <c r="K751" s="45"/>
      <c r="L751" s="130"/>
      <c r="M751" s="126"/>
      <c r="N751" s="126"/>
    </row>
    <row r="752">
      <c r="A752" s="128"/>
      <c r="B752" s="128"/>
      <c r="C752" s="128"/>
      <c r="D752" s="128"/>
      <c r="E752" s="128"/>
      <c r="F752" s="128"/>
      <c r="G752" s="128"/>
      <c r="H752" s="130"/>
      <c r="I752" s="130"/>
      <c r="J752" s="130"/>
      <c r="K752" s="45"/>
      <c r="L752" s="130"/>
      <c r="M752" s="126"/>
      <c r="N752" s="126"/>
    </row>
    <row r="753">
      <c r="A753" s="128"/>
      <c r="B753" s="128"/>
      <c r="C753" s="128"/>
      <c r="D753" s="128"/>
      <c r="E753" s="128"/>
      <c r="F753" s="128"/>
      <c r="G753" s="128"/>
      <c r="H753" s="130"/>
      <c r="I753" s="130"/>
      <c r="J753" s="130"/>
      <c r="K753" s="45"/>
      <c r="L753" s="130"/>
      <c r="M753" s="126"/>
      <c r="N753" s="126"/>
    </row>
    <row r="754">
      <c r="A754" s="128"/>
      <c r="B754" s="128"/>
      <c r="C754" s="128"/>
      <c r="D754" s="128"/>
      <c r="E754" s="128"/>
      <c r="F754" s="128"/>
      <c r="G754" s="128"/>
      <c r="H754" s="130"/>
      <c r="I754" s="130"/>
      <c r="J754" s="130"/>
      <c r="K754" s="45"/>
      <c r="L754" s="130"/>
      <c r="M754" s="126"/>
      <c r="N754" s="126"/>
    </row>
    <row r="755">
      <c r="A755" s="128"/>
      <c r="B755" s="128"/>
      <c r="C755" s="128"/>
      <c r="D755" s="128"/>
      <c r="E755" s="128"/>
      <c r="F755" s="128"/>
      <c r="G755" s="128"/>
      <c r="H755" s="130"/>
      <c r="I755" s="130"/>
      <c r="J755" s="130"/>
      <c r="K755" s="45"/>
      <c r="L755" s="130"/>
      <c r="M755" s="126"/>
      <c r="N755" s="126"/>
    </row>
    <row r="756">
      <c r="A756" s="128"/>
      <c r="B756" s="128"/>
      <c r="C756" s="128"/>
      <c r="D756" s="128"/>
      <c r="E756" s="128"/>
      <c r="F756" s="128"/>
      <c r="G756" s="128"/>
      <c r="H756" s="130"/>
      <c r="I756" s="130"/>
      <c r="J756" s="130"/>
      <c r="K756" s="45"/>
      <c r="L756" s="130"/>
      <c r="M756" s="126"/>
      <c r="N756" s="126"/>
    </row>
    <row r="757">
      <c r="A757" s="128"/>
      <c r="B757" s="128"/>
      <c r="C757" s="128"/>
      <c r="D757" s="128"/>
      <c r="E757" s="128"/>
      <c r="F757" s="128"/>
      <c r="G757" s="128"/>
      <c r="H757" s="130"/>
      <c r="I757" s="130"/>
      <c r="J757" s="130"/>
      <c r="K757" s="45"/>
      <c r="L757" s="130"/>
      <c r="M757" s="126"/>
      <c r="N757" s="126"/>
    </row>
    <row r="758">
      <c r="A758" s="128"/>
      <c r="B758" s="128"/>
      <c r="C758" s="128"/>
      <c r="D758" s="128"/>
      <c r="E758" s="128"/>
      <c r="F758" s="128"/>
      <c r="G758" s="128"/>
      <c r="H758" s="130"/>
      <c r="I758" s="130"/>
      <c r="J758" s="130"/>
      <c r="K758" s="45"/>
      <c r="L758" s="130"/>
      <c r="M758" s="126"/>
      <c r="N758" s="126"/>
    </row>
    <row r="759">
      <c r="A759" s="128"/>
      <c r="B759" s="128"/>
      <c r="C759" s="128"/>
      <c r="D759" s="128"/>
      <c r="E759" s="128"/>
      <c r="F759" s="128"/>
      <c r="G759" s="128"/>
      <c r="H759" s="130"/>
      <c r="I759" s="130"/>
      <c r="J759" s="130"/>
      <c r="K759" s="45"/>
      <c r="L759" s="130"/>
      <c r="M759" s="126"/>
      <c r="N759" s="126"/>
    </row>
    <row r="760">
      <c r="A760" s="128"/>
      <c r="B760" s="128"/>
      <c r="C760" s="128"/>
      <c r="D760" s="128"/>
      <c r="E760" s="128"/>
      <c r="F760" s="128"/>
      <c r="G760" s="128"/>
      <c r="H760" s="130"/>
      <c r="I760" s="130"/>
      <c r="J760" s="130"/>
      <c r="K760" s="45"/>
      <c r="L760" s="130"/>
      <c r="M760" s="126"/>
      <c r="N760" s="126"/>
    </row>
    <row r="761">
      <c r="A761" s="128"/>
      <c r="B761" s="128"/>
      <c r="C761" s="128"/>
      <c r="D761" s="128"/>
      <c r="E761" s="128"/>
      <c r="F761" s="128"/>
      <c r="G761" s="128"/>
      <c r="H761" s="130"/>
      <c r="I761" s="130"/>
      <c r="J761" s="130"/>
      <c r="K761" s="45"/>
      <c r="L761" s="130"/>
      <c r="M761" s="126"/>
      <c r="N761" s="126"/>
    </row>
    <row r="762">
      <c r="A762" s="128"/>
      <c r="B762" s="128"/>
      <c r="C762" s="128"/>
      <c r="D762" s="128"/>
      <c r="E762" s="128"/>
      <c r="F762" s="128"/>
      <c r="G762" s="128"/>
      <c r="H762" s="130"/>
      <c r="I762" s="130"/>
      <c r="J762" s="130"/>
      <c r="K762" s="45"/>
      <c r="L762" s="130"/>
      <c r="M762" s="126"/>
      <c r="N762" s="126"/>
    </row>
    <row r="763">
      <c r="A763" s="128"/>
      <c r="B763" s="128"/>
      <c r="C763" s="128"/>
      <c r="D763" s="128"/>
      <c r="E763" s="128"/>
      <c r="F763" s="128"/>
      <c r="G763" s="128"/>
      <c r="H763" s="130"/>
      <c r="I763" s="130"/>
      <c r="J763" s="130"/>
      <c r="K763" s="45"/>
      <c r="L763" s="130"/>
      <c r="M763" s="126"/>
      <c r="N763" s="126"/>
    </row>
    <row r="764">
      <c r="A764" s="128"/>
      <c r="B764" s="128"/>
      <c r="C764" s="128"/>
      <c r="D764" s="128"/>
      <c r="E764" s="128"/>
      <c r="F764" s="128"/>
      <c r="G764" s="128"/>
      <c r="H764" s="130"/>
      <c r="I764" s="130"/>
      <c r="J764" s="130"/>
      <c r="K764" s="45"/>
      <c r="L764" s="130"/>
      <c r="M764" s="126"/>
      <c r="N764" s="126"/>
    </row>
    <row r="765">
      <c r="A765" s="128"/>
      <c r="B765" s="128"/>
      <c r="C765" s="128"/>
      <c r="D765" s="128"/>
      <c r="E765" s="128"/>
      <c r="F765" s="128"/>
      <c r="G765" s="128"/>
      <c r="H765" s="130"/>
      <c r="I765" s="130"/>
      <c r="J765" s="130"/>
      <c r="K765" s="45"/>
      <c r="L765" s="130"/>
      <c r="M765" s="126"/>
      <c r="N765" s="126"/>
    </row>
    <row r="766">
      <c r="A766" s="128"/>
      <c r="B766" s="128"/>
      <c r="C766" s="128"/>
      <c r="D766" s="128"/>
      <c r="E766" s="128"/>
      <c r="F766" s="128"/>
      <c r="G766" s="128"/>
      <c r="H766" s="130"/>
      <c r="I766" s="130"/>
      <c r="J766" s="130"/>
      <c r="K766" s="45"/>
      <c r="L766" s="130"/>
      <c r="M766" s="126"/>
      <c r="N766" s="126"/>
    </row>
    <row r="767">
      <c r="A767" s="128"/>
      <c r="B767" s="128"/>
      <c r="C767" s="128"/>
      <c r="D767" s="128"/>
      <c r="E767" s="128"/>
      <c r="F767" s="128"/>
      <c r="G767" s="128"/>
      <c r="H767" s="130"/>
      <c r="I767" s="130"/>
      <c r="J767" s="130"/>
      <c r="K767" s="45"/>
      <c r="L767" s="130"/>
      <c r="M767" s="126"/>
      <c r="N767" s="126"/>
    </row>
    <row r="768">
      <c r="A768" s="128"/>
      <c r="B768" s="128"/>
      <c r="C768" s="128"/>
      <c r="D768" s="128"/>
      <c r="E768" s="128"/>
      <c r="F768" s="128"/>
      <c r="G768" s="128"/>
      <c r="H768" s="130"/>
      <c r="I768" s="130"/>
      <c r="J768" s="130"/>
      <c r="K768" s="45"/>
      <c r="L768" s="130"/>
      <c r="M768" s="126"/>
      <c r="N768" s="126"/>
    </row>
    <row r="769">
      <c r="A769" s="128"/>
      <c r="B769" s="128"/>
      <c r="C769" s="128"/>
      <c r="D769" s="128"/>
      <c r="E769" s="128"/>
      <c r="F769" s="128"/>
      <c r="G769" s="128"/>
      <c r="H769" s="130"/>
      <c r="I769" s="130"/>
      <c r="J769" s="130"/>
      <c r="K769" s="45"/>
      <c r="L769" s="130"/>
      <c r="M769" s="126"/>
      <c r="N769" s="126"/>
    </row>
    <row r="770">
      <c r="A770" s="128"/>
      <c r="B770" s="128"/>
      <c r="C770" s="128"/>
      <c r="D770" s="128"/>
      <c r="E770" s="128"/>
      <c r="F770" s="128"/>
      <c r="G770" s="128"/>
      <c r="H770" s="130"/>
      <c r="I770" s="130"/>
      <c r="J770" s="130"/>
      <c r="K770" s="45"/>
      <c r="L770" s="130"/>
      <c r="M770" s="126"/>
      <c r="N770" s="126"/>
    </row>
    <row r="771">
      <c r="A771" s="128"/>
      <c r="B771" s="128"/>
      <c r="C771" s="128"/>
      <c r="D771" s="128"/>
      <c r="E771" s="128"/>
      <c r="F771" s="128"/>
      <c r="G771" s="128"/>
      <c r="H771" s="130"/>
      <c r="I771" s="130"/>
      <c r="J771" s="130"/>
      <c r="K771" s="45"/>
      <c r="L771" s="130"/>
      <c r="M771" s="126"/>
      <c r="N771" s="126"/>
    </row>
    <row r="772">
      <c r="A772" s="128"/>
      <c r="B772" s="128"/>
      <c r="C772" s="128"/>
      <c r="D772" s="128"/>
      <c r="E772" s="128"/>
      <c r="F772" s="128"/>
      <c r="G772" s="128"/>
      <c r="H772" s="130"/>
      <c r="I772" s="130"/>
      <c r="J772" s="130"/>
      <c r="K772" s="45"/>
      <c r="L772" s="130"/>
      <c r="M772" s="126"/>
      <c r="N772" s="126"/>
    </row>
    <row r="773">
      <c r="A773" s="128"/>
      <c r="B773" s="128"/>
      <c r="C773" s="128"/>
      <c r="D773" s="128"/>
      <c r="E773" s="128"/>
      <c r="F773" s="128"/>
      <c r="G773" s="128"/>
      <c r="H773" s="130"/>
      <c r="I773" s="130"/>
      <c r="J773" s="130"/>
      <c r="K773" s="45"/>
      <c r="L773" s="130"/>
      <c r="M773" s="126"/>
      <c r="N773" s="126"/>
    </row>
    <row r="774">
      <c r="A774" s="128"/>
      <c r="B774" s="128"/>
      <c r="C774" s="128"/>
      <c r="D774" s="128"/>
      <c r="E774" s="128"/>
      <c r="F774" s="128"/>
      <c r="G774" s="128"/>
      <c r="H774" s="130"/>
      <c r="I774" s="130"/>
      <c r="J774" s="130"/>
      <c r="K774" s="45"/>
      <c r="L774" s="130"/>
      <c r="M774" s="126"/>
      <c r="N774" s="126"/>
    </row>
    <row r="775">
      <c r="A775" s="128"/>
      <c r="B775" s="128"/>
      <c r="C775" s="128"/>
      <c r="D775" s="128"/>
      <c r="E775" s="128"/>
      <c r="F775" s="128"/>
      <c r="G775" s="128"/>
      <c r="H775" s="130"/>
      <c r="I775" s="130"/>
      <c r="J775" s="130"/>
      <c r="K775" s="45"/>
      <c r="L775" s="130"/>
      <c r="M775" s="126"/>
      <c r="N775" s="126"/>
    </row>
    <row r="776">
      <c r="A776" s="128"/>
      <c r="B776" s="128"/>
      <c r="C776" s="128"/>
      <c r="D776" s="128"/>
      <c r="E776" s="128"/>
      <c r="F776" s="128"/>
      <c r="G776" s="128"/>
      <c r="H776" s="130"/>
      <c r="I776" s="130"/>
      <c r="J776" s="130"/>
      <c r="K776" s="45"/>
      <c r="L776" s="130"/>
      <c r="M776" s="126"/>
      <c r="N776" s="126"/>
    </row>
    <row r="777">
      <c r="A777" s="128"/>
      <c r="B777" s="128"/>
      <c r="C777" s="128"/>
      <c r="D777" s="128"/>
      <c r="E777" s="128"/>
      <c r="F777" s="128"/>
      <c r="G777" s="128"/>
      <c r="H777" s="130"/>
      <c r="I777" s="130"/>
      <c r="J777" s="130"/>
      <c r="K777" s="45"/>
      <c r="L777" s="130"/>
      <c r="M777" s="126"/>
      <c r="N777" s="126"/>
    </row>
    <row r="778">
      <c r="A778" s="128"/>
      <c r="B778" s="128"/>
      <c r="C778" s="128"/>
      <c r="D778" s="128"/>
      <c r="E778" s="128"/>
      <c r="F778" s="128"/>
      <c r="G778" s="128"/>
      <c r="H778" s="130"/>
      <c r="I778" s="130"/>
      <c r="J778" s="130"/>
      <c r="K778" s="45"/>
      <c r="L778" s="130"/>
      <c r="M778" s="126"/>
      <c r="N778" s="126"/>
    </row>
    <row r="779">
      <c r="A779" s="128"/>
      <c r="B779" s="128"/>
      <c r="C779" s="128"/>
      <c r="D779" s="128"/>
      <c r="E779" s="128"/>
      <c r="F779" s="128"/>
      <c r="G779" s="128"/>
      <c r="H779" s="130"/>
      <c r="I779" s="130"/>
      <c r="J779" s="130"/>
      <c r="K779" s="45"/>
      <c r="L779" s="130"/>
      <c r="M779" s="126"/>
      <c r="N779" s="126"/>
    </row>
    <row r="780">
      <c r="A780" s="128"/>
      <c r="B780" s="128"/>
      <c r="C780" s="128"/>
      <c r="D780" s="128"/>
      <c r="E780" s="128"/>
      <c r="F780" s="128"/>
      <c r="G780" s="128"/>
      <c r="H780" s="130"/>
      <c r="I780" s="130"/>
      <c r="J780" s="130"/>
      <c r="K780" s="45"/>
      <c r="L780" s="130"/>
      <c r="M780" s="126"/>
      <c r="N780" s="126"/>
    </row>
    <row r="781">
      <c r="A781" s="128"/>
      <c r="B781" s="128"/>
      <c r="C781" s="128"/>
      <c r="D781" s="128"/>
      <c r="E781" s="128"/>
      <c r="F781" s="128"/>
      <c r="G781" s="128"/>
      <c r="H781" s="130"/>
      <c r="I781" s="130"/>
      <c r="J781" s="130"/>
      <c r="K781" s="45"/>
      <c r="L781" s="130"/>
      <c r="M781" s="126"/>
      <c r="N781" s="126"/>
    </row>
    <row r="782">
      <c r="A782" s="128"/>
      <c r="B782" s="128"/>
      <c r="C782" s="128"/>
      <c r="D782" s="128"/>
      <c r="E782" s="128"/>
      <c r="F782" s="128"/>
      <c r="G782" s="128"/>
      <c r="H782" s="130"/>
      <c r="I782" s="130"/>
      <c r="J782" s="130"/>
      <c r="K782" s="45"/>
      <c r="L782" s="130"/>
      <c r="M782" s="126"/>
      <c r="N782" s="126"/>
    </row>
    <row r="783">
      <c r="A783" s="128"/>
      <c r="B783" s="128"/>
      <c r="C783" s="128"/>
      <c r="D783" s="128"/>
      <c r="E783" s="128"/>
      <c r="F783" s="128"/>
      <c r="G783" s="128"/>
      <c r="H783" s="130"/>
      <c r="I783" s="130"/>
      <c r="J783" s="130"/>
      <c r="K783" s="45"/>
      <c r="L783" s="130"/>
      <c r="M783" s="126"/>
      <c r="N783" s="126"/>
    </row>
    <row r="784">
      <c r="A784" s="128"/>
      <c r="B784" s="128"/>
      <c r="C784" s="128"/>
      <c r="D784" s="128"/>
      <c r="E784" s="128"/>
      <c r="F784" s="128"/>
      <c r="G784" s="128"/>
      <c r="H784" s="130"/>
      <c r="I784" s="130"/>
      <c r="J784" s="130"/>
      <c r="K784" s="45"/>
      <c r="L784" s="130"/>
      <c r="M784" s="126"/>
      <c r="N784" s="126"/>
    </row>
    <row r="785">
      <c r="A785" s="128"/>
      <c r="B785" s="128"/>
      <c r="C785" s="128"/>
      <c r="D785" s="128"/>
      <c r="E785" s="128"/>
      <c r="F785" s="128"/>
      <c r="G785" s="128"/>
      <c r="H785" s="130"/>
      <c r="I785" s="130"/>
      <c r="J785" s="130"/>
      <c r="K785" s="45"/>
      <c r="L785" s="130"/>
      <c r="M785" s="126"/>
      <c r="N785" s="126"/>
    </row>
    <row r="786">
      <c r="A786" s="128"/>
      <c r="B786" s="128"/>
      <c r="C786" s="128"/>
      <c r="D786" s="128"/>
      <c r="E786" s="128"/>
      <c r="F786" s="128"/>
      <c r="G786" s="128"/>
      <c r="H786" s="130"/>
      <c r="I786" s="130"/>
      <c r="J786" s="130"/>
      <c r="K786" s="45"/>
      <c r="L786" s="130"/>
      <c r="M786" s="126"/>
      <c r="N786" s="126"/>
    </row>
    <row r="787">
      <c r="A787" s="128"/>
      <c r="B787" s="128"/>
      <c r="C787" s="128"/>
      <c r="D787" s="128"/>
      <c r="E787" s="128"/>
      <c r="F787" s="128"/>
      <c r="G787" s="128"/>
      <c r="H787" s="130"/>
      <c r="I787" s="130"/>
      <c r="J787" s="130"/>
      <c r="K787" s="45"/>
      <c r="L787" s="130"/>
      <c r="M787" s="126"/>
      <c r="N787" s="126"/>
    </row>
    <row r="788">
      <c r="A788" s="128"/>
      <c r="B788" s="128"/>
      <c r="C788" s="128"/>
      <c r="D788" s="128"/>
      <c r="E788" s="128"/>
      <c r="F788" s="128"/>
      <c r="G788" s="128"/>
      <c r="H788" s="130"/>
      <c r="I788" s="130"/>
      <c r="J788" s="130"/>
      <c r="K788" s="45"/>
      <c r="L788" s="130"/>
      <c r="M788" s="126"/>
      <c r="N788" s="126"/>
    </row>
    <row r="789">
      <c r="A789" s="128"/>
      <c r="B789" s="128"/>
      <c r="C789" s="128"/>
      <c r="D789" s="128"/>
      <c r="E789" s="128"/>
      <c r="F789" s="128"/>
      <c r="G789" s="128"/>
      <c r="H789" s="130"/>
      <c r="I789" s="130"/>
      <c r="J789" s="130"/>
      <c r="K789" s="45"/>
      <c r="L789" s="130"/>
      <c r="M789" s="126"/>
      <c r="N789" s="126"/>
    </row>
    <row r="790">
      <c r="A790" s="128"/>
      <c r="B790" s="128"/>
      <c r="C790" s="128"/>
      <c r="D790" s="128"/>
      <c r="E790" s="128"/>
      <c r="F790" s="128"/>
      <c r="G790" s="128"/>
      <c r="H790" s="130"/>
      <c r="I790" s="130"/>
      <c r="J790" s="130"/>
      <c r="K790" s="45"/>
      <c r="L790" s="130"/>
      <c r="M790" s="126"/>
      <c r="N790" s="126"/>
    </row>
    <row r="791">
      <c r="A791" s="128"/>
      <c r="B791" s="128"/>
      <c r="C791" s="128"/>
      <c r="D791" s="128"/>
      <c r="E791" s="128"/>
      <c r="F791" s="128"/>
      <c r="G791" s="128"/>
      <c r="H791" s="130"/>
      <c r="I791" s="130"/>
      <c r="J791" s="130"/>
      <c r="K791" s="45"/>
      <c r="L791" s="130"/>
      <c r="M791" s="126"/>
      <c r="N791" s="126"/>
    </row>
    <row r="792">
      <c r="A792" s="128"/>
      <c r="B792" s="128"/>
      <c r="C792" s="128"/>
      <c r="D792" s="128"/>
      <c r="E792" s="128"/>
      <c r="F792" s="128"/>
      <c r="G792" s="128"/>
      <c r="H792" s="130"/>
      <c r="I792" s="130"/>
      <c r="J792" s="130"/>
      <c r="K792" s="45"/>
      <c r="L792" s="130"/>
      <c r="M792" s="126"/>
      <c r="N792" s="126"/>
    </row>
    <row r="793">
      <c r="A793" s="128"/>
      <c r="B793" s="128"/>
      <c r="C793" s="128"/>
      <c r="D793" s="128"/>
      <c r="E793" s="128"/>
      <c r="F793" s="128"/>
      <c r="G793" s="128"/>
      <c r="H793" s="130"/>
      <c r="I793" s="130"/>
      <c r="J793" s="130"/>
      <c r="K793" s="45"/>
      <c r="L793" s="130"/>
      <c r="M793" s="126"/>
      <c r="N793" s="126"/>
    </row>
    <row r="794">
      <c r="A794" s="128"/>
      <c r="B794" s="128"/>
      <c r="C794" s="128"/>
      <c r="D794" s="128"/>
      <c r="E794" s="128"/>
      <c r="F794" s="128"/>
      <c r="G794" s="128"/>
      <c r="H794" s="130"/>
      <c r="I794" s="130"/>
      <c r="J794" s="130"/>
      <c r="K794" s="45"/>
      <c r="L794" s="130"/>
      <c r="M794" s="126"/>
      <c r="N794" s="126"/>
    </row>
    <row r="795">
      <c r="A795" s="128"/>
      <c r="B795" s="128"/>
      <c r="C795" s="128"/>
      <c r="D795" s="128"/>
      <c r="E795" s="128"/>
      <c r="F795" s="128"/>
      <c r="G795" s="128"/>
      <c r="H795" s="130"/>
      <c r="I795" s="130"/>
      <c r="J795" s="130"/>
      <c r="K795" s="45"/>
      <c r="L795" s="130"/>
      <c r="M795" s="126"/>
      <c r="N795" s="126"/>
    </row>
    <row r="796">
      <c r="A796" s="128"/>
      <c r="B796" s="128"/>
      <c r="C796" s="128"/>
      <c r="D796" s="128"/>
      <c r="E796" s="128"/>
      <c r="F796" s="128"/>
      <c r="G796" s="128"/>
      <c r="H796" s="130"/>
      <c r="I796" s="130"/>
      <c r="J796" s="130"/>
      <c r="K796" s="45"/>
      <c r="L796" s="130"/>
      <c r="M796" s="126"/>
      <c r="N796" s="126"/>
    </row>
    <row r="797">
      <c r="A797" s="128"/>
      <c r="B797" s="128"/>
      <c r="C797" s="128"/>
      <c r="D797" s="128"/>
      <c r="E797" s="128"/>
      <c r="F797" s="128"/>
      <c r="G797" s="128"/>
      <c r="H797" s="130"/>
      <c r="I797" s="130"/>
      <c r="J797" s="130"/>
      <c r="K797" s="45"/>
      <c r="L797" s="130"/>
      <c r="M797" s="126"/>
      <c r="N797" s="126"/>
    </row>
    <row r="798">
      <c r="A798" s="128"/>
      <c r="B798" s="128"/>
      <c r="C798" s="128"/>
      <c r="D798" s="128"/>
      <c r="E798" s="128"/>
      <c r="F798" s="128"/>
      <c r="G798" s="128"/>
      <c r="H798" s="130"/>
      <c r="I798" s="130"/>
      <c r="J798" s="130"/>
      <c r="K798" s="45"/>
      <c r="L798" s="130"/>
      <c r="M798" s="126"/>
      <c r="N798" s="126"/>
    </row>
    <row r="799">
      <c r="A799" s="128"/>
      <c r="B799" s="128"/>
      <c r="C799" s="128"/>
      <c r="D799" s="128"/>
      <c r="E799" s="128"/>
      <c r="F799" s="128"/>
      <c r="G799" s="128"/>
      <c r="H799" s="130"/>
      <c r="I799" s="130"/>
      <c r="J799" s="130"/>
      <c r="K799" s="45"/>
      <c r="L799" s="130"/>
      <c r="M799" s="126"/>
      <c r="N799" s="126"/>
    </row>
    <row r="800">
      <c r="A800" s="128"/>
      <c r="B800" s="128"/>
      <c r="C800" s="128"/>
      <c r="D800" s="128"/>
      <c r="E800" s="128"/>
      <c r="F800" s="128"/>
      <c r="G800" s="128"/>
      <c r="H800" s="130"/>
      <c r="I800" s="130"/>
      <c r="J800" s="130"/>
      <c r="K800" s="45"/>
      <c r="L800" s="130"/>
      <c r="M800" s="126"/>
      <c r="N800" s="126"/>
    </row>
    <row r="801">
      <c r="A801" s="128"/>
      <c r="B801" s="128"/>
      <c r="C801" s="128"/>
      <c r="D801" s="128"/>
      <c r="E801" s="128"/>
      <c r="F801" s="128"/>
      <c r="G801" s="128"/>
      <c r="H801" s="130"/>
      <c r="I801" s="130"/>
      <c r="J801" s="130"/>
      <c r="K801" s="45"/>
      <c r="L801" s="130"/>
      <c r="M801" s="126"/>
      <c r="N801" s="126"/>
    </row>
    <row r="802">
      <c r="A802" s="128"/>
      <c r="B802" s="128"/>
      <c r="C802" s="128"/>
      <c r="D802" s="128"/>
      <c r="E802" s="128"/>
      <c r="F802" s="128"/>
      <c r="G802" s="128"/>
      <c r="H802" s="130"/>
      <c r="I802" s="130"/>
      <c r="J802" s="130"/>
      <c r="K802" s="45"/>
      <c r="L802" s="130"/>
      <c r="M802" s="126"/>
      <c r="N802" s="126"/>
    </row>
    <row r="803">
      <c r="A803" s="128"/>
      <c r="B803" s="128"/>
      <c r="C803" s="128"/>
      <c r="D803" s="128"/>
      <c r="E803" s="128"/>
      <c r="F803" s="128"/>
      <c r="G803" s="128"/>
      <c r="H803" s="130"/>
      <c r="I803" s="130"/>
      <c r="J803" s="130"/>
      <c r="K803" s="45"/>
      <c r="L803" s="130"/>
      <c r="M803" s="126"/>
      <c r="N803" s="126"/>
    </row>
    <row r="804">
      <c r="A804" s="128"/>
      <c r="B804" s="128"/>
      <c r="C804" s="128"/>
      <c r="D804" s="128"/>
      <c r="E804" s="128"/>
      <c r="F804" s="128"/>
      <c r="G804" s="128"/>
      <c r="H804" s="130"/>
      <c r="I804" s="130"/>
      <c r="J804" s="130"/>
      <c r="K804" s="45"/>
      <c r="L804" s="130"/>
      <c r="M804" s="126"/>
      <c r="N804" s="126"/>
    </row>
    <row r="805">
      <c r="A805" s="128"/>
      <c r="B805" s="128"/>
      <c r="C805" s="128"/>
      <c r="D805" s="128"/>
      <c r="E805" s="128"/>
      <c r="F805" s="128"/>
      <c r="G805" s="128"/>
      <c r="H805" s="130"/>
      <c r="I805" s="130"/>
      <c r="J805" s="130"/>
      <c r="K805" s="45"/>
      <c r="L805" s="130"/>
      <c r="M805" s="126"/>
      <c r="N805" s="126"/>
    </row>
    <row r="806">
      <c r="A806" s="128"/>
      <c r="B806" s="128"/>
      <c r="C806" s="128"/>
      <c r="D806" s="128"/>
      <c r="E806" s="128"/>
      <c r="F806" s="128"/>
      <c r="G806" s="128"/>
      <c r="H806" s="130"/>
      <c r="I806" s="130"/>
      <c r="J806" s="130"/>
      <c r="K806" s="45"/>
      <c r="L806" s="130"/>
      <c r="M806" s="126"/>
      <c r="N806" s="126"/>
    </row>
    <row r="807">
      <c r="A807" s="128"/>
      <c r="B807" s="128"/>
      <c r="C807" s="128"/>
      <c r="D807" s="128"/>
      <c r="E807" s="128"/>
      <c r="F807" s="128"/>
      <c r="G807" s="128"/>
      <c r="H807" s="130"/>
      <c r="I807" s="130"/>
      <c r="J807" s="130"/>
      <c r="K807" s="45"/>
      <c r="L807" s="130"/>
      <c r="M807" s="126"/>
      <c r="N807" s="126"/>
    </row>
    <row r="808">
      <c r="A808" s="128"/>
      <c r="B808" s="128"/>
      <c r="C808" s="128"/>
      <c r="D808" s="128"/>
      <c r="E808" s="128"/>
      <c r="F808" s="128"/>
      <c r="G808" s="128"/>
      <c r="H808" s="130"/>
      <c r="I808" s="130"/>
      <c r="J808" s="130"/>
      <c r="K808" s="45"/>
      <c r="L808" s="130"/>
      <c r="M808" s="126"/>
      <c r="N808" s="126"/>
    </row>
    <row r="809">
      <c r="A809" s="128"/>
      <c r="B809" s="128"/>
      <c r="C809" s="128"/>
      <c r="D809" s="128"/>
      <c r="E809" s="128"/>
      <c r="F809" s="128"/>
      <c r="G809" s="128"/>
      <c r="H809" s="130"/>
      <c r="I809" s="130"/>
      <c r="J809" s="130"/>
      <c r="K809" s="45"/>
      <c r="L809" s="130"/>
      <c r="M809" s="126"/>
      <c r="N809" s="126"/>
    </row>
    <row r="810">
      <c r="A810" s="128"/>
      <c r="B810" s="128"/>
      <c r="C810" s="128"/>
      <c r="D810" s="128"/>
      <c r="E810" s="128"/>
      <c r="F810" s="128"/>
      <c r="G810" s="128"/>
      <c r="H810" s="130"/>
      <c r="I810" s="130"/>
      <c r="J810" s="130"/>
      <c r="K810" s="45"/>
      <c r="L810" s="130"/>
      <c r="M810" s="126"/>
      <c r="N810" s="126"/>
    </row>
    <row r="811">
      <c r="A811" s="128"/>
      <c r="B811" s="128"/>
      <c r="C811" s="128"/>
      <c r="D811" s="128"/>
      <c r="E811" s="128"/>
      <c r="F811" s="128"/>
      <c r="G811" s="128"/>
      <c r="H811" s="130"/>
      <c r="I811" s="130"/>
      <c r="J811" s="130"/>
      <c r="K811" s="45"/>
      <c r="L811" s="130"/>
      <c r="M811" s="126"/>
      <c r="N811" s="126"/>
    </row>
    <row r="812">
      <c r="A812" s="128"/>
      <c r="B812" s="128"/>
      <c r="C812" s="128"/>
      <c r="D812" s="128"/>
      <c r="E812" s="128"/>
      <c r="F812" s="128"/>
      <c r="G812" s="128"/>
      <c r="H812" s="130"/>
      <c r="I812" s="130"/>
      <c r="J812" s="130"/>
      <c r="K812" s="45"/>
      <c r="L812" s="130"/>
      <c r="M812" s="126"/>
      <c r="N812" s="126"/>
    </row>
    <row r="813">
      <c r="A813" s="128"/>
      <c r="B813" s="128"/>
      <c r="C813" s="128"/>
      <c r="D813" s="128"/>
      <c r="E813" s="128"/>
      <c r="F813" s="128"/>
      <c r="G813" s="128"/>
      <c r="H813" s="130"/>
      <c r="I813" s="130"/>
      <c r="J813" s="130"/>
      <c r="K813" s="45"/>
      <c r="L813" s="130"/>
      <c r="M813" s="126"/>
      <c r="N813" s="126"/>
    </row>
    <row r="814">
      <c r="A814" s="128"/>
      <c r="B814" s="128"/>
      <c r="C814" s="128"/>
      <c r="D814" s="128"/>
      <c r="E814" s="128"/>
      <c r="F814" s="128"/>
      <c r="G814" s="128"/>
      <c r="H814" s="130"/>
      <c r="I814" s="130"/>
      <c r="J814" s="130"/>
      <c r="K814" s="45"/>
      <c r="L814" s="130"/>
      <c r="M814" s="126"/>
      <c r="N814" s="126"/>
    </row>
    <row r="815">
      <c r="A815" s="128"/>
      <c r="B815" s="128"/>
      <c r="C815" s="128"/>
      <c r="D815" s="128"/>
      <c r="E815" s="128"/>
      <c r="F815" s="128"/>
      <c r="G815" s="128"/>
      <c r="H815" s="130"/>
      <c r="I815" s="130"/>
      <c r="J815" s="130"/>
      <c r="K815" s="45"/>
      <c r="L815" s="130"/>
      <c r="M815" s="126"/>
      <c r="N815" s="126"/>
    </row>
    <row r="816">
      <c r="A816" s="128"/>
      <c r="B816" s="128"/>
      <c r="C816" s="128"/>
      <c r="D816" s="128"/>
      <c r="E816" s="128"/>
      <c r="F816" s="128"/>
      <c r="G816" s="128"/>
      <c r="H816" s="130"/>
      <c r="I816" s="130"/>
      <c r="J816" s="130"/>
      <c r="K816" s="45"/>
      <c r="L816" s="130"/>
      <c r="M816" s="126"/>
      <c r="N816" s="126"/>
    </row>
    <row r="817">
      <c r="A817" s="128"/>
      <c r="B817" s="128"/>
      <c r="C817" s="128"/>
      <c r="D817" s="128"/>
      <c r="E817" s="128"/>
      <c r="F817" s="128"/>
      <c r="G817" s="128"/>
      <c r="H817" s="130"/>
      <c r="I817" s="130"/>
      <c r="J817" s="130"/>
      <c r="K817" s="45"/>
      <c r="L817" s="130"/>
      <c r="M817" s="126"/>
      <c r="N817" s="126"/>
    </row>
    <row r="818">
      <c r="A818" s="128"/>
      <c r="B818" s="128"/>
      <c r="C818" s="128"/>
      <c r="D818" s="128"/>
      <c r="E818" s="128"/>
      <c r="F818" s="128"/>
      <c r="G818" s="128"/>
      <c r="H818" s="130"/>
      <c r="I818" s="130"/>
      <c r="J818" s="130"/>
      <c r="K818" s="45"/>
      <c r="L818" s="130"/>
      <c r="M818" s="126"/>
      <c r="N818" s="126"/>
    </row>
    <row r="819">
      <c r="A819" s="128"/>
      <c r="B819" s="128"/>
      <c r="C819" s="128"/>
      <c r="D819" s="128"/>
      <c r="E819" s="128"/>
      <c r="F819" s="128"/>
      <c r="G819" s="128"/>
      <c r="H819" s="130"/>
      <c r="I819" s="130"/>
      <c r="J819" s="130"/>
      <c r="K819" s="45"/>
      <c r="L819" s="130"/>
      <c r="M819" s="126"/>
      <c r="N819" s="126"/>
    </row>
    <row r="820">
      <c r="A820" s="128"/>
      <c r="B820" s="128"/>
      <c r="C820" s="128"/>
      <c r="D820" s="128"/>
      <c r="E820" s="128"/>
      <c r="F820" s="128"/>
      <c r="G820" s="128"/>
      <c r="H820" s="130"/>
      <c r="I820" s="130"/>
      <c r="J820" s="130"/>
      <c r="K820" s="45"/>
      <c r="L820" s="130"/>
      <c r="M820" s="126"/>
      <c r="N820" s="126"/>
    </row>
    <row r="821">
      <c r="A821" s="128"/>
      <c r="B821" s="128"/>
      <c r="C821" s="128"/>
      <c r="D821" s="128"/>
      <c r="E821" s="128"/>
      <c r="F821" s="128"/>
      <c r="G821" s="128"/>
      <c r="H821" s="130"/>
      <c r="I821" s="130"/>
      <c r="J821" s="130"/>
      <c r="K821" s="45"/>
      <c r="L821" s="130"/>
      <c r="M821" s="126"/>
      <c r="N821" s="126"/>
    </row>
    <row r="822">
      <c r="A822" s="128"/>
      <c r="B822" s="128"/>
      <c r="C822" s="128"/>
      <c r="D822" s="128"/>
      <c r="E822" s="128"/>
      <c r="F822" s="128"/>
      <c r="G822" s="128"/>
      <c r="H822" s="130"/>
      <c r="I822" s="130"/>
      <c r="J822" s="130"/>
      <c r="K822" s="45"/>
      <c r="L822" s="130"/>
      <c r="M822" s="126"/>
      <c r="N822" s="126"/>
    </row>
    <row r="823">
      <c r="A823" s="128"/>
      <c r="B823" s="128"/>
      <c r="C823" s="128"/>
      <c r="D823" s="128"/>
      <c r="E823" s="128"/>
      <c r="F823" s="128"/>
      <c r="G823" s="128"/>
      <c r="H823" s="130"/>
      <c r="I823" s="130"/>
      <c r="J823" s="130"/>
      <c r="K823" s="45"/>
      <c r="L823" s="130"/>
      <c r="M823" s="126"/>
      <c r="N823" s="126"/>
    </row>
    <row r="824">
      <c r="A824" s="128"/>
      <c r="B824" s="128"/>
      <c r="C824" s="128"/>
      <c r="D824" s="128"/>
      <c r="E824" s="128"/>
      <c r="F824" s="128"/>
      <c r="G824" s="128"/>
      <c r="H824" s="130"/>
      <c r="I824" s="130"/>
      <c r="J824" s="130"/>
      <c r="K824" s="45"/>
      <c r="L824" s="130"/>
      <c r="M824" s="126"/>
      <c r="N824" s="126"/>
    </row>
    <row r="825">
      <c r="A825" s="128"/>
      <c r="B825" s="128"/>
      <c r="C825" s="128"/>
      <c r="D825" s="128"/>
      <c r="E825" s="128"/>
      <c r="F825" s="128"/>
      <c r="G825" s="128"/>
      <c r="H825" s="130"/>
      <c r="I825" s="130"/>
      <c r="J825" s="130"/>
      <c r="K825" s="45"/>
      <c r="L825" s="130"/>
      <c r="M825" s="126"/>
      <c r="N825" s="126"/>
    </row>
    <row r="826">
      <c r="A826" s="128"/>
      <c r="B826" s="128"/>
      <c r="C826" s="128"/>
      <c r="D826" s="128"/>
      <c r="E826" s="128"/>
      <c r="F826" s="128"/>
      <c r="G826" s="128"/>
      <c r="H826" s="130"/>
      <c r="I826" s="130"/>
      <c r="J826" s="130"/>
      <c r="K826" s="45"/>
      <c r="L826" s="130"/>
      <c r="M826" s="126"/>
      <c r="N826" s="126"/>
    </row>
    <row r="827">
      <c r="A827" s="128"/>
      <c r="B827" s="128"/>
      <c r="C827" s="128"/>
      <c r="D827" s="128"/>
      <c r="E827" s="128"/>
      <c r="F827" s="128"/>
      <c r="G827" s="128"/>
      <c r="H827" s="130"/>
      <c r="I827" s="130"/>
      <c r="J827" s="130"/>
      <c r="K827" s="45"/>
      <c r="L827" s="130"/>
      <c r="M827" s="126"/>
      <c r="N827" s="126"/>
    </row>
    <row r="828">
      <c r="A828" s="128"/>
      <c r="B828" s="128"/>
      <c r="C828" s="128"/>
      <c r="D828" s="128"/>
      <c r="E828" s="128"/>
      <c r="F828" s="128"/>
      <c r="G828" s="128"/>
      <c r="H828" s="130"/>
      <c r="I828" s="130"/>
      <c r="J828" s="130"/>
      <c r="K828" s="45"/>
      <c r="L828" s="130"/>
      <c r="M828" s="126"/>
      <c r="N828" s="126"/>
    </row>
    <row r="829">
      <c r="A829" s="128"/>
      <c r="B829" s="128"/>
      <c r="C829" s="128"/>
      <c r="D829" s="128"/>
      <c r="E829" s="128"/>
      <c r="F829" s="128"/>
      <c r="G829" s="128"/>
      <c r="H829" s="130"/>
      <c r="I829" s="130"/>
      <c r="J829" s="130"/>
      <c r="K829" s="45"/>
      <c r="L829" s="130"/>
      <c r="M829" s="126"/>
      <c r="N829" s="126"/>
    </row>
    <row r="830">
      <c r="A830" s="128"/>
      <c r="B830" s="128"/>
      <c r="C830" s="128"/>
      <c r="D830" s="128"/>
      <c r="E830" s="128"/>
      <c r="F830" s="128"/>
      <c r="G830" s="128"/>
      <c r="H830" s="130"/>
      <c r="I830" s="130"/>
      <c r="J830" s="130"/>
      <c r="K830" s="45"/>
      <c r="L830" s="130"/>
      <c r="M830" s="126"/>
      <c r="N830" s="126"/>
    </row>
    <row r="831">
      <c r="A831" s="128"/>
      <c r="B831" s="128"/>
      <c r="C831" s="128"/>
      <c r="D831" s="128"/>
      <c r="E831" s="128"/>
      <c r="F831" s="128"/>
      <c r="G831" s="128"/>
      <c r="H831" s="130"/>
      <c r="I831" s="130"/>
      <c r="J831" s="130"/>
      <c r="K831" s="45"/>
      <c r="L831" s="130"/>
      <c r="M831" s="126"/>
      <c r="N831" s="126"/>
    </row>
    <row r="832">
      <c r="A832" s="128"/>
      <c r="B832" s="128"/>
      <c r="C832" s="128"/>
      <c r="D832" s="128"/>
      <c r="E832" s="128"/>
      <c r="F832" s="128"/>
      <c r="G832" s="128"/>
      <c r="H832" s="130"/>
      <c r="I832" s="130"/>
      <c r="J832" s="130"/>
      <c r="K832" s="45"/>
      <c r="L832" s="130"/>
      <c r="M832" s="126"/>
      <c r="N832" s="126"/>
    </row>
    <row r="833">
      <c r="A833" s="128"/>
      <c r="B833" s="128"/>
      <c r="C833" s="128"/>
      <c r="D833" s="128"/>
      <c r="E833" s="128"/>
      <c r="F833" s="128"/>
      <c r="G833" s="128"/>
      <c r="H833" s="130"/>
      <c r="I833" s="130"/>
      <c r="J833" s="130"/>
      <c r="K833" s="45"/>
      <c r="L833" s="130"/>
      <c r="M833" s="126"/>
      <c r="N833" s="126"/>
    </row>
    <row r="834">
      <c r="A834" s="128"/>
      <c r="B834" s="128"/>
      <c r="C834" s="128"/>
      <c r="D834" s="128"/>
      <c r="E834" s="128"/>
      <c r="F834" s="128"/>
      <c r="G834" s="128"/>
      <c r="H834" s="130"/>
      <c r="I834" s="130"/>
      <c r="J834" s="130"/>
      <c r="K834" s="45"/>
      <c r="L834" s="130"/>
      <c r="M834" s="126"/>
      <c r="N834" s="126"/>
    </row>
    <row r="835">
      <c r="A835" s="128"/>
      <c r="B835" s="128"/>
      <c r="C835" s="128"/>
      <c r="D835" s="128"/>
      <c r="E835" s="128"/>
      <c r="F835" s="128"/>
      <c r="G835" s="128"/>
      <c r="H835" s="130"/>
      <c r="I835" s="130"/>
      <c r="J835" s="130"/>
      <c r="K835" s="45"/>
      <c r="L835" s="130"/>
      <c r="M835" s="126"/>
      <c r="N835" s="126"/>
    </row>
    <row r="836">
      <c r="A836" s="128"/>
      <c r="B836" s="128"/>
      <c r="C836" s="128"/>
      <c r="D836" s="128"/>
      <c r="E836" s="128"/>
      <c r="F836" s="128"/>
      <c r="G836" s="128"/>
      <c r="H836" s="130"/>
      <c r="I836" s="130"/>
      <c r="J836" s="130"/>
      <c r="K836" s="45"/>
      <c r="L836" s="130"/>
      <c r="M836" s="126"/>
      <c r="N836" s="126"/>
    </row>
    <row r="837">
      <c r="A837" s="128"/>
      <c r="B837" s="128"/>
      <c r="C837" s="128"/>
      <c r="D837" s="128"/>
      <c r="E837" s="128"/>
      <c r="F837" s="128"/>
      <c r="G837" s="128"/>
      <c r="H837" s="130"/>
      <c r="I837" s="130"/>
      <c r="J837" s="130"/>
      <c r="K837" s="45"/>
      <c r="L837" s="130"/>
      <c r="M837" s="126"/>
      <c r="N837" s="126"/>
    </row>
    <row r="838">
      <c r="A838" s="128"/>
      <c r="B838" s="128"/>
      <c r="C838" s="128"/>
      <c r="D838" s="128"/>
      <c r="E838" s="128"/>
      <c r="F838" s="128"/>
      <c r="G838" s="128"/>
      <c r="H838" s="130"/>
      <c r="I838" s="130"/>
      <c r="J838" s="130"/>
      <c r="K838" s="45"/>
      <c r="L838" s="130"/>
      <c r="M838" s="126"/>
      <c r="N838" s="126"/>
    </row>
    <row r="839">
      <c r="A839" s="128"/>
      <c r="B839" s="128"/>
      <c r="C839" s="128"/>
      <c r="D839" s="128"/>
      <c r="E839" s="128"/>
      <c r="F839" s="128"/>
      <c r="G839" s="128"/>
      <c r="H839" s="130"/>
      <c r="I839" s="130"/>
      <c r="J839" s="130"/>
      <c r="K839" s="45"/>
      <c r="L839" s="130"/>
      <c r="M839" s="126"/>
      <c r="N839" s="126"/>
    </row>
    <row r="840">
      <c r="A840" s="128"/>
      <c r="B840" s="128"/>
      <c r="C840" s="128"/>
      <c r="D840" s="128"/>
      <c r="E840" s="128"/>
      <c r="F840" s="128"/>
      <c r="G840" s="128"/>
      <c r="H840" s="130"/>
      <c r="I840" s="130"/>
      <c r="J840" s="130"/>
      <c r="K840" s="45"/>
      <c r="L840" s="130"/>
      <c r="M840" s="126"/>
      <c r="N840" s="126"/>
    </row>
    <row r="841">
      <c r="A841" s="128"/>
      <c r="B841" s="128"/>
      <c r="C841" s="128"/>
      <c r="D841" s="128"/>
      <c r="E841" s="128"/>
      <c r="F841" s="128"/>
      <c r="G841" s="128"/>
      <c r="H841" s="130"/>
      <c r="I841" s="130"/>
      <c r="J841" s="130"/>
      <c r="K841" s="45"/>
      <c r="L841" s="130"/>
      <c r="M841" s="126"/>
      <c r="N841" s="126"/>
    </row>
    <row r="842">
      <c r="A842" s="128"/>
      <c r="B842" s="128"/>
      <c r="C842" s="128"/>
      <c r="D842" s="128"/>
      <c r="E842" s="128"/>
      <c r="F842" s="128"/>
      <c r="G842" s="128"/>
      <c r="H842" s="130"/>
      <c r="I842" s="130"/>
      <c r="J842" s="130"/>
      <c r="K842" s="45"/>
      <c r="L842" s="130"/>
      <c r="M842" s="126"/>
      <c r="N842" s="126"/>
    </row>
    <row r="843">
      <c r="A843" s="128"/>
      <c r="B843" s="128"/>
      <c r="C843" s="128"/>
      <c r="D843" s="128"/>
      <c r="E843" s="128"/>
      <c r="F843" s="128"/>
      <c r="G843" s="128"/>
      <c r="H843" s="130"/>
      <c r="I843" s="130"/>
      <c r="J843" s="130"/>
      <c r="K843" s="45"/>
      <c r="L843" s="130"/>
      <c r="M843" s="126"/>
      <c r="N843" s="126"/>
    </row>
    <row r="844">
      <c r="A844" s="128"/>
      <c r="B844" s="128"/>
      <c r="C844" s="128"/>
      <c r="D844" s="128"/>
      <c r="E844" s="128"/>
      <c r="F844" s="128"/>
      <c r="G844" s="128"/>
      <c r="H844" s="130"/>
      <c r="I844" s="130"/>
      <c r="J844" s="130"/>
      <c r="K844" s="45"/>
      <c r="L844" s="130"/>
      <c r="M844" s="126"/>
      <c r="N844" s="126"/>
    </row>
    <row r="845">
      <c r="A845" s="128"/>
      <c r="B845" s="128"/>
      <c r="C845" s="128"/>
      <c r="D845" s="128"/>
      <c r="E845" s="128"/>
      <c r="F845" s="128"/>
      <c r="G845" s="128"/>
      <c r="H845" s="130"/>
      <c r="I845" s="130"/>
      <c r="J845" s="130"/>
      <c r="K845" s="45"/>
      <c r="L845" s="130"/>
      <c r="M845" s="126"/>
      <c r="N845" s="126"/>
    </row>
    <row r="846">
      <c r="A846" s="128"/>
      <c r="B846" s="128"/>
      <c r="C846" s="128"/>
      <c r="D846" s="128"/>
      <c r="E846" s="128"/>
      <c r="F846" s="128"/>
      <c r="G846" s="128"/>
      <c r="H846" s="130"/>
      <c r="I846" s="130"/>
      <c r="J846" s="130"/>
      <c r="K846" s="45"/>
      <c r="L846" s="130"/>
      <c r="M846" s="126"/>
      <c r="N846" s="126"/>
    </row>
    <row r="847">
      <c r="A847" s="128"/>
      <c r="B847" s="128"/>
      <c r="C847" s="128"/>
      <c r="D847" s="128"/>
      <c r="E847" s="128"/>
      <c r="F847" s="128"/>
      <c r="G847" s="128"/>
      <c r="H847" s="130"/>
      <c r="I847" s="130"/>
      <c r="J847" s="130"/>
      <c r="K847" s="45"/>
      <c r="L847" s="130"/>
      <c r="M847" s="126"/>
      <c r="N847" s="126"/>
    </row>
    <row r="848">
      <c r="A848" s="128"/>
      <c r="B848" s="128"/>
      <c r="C848" s="128"/>
      <c r="D848" s="128"/>
      <c r="E848" s="128"/>
      <c r="F848" s="128"/>
      <c r="G848" s="128"/>
      <c r="H848" s="130"/>
      <c r="I848" s="130"/>
      <c r="J848" s="130"/>
      <c r="K848" s="45"/>
      <c r="L848" s="130"/>
      <c r="M848" s="126"/>
      <c r="N848" s="126"/>
    </row>
    <row r="849">
      <c r="A849" s="128"/>
      <c r="B849" s="128"/>
      <c r="C849" s="128"/>
      <c r="D849" s="128"/>
      <c r="E849" s="128"/>
      <c r="F849" s="128"/>
      <c r="G849" s="128"/>
      <c r="H849" s="130"/>
      <c r="I849" s="130"/>
      <c r="J849" s="130"/>
      <c r="K849" s="45"/>
      <c r="L849" s="130"/>
      <c r="M849" s="126"/>
      <c r="N849" s="126"/>
    </row>
    <row r="850">
      <c r="A850" s="128"/>
      <c r="B850" s="128"/>
      <c r="C850" s="128"/>
      <c r="D850" s="128"/>
      <c r="E850" s="128"/>
      <c r="F850" s="128"/>
      <c r="G850" s="128"/>
      <c r="H850" s="130"/>
      <c r="I850" s="130"/>
      <c r="J850" s="130"/>
      <c r="K850" s="45"/>
      <c r="L850" s="130"/>
      <c r="M850" s="126"/>
      <c r="N850" s="126"/>
    </row>
    <row r="851">
      <c r="A851" s="128"/>
      <c r="B851" s="128"/>
      <c r="C851" s="128"/>
      <c r="D851" s="128"/>
      <c r="E851" s="128"/>
      <c r="F851" s="128"/>
      <c r="G851" s="128"/>
      <c r="H851" s="130"/>
      <c r="I851" s="130"/>
      <c r="J851" s="130"/>
      <c r="K851" s="45"/>
      <c r="L851" s="130"/>
      <c r="M851" s="126"/>
      <c r="N851" s="126"/>
    </row>
    <row r="852">
      <c r="A852" s="128"/>
      <c r="B852" s="128"/>
      <c r="C852" s="128"/>
      <c r="D852" s="128"/>
      <c r="E852" s="128"/>
      <c r="F852" s="128"/>
      <c r="G852" s="128"/>
      <c r="H852" s="130"/>
      <c r="I852" s="130"/>
      <c r="J852" s="130"/>
      <c r="K852" s="45"/>
      <c r="L852" s="130"/>
      <c r="M852" s="126"/>
      <c r="N852" s="126"/>
    </row>
    <row r="853">
      <c r="A853" s="128"/>
      <c r="B853" s="128"/>
      <c r="C853" s="128"/>
      <c r="D853" s="128"/>
      <c r="E853" s="128"/>
      <c r="F853" s="128"/>
      <c r="G853" s="128"/>
      <c r="H853" s="130"/>
      <c r="I853" s="130"/>
      <c r="J853" s="130"/>
      <c r="K853" s="45"/>
      <c r="L853" s="130"/>
      <c r="M853" s="126"/>
      <c r="N853" s="126"/>
    </row>
    <row r="854">
      <c r="A854" s="128"/>
      <c r="B854" s="128"/>
      <c r="C854" s="128"/>
      <c r="D854" s="128"/>
      <c r="E854" s="128"/>
      <c r="F854" s="128"/>
      <c r="G854" s="128"/>
      <c r="H854" s="130"/>
      <c r="I854" s="130"/>
      <c r="J854" s="130"/>
      <c r="K854" s="45"/>
      <c r="L854" s="130"/>
      <c r="M854" s="126"/>
      <c r="N854" s="126"/>
    </row>
    <row r="855">
      <c r="A855" s="128"/>
      <c r="B855" s="128"/>
      <c r="C855" s="128"/>
      <c r="D855" s="128"/>
      <c r="E855" s="128"/>
      <c r="F855" s="128"/>
      <c r="G855" s="128"/>
      <c r="H855" s="130"/>
      <c r="I855" s="130"/>
      <c r="J855" s="130"/>
      <c r="K855" s="45"/>
      <c r="L855" s="130"/>
      <c r="M855" s="126"/>
      <c r="N855" s="126"/>
    </row>
    <row r="856">
      <c r="A856" s="128"/>
      <c r="B856" s="128"/>
      <c r="C856" s="128"/>
      <c r="D856" s="128"/>
      <c r="E856" s="128"/>
      <c r="F856" s="128"/>
      <c r="G856" s="128"/>
      <c r="H856" s="130"/>
      <c r="I856" s="130"/>
      <c r="J856" s="130"/>
      <c r="K856" s="45"/>
      <c r="L856" s="130"/>
      <c r="M856" s="126"/>
      <c r="N856" s="126"/>
    </row>
    <row r="857">
      <c r="A857" s="128"/>
      <c r="B857" s="128"/>
      <c r="C857" s="128"/>
      <c r="D857" s="128"/>
      <c r="E857" s="128"/>
      <c r="F857" s="128"/>
      <c r="G857" s="128"/>
      <c r="H857" s="130"/>
      <c r="I857" s="130"/>
      <c r="J857" s="130"/>
      <c r="K857" s="45"/>
      <c r="L857" s="130"/>
      <c r="M857" s="126"/>
      <c r="N857" s="126"/>
    </row>
    <row r="858">
      <c r="A858" s="128"/>
      <c r="B858" s="128"/>
      <c r="C858" s="128"/>
      <c r="D858" s="128"/>
      <c r="E858" s="128"/>
      <c r="F858" s="128"/>
      <c r="G858" s="128"/>
      <c r="H858" s="130"/>
      <c r="I858" s="130"/>
      <c r="J858" s="130"/>
      <c r="K858" s="45"/>
      <c r="L858" s="130"/>
      <c r="M858" s="126"/>
      <c r="N858" s="126"/>
    </row>
    <row r="859">
      <c r="A859" s="128"/>
      <c r="B859" s="128"/>
      <c r="C859" s="128"/>
      <c r="D859" s="128"/>
      <c r="E859" s="128"/>
      <c r="F859" s="128"/>
      <c r="G859" s="128"/>
      <c r="H859" s="130"/>
      <c r="I859" s="130"/>
      <c r="J859" s="130"/>
      <c r="K859" s="45"/>
      <c r="L859" s="130"/>
      <c r="M859" s="126"/>
      <c r="N859" s="126"/>
    </row>
    <row r="860">
      <c r="A860" s="128"/>
      <c r="B860" s="128"/>
      <c r="C860" s="128"/>
      <c r="D860" s="128"/>
      <c r="E860" s="128"/>
      <c r="F860" s="128"/>
      <c r="G860" s="128"/>
      <c r="H860" s="130"/>
      <c r="I860" s="130"/>
      <c r="J860" s="130"/>
      <c r="K860" s="45"/>
      <c r="L860" s="130"/>
      <c r="M860" s="126"/>
      <c r="N860" s="126"/>
    </row>
    <row r="861">
      <c r="A861" s="128"/>
      <c r="B861" s="128"/>
      <c r="C861" s="128"/>
      <c r="D861" s="128"/>
      <c r="E861" s="128"/>
      <c r="F861" s="128"/>
      <c r="G861" s="128"/>
      <c r="H861" s="130"/>
      <c r="I861" s="130"/>
      <c r="J861" s="130"/>
      <c r="K861" s="45"/>
      <c r="L861" s="130"/>
      <c r="M861" s="126"/>
      <c r="N861" s="126"/>
    </row>
    <row r="862">
      <c r="A862" s="128"/>
      <c r="B862" s="128"/>
      <c r="C862" s="128"/>
      <c r="D862" s="128"/>
      <c r="E862" s="128"/>
      <c r="F862" s="128"/>
      <c r="G862" s="128"/>
      <c r="H862" s="130"/>
      <c r="I862" s="130"/>
      <c r="J862" s="130"/>
      <c r="K862" s="45"/>
      <c r="L862" s="130"/>
      <c r="M862" s="126"/>
      <c r="N862" s="126"/>
    </row>
    <row r="863">
      <c r="A863" s="128"/>
      <c r="B863" s="128"/>
      <c r="C863" s="128"/>
      <c r="D863" s="128"/>
      <c r="E863" s="128"/>
      <c r="F863" s="128"/>
      <c r="G863" s="128"/>
      <c r="H863" s="130"/>
      <c r="I863" s="130"/>
      <c r="J863" s="130"/>
      <c r="K863" s="45"/>
      <c r="L863" s="130"/>
      <c r="M863" s="126"/>
      <c r="N863" s="126"/>
    </row>
    <row r="864">
      <c r="A864" s="128"/>
      <c r="B864" s="128"/>
      <c r="C864" s="128"/>
      <c r="D864" s="128"/>
      <c r="E864" s="128"/>
      <c r="F864" s="128"/>
      <c r="G864" s="128"/>
      <c r="H864" s="130"/>
      <c r="I864" s="130"/>
      <c r="J864" s="130"/>
      <c r="K864" s="45"/>
      <c r="L864" s="130"/>
      <c r="M864" s="126"/>
      <c r="N864" s="126"/>
    </row>
    <row r="865">
      <c r="A865" s="128"/>
      <c r="B865" s="128"/>
      <c r="C865" s="128"/>
      <c r="D865" s="128"/>
      <c r="E865" s="128"/>
      <c r="F865" s="128"/>
      <c r="G865" s="128"/>
      <c r="H865" s="130"/>
      <c r="I865" s="130"/>
      <c r="J865" s="130"/>
      <c r="K865" s="45"/>
      <c r="L865" s="130"/>
      <c r="M865" s="126"/>
      <c r="N865" s="126"/>
    </row>
    <row r="866">
      <c r="A866" s="128"/>
      <c r="B866" s="128"/>
      <c r="C866" s="128"/>
      <c r="D866" s="128"/>
      <c r="E866" s="128"/>
      <c r="F866" s="128"/>
      <c r="G866" s="128"/>
      <c r="H866" s="130"/>
      <c r="I866" s="130"/>
      <c r="J866" s="130"/>
      <c r="K866" s="45"/>
      <c r="L866" s="130"/>
      <c r="M866" s="126"/>
      <c r="N866" s="126"/>
    </row>
    <row r="867">
      <c r="A867" s="128"/>
      <c r="B867" s="128"/>
      <c r="C867" s="128"/>
      <c r="D867" s="128"/>
      <c r="E867" s="128"/>
      <c r="F867" s="128"/>
      <c r="G867" s="128"/>
      <c r="H867" s="130"/>
      <c r="I867" s="130"/>
      <c r="J867" s="130"/>
      <c r="K867" s="45"/>
      <c r="L867" s="130"/>
      <c r="M867" s="126"/>
      <c r="N867" s="126"/>
    </row>
    <row r="868">
      <c r="A868" s="128"/>
      <c r="B868" s="128"/>
      <c r="C868" s="128"/>
      <c r="D868" s="128"/>
      <c r="E868" s="128"/>
      <c r="F868" s="128"/>
      <c r="G868" s="128"/>
      <c r="H868" s="130"/>
      <c r="I868" s="130"/>
      <c r="J868" s="130"/>
      <c r="K868" s="45"/>
      <c r="L868" s="130"/>
      <c r="M868" s="126"/>
      <c r="N868" s="126"/>
    </row>
    <row r="869">
      <c r="A869" s="128"/>
      <c r="B869" s="128"/>
      <c r="C869" s="128"/>
      <c r="D869" s="128"/>
      <c r="E869" s="128"/>
      <c r="F869" s="128"/>
      <c r="G869" s="128"/>
      <c r="H869" s="130"/>
      <c r="I869" s="130"/>
      <c r="J869" s="130"/>
      <c r="K869" s="45"/>
      <c r="L869" s="130"/>
      <c r="M869" s="126"/>
      <c r="N869" s="126"/>
    </row>
    <row r="870">
      <c r="A870" s="128"/>
      <c r="B870" s="128"/>
      <c r="C870" s="128"/>
      <c r="D870" s="128"/>
      <c r="E870" s="128"/>
      <c r="F870" s="128"/>
      <c r="G870" s="128"/>
      <c r="H870" s="130"/>
      <c r="I870" s="130"/>
      <c r="J870" s="130"/>
      <c r="K870" s="45"/>
      <c r="L870" s="130"/>
      <c r="M870" s="126"/>
      <c r="N870" s="126"/>
    </row>
    <row r="871">
      <c r="A871" s="128"/>
      <c r="B871" s="128"/>
      <c r="C871" s="128"/>
      <c r="D871" s="128"/>
      <c r="E871" s="128"/>
      <c r="F871" s="128"/>
      <c r="G871" s="128"/>
      <c r="H871" s="130"/>
      <c r="I871" s="130"/>
      <c r="J871" s="130"/>
      <c r="K871" s="45"/>
      <c r="L871" s="130"/>
      <c r="M871" s="126"/>
      <c r="N871" s="126"/>
    </row>
    <row r="872">
      <c r="A872" s="128"/>
      <c r="B872" s="128"/>
      <c r="C872" s="128"/>
      <c r="D872" s="128"/>
      <c r="E872" s="128"/>
      <c r="F872" s="128"/>
      <c r="G872" s="128"/>
      <c r="H872" s="130"/>
      <c r="I872" s="130"/>
      <c r="J872" s="130"/>
      <c r="K872" s="45"/>
      <c r="L872" s="130"/>
      <c r="M872" s="126"/>
      <c r="N872" s="126"/>
    </row>
    <row r="873">
      <c r="A873" s="128"/>
      <c r="B873" s="128"/>
      <c r="C873" s="128"/>
      <c r="D873" s="128"/>
      <c r="E873" s="128"/>
      <c r="F873" s="128"/>
      <c r="G873" s="128"/>
      <c r="H873" s="130"/>
      <c r="I873" s="130"/>
      <c r="J873" s="130"/>
      <c r="K873" s="45"/>
      <c r="L873" s="130"/>
      <c r="M873" s="126"/>
      <c r="N873" s="126"/>
    </row>
    <row r="874">
      <c r="A874" s="128"/>
      <c r="B874" s="128"/>
      <c r="C874" s="128"/>
      <c r="D874" s="128"/>
      <c r="E874" s="128"/>
      <c r="F874" s="128"/>
      <c r="G874" s="128"/>
      <c r="H874" s="130"/>
      <c r="I874" s="130"/>
      <c r="J874" s="130"/>
      <c r="K874" s="45"/>
      <c r="L874" s="130"/>
      <c r="M874" s="126"/>
      <c r="N874" s="126"/>
    </row>
    <row r="875">
      <c r="A875" s="128"/>
      <c r="B875" s="128"/>
      <c r="C875" s="128"/>
      <c r="D875" s="128"/>
      <c r="E875" s="128"/>
      <c r="F875" s="128"/>
      <c r="G875" s="128"/>
      <c r="H875" s="130"/>
      <c r="I875" s="130"/>
      <c r="J875" s="130"/>
      <c r="K875" s="45"/>
      <c r="L875" s="130"/>
      <c r="M875" s="126"/>
      <c r="N875" s="126"/>
    </row>
    <row r="876">
      <c r="A876" s="128"/>
      <c r="B876" s="128"/>
      <c r="C876" s="128"/>
      <c r="D876" s="128"/>
      <c r="E876" s="128"/>
      <c r="F876" s="128"/>
      <c r="G876" s="128"/>
      <c r="H876" s="130"/>
      <c r="I876" s="130"/>
      <c r="J876" s="130"/>
      <c r="K876" s="45"/>
      <c r="L876" s="130"/>
      <c r="M876" s="126"/>
      <c r="N876" s="126"/>
    </row>
    <row r="877">
      <c r="A877" s="128"/>
      <c r="B877" s="128"/>
      <c r="C877" s="128"/>
      <c r="D877" s="128"/>
      <c r="E877" s="128"/>
      <c r="F877" s="128"/>
      <c r="G877" s="128"/>
      <c r="H877" s="130"/>
      <c r="I877" s="130"/>
      <c r="J877" s="130"/>
      <c r="K877" s="45"/>
      <c r="L877" s="130"/>
      <c r="M877" s="126"/>
      <c r="N877" s="126"/>
    </row>
    <row r="878">
      <c r="A878" s="128"/>
      <c r="B878" s="128"/>
      <c r="C878" s="128"/>
      <c r="D878" s="128"/>
      <c r="E878" s="128"/>
      <c r="F878" s="128"/>
      <c r="G878" s="128"/>
      <c r="H878" s="130"/>
      <c r="I878" s="130"/>
      <c r="J878" s="130"/>
      <c r="K878" s="45"/>
      <c r="L878" s="130"/>
      <c r="M878" s="126"/>
      <c r="N878" s="126"/>
    </row>
    <row r="879">
      <c r="A879" s="128"/>
      <c r="B879" s="128"/>
      <c r="C879" s="128"/>
      <c r="D879" s="128"/>
      <c r="E879" s="128"/>
      <c r="F879" s="128"/>
      <c r="G879" s="128"/>
      <c r="H879" s="130"/>
      <c r="I879" s="130"/>
      <c r="J879" s="130"/>
      <c r="K879" s="45"/>
      <c r="L879" s="130"/>
      <c r="M879" s="126"/>
      <c r="N879" s="126"/>
    </row>
    <row r="880">
      <c r="A880" s="128"/>
      <c r="B880" s="128"/>
      <c r="C880" s="128"/>
      <c r="D880" s="128"/>
      <c r="E880" s="128"/>
      <c r="F880" s="128"/>
      <c r="G880" s="128"/>
      <c r="H880" s="130"/>
      <c r="I880" s="130"/>
      <c r="J880" s="130"/>
      <c r="K880" s="45"/>
      <c r="L880" s="130"/>
      <c r="M880" s="126"/>
      <c r="N880" s="126"/>
    </row>
    <row r="881">
      <c r="A881" s="128"/>
      <c r="B881" s="128"/>
      <c r="C881" s="128"/>
      <c r="D881" s="128"/>
      <c r="E881" s="128"/>
      <c r="F881" s="128"/>
      <c r="G881" s="128"/>
      <c r="H881" s="130"/>
      <c r="I881" s="130"/>
      <c r="J881" s="130"/>
      <c r="K881" s="45"/>
      <c r="L881" s="130"/>
      <c r="M881" s="126"/>
      <c r="N881" s="126"/>
    </row>
    <row r="882">
      <c r="A882" s="128"/>
      <c r="B882" s="128"/>
      <c r="C882" s="128"/>
      <c r="D882" s="128"/>
      <c r="E882" s="128"/>
      <c r="F882" s="128"/>
      <c r="G882" s="128"/>
      <c r="H882" s="130"/>
      <c r="I882" s="130"/>
      <c r="J882" s="130"/>
      <c r="K882" s="45"/>
      <c r="L882" s="130"/>
      <c r="M882" s="126"/>
      <c r="N882" s="126"/>
    </row>
    <row r="883">
      <c r="A883" s="128"/>
      <c r="B883" s="128"/>
      <c r="C883" s="128"/>
      <c r="D883" s="128"/>
      <c r="E883" s="128"/>
      <c r="F883" s="128"/>
      <c r="G883" s="128"/>
      <c r="H883" s="130"/>
      <c r="I883" s="130"/>
      <c r="J883" s="130"/>
      <c r="K883" s="45"/>
      <c r="L883" s="130"/>
      <c r="M883" s="126"/>
      <c r="N883" s="126"/>
    </row>
    <row r="884">
      <c r="A884" s="128"/>
      <c r="B884" s="128"/>
      <c r="C884" s="128"/>
      <c r="D884" s="128"/>
      <c r="E884" s="128"/>
      <c r="F884" s="128"/>
      <c r="G884" s="128"/>
      <c r="H884" s="130"/>
      <c r="I884" s="130"/>
      <c r="J884" s="130"/>
      <c r="K884" s="45"/>
      <c r="L884" s="130"/>
      <c r="M884" s="126"/>
      <c r="N884" s="126"/>
    </row>
    <row r="885">
      <c r="A885" s="128"/>
      <c r="B885" s="128"/>
      <c r="C885" s="128"/>
      <c r="D885" s="128"/>
      <c r="E885" s="128"/>
      <c r="F885" s="128"/>
      <c r="G885" s="128"/>
      <c r="H885" s="130"/>
      <c r="I885" s="130"/>
      <c r="J885" s="130"/>
      <c r="K885" s="45"/>
      <c r="L885" s="130"/>
      <c r="M885" s="126"/>
      <c r="N885" s="126"/>
    </row>
    <row r="886">
      <c r="A886" s="128"/>
      <c r="B886" s="128"/>
      <c r="C886" s="128"/>
      <c r="D886" s="128"/>
      <c r="E886" s="128"/>
      <c r="F886" s="128"/>
      <c r="G886" s="128"/>
      <c r="H886" s="130"/>
      <c r="I886" s="130"/>
      <c r="J886" s="130"/>
      <c r="K886" s="45"/>
      <c r="L886" s="130"/>
      <c r="M886" s="126"/>
      <c r="N886" s="126"/>
    </row>
    <row r="887">
      <c r="A887" s="128"/>
      <c r="B887" s="128"/>
      <c r="C887" s="128"/>
      <c r="D887" s="128"/>
      <c r="E887" s="128"/>
      <c r="F887" s="128"/>
      <c r="G887" s="128"/>
      <c r="H887" s="130"/>
      <c r="I887" s="130"/>
      <c r="J887" s="130"/>
      <c r="K887" s="45"/>
      <c r="L887" s="130"/>
      <c r="M887" s="126"/>
      <c r="N887" s="126"/>
    </row>
    <row r="888">
      <c r="A888" s="128"/>
      <c r="B888" s="128"/>
      <c r="C888" s="128"/>
      <c r="D888" s="128"/>
      <c r="E888" s="128"/>
      <c r="F888" s="128"/>
      <c r="G888" s="128"/>
      <c r="H888" s="130"/>
      <c r="I888" s="130"/>
      <c r="J888" s="130"/>
      <c r="K888" s="45"/>
      <c r="L888" s="130"/>
      <c r="M888" s="126"/>
      <c r="N888" s="126"/>
    </row>
    <row r="889">
      <c r="A889" s="128"/>
      <c r="B889" s="128"/>
      <c r="C889" s="128"/>
      <c r="D889" s="128"/>
      <c r="E889" s="128"/>
      <c r="F889" s="128"/>
      <c r="G889" s="128"/>
      <c r="H889" s="130"/>
      <c r="I889" s="130"/>
      <c r="J889" s="130"/>
      <c r="K889" s="45"/>
      <c r="L889" s="130"/>
      <c r="M889" s="126"/>
      <c r="N889" s="126"/>
    </row>
    <row r="890">
      <c r="A890" s="128"/>
      <c r="B890" s="128"/>
      <c r="C890" s="128"/>
      <c r="D890" s="128"/>
      <c r="E890" s="128"/>
      <c r="F890" s="128"/>
      <c r="G890" s="128"/>
      <c r="H890" s="130"/>
      <c r="I890" s="130"/>
      <c r="J890" s="130"/>
      <c r="K890" s="45"/>
      <c r="L890" s="130"/>
      <c r="M890" s="126"/>
      <c r="N890" s="126"/>
    </row>
    <row r="891">
      <c r="A891" s="128"/>
      <c r="B891" s="128"/>
      <c r="C891" s="128"/>
      <c r="D891" s="128"/>
      <c r="E891" s="128"/>
      <c r="F891" s="128"/>
      <c r="G891" s="128"/>
      <c r="H891" s="130"/>
      <c r="I891" s="130"/>
      <c r="J891" s="130"/>
      <c r="K891" s="45"/>
      <c r="L891" s="130"/>
      <c r="M891" s="126"/>
      <c r="N891" s="126"/>
    </row>
    <row r="892">
      <c r="A892" s="128"/>
      <c r="B892" s="128"/>
      <c r="C892" s="128"/>
      <c r="D892" s="128"/>
      <c r="E892" s="128"/>
      <c r="F892" s="128"/>
      <c r="G892" s="128"/>
      <c r="H892" s="130"/>
      <c r="I892" s="130"/>
      <c r="J892" s="130"/>
      <c r="K892" s="45"/>
      <c r="L892" s="130"/>
      <c r="M892" s="126"/>
      <c r="N892" s="126"/>
    </row>
    <row r="893">
      <c r="A893" s="128"/>
      <c r="B893" s="128"/>
      <c r="C893" s="128"/>
      <c r="D893" s="128"/>
      <c r="E893" s="128"/>
      <c r="F893" s="128"/>
      <c r="G893" s="128"/>
      <c r="H893" s="130"/>
      <c r="I893" s="130"/>
      <c r="J893" s="130"/>
      <c r="K893" s="45"/>
      <c r="L893" s="130"/>
      <c r="M893" s="126"/>
      <c r="N893" s="126"/>
    </row>
    <row r="894">
      <c r="A894" s="128"/>
      <c r="B894" s="128"/>
      <c r="C894" s="128"/>
      <c r="D894" s="128"/>
      <c r="E894" s="128"/>
      <c r="F894" s="128"/>
      <c r="G894" s="128"/>
      <c r="H894" s="130"/>
      <c r="I894" s="130"/>
      <c r="J894" s="130"/>
      <c r="K894" s="45"/>
      <c r="L894" s="130"/>
      <c r="M894" s="126"/>
      <c r="N894" s="126"/>
    </row>
    <row r="895">
      <c r="A895" s="128"/>
      <c r="B895" s="128"/>
      <c r="C895" s="128"/>
      <c r="D895" s="128"/>
      <c r="E895" s="128"/>
      <c r="F895" s="128"/>
      <c r="G895" s="128"/>
      <c r="H895" s="130"/>
      <c r="I895" s="130"/>
      <c r="J895" s="130"/>
      <c r="K895" s="45"/>
      <c r="L895" s="130"/>
      <c r="M895" s="126"/>
      <c r="N895" s="126"/>
    </row>
    <row r="896">
      <c r="A896" s="128"/>
      <c r="B896" s="128"/>
      <c r="C896" s="128"/>
      <c r="D896" s="128"/>
      <c r="E896" s="128"/>
      <c r="F896" s="128"/>
      <c r="G896" s="128"/>
      <c r="H896" s="130"/>
      <c r="I896" s="130"/>
      <c r="J896" s="130"/>
      <c r="K896" s="45"/>
      <c r="L896" s="130"/>
      <c r="M896" s="126"/>
      <c r="N896" s="126"/>
    </row>
    <row r="897">
      <c r="A897" s="128"/>
      <c r="B897" s="128"/>
      <c r="C897" s="128"/>
      <c r="D897" s="128"/>
      <c r="E897" s="128"/>
      <c r="F897" s="128"/>
      <c r="G897" s="128"/>
      <c r="H897" s="130"/>
      <c r="I897" s="130"/>
      <c r="J897" s="130"/>
      <c r="K897" s="45"/>
      <c r="L897" s="130"/>
      <c r="M897" s="126"/>
      <c r="N897" s="126"/>
    </row>
    <row r="898">
      <c r="A898" s="128"/>
      <c r="B898" s="128"/>
      <c r="C898" s="128"/>
      <c r="D898" s="128"/>
      <c r="E898" s="128"/>
      <c r="F898" s="128"/>
      <c r="G898" s="128"/>
      <c r="H898" s="130"/>
      <c r="I898" s="130"/>
      <c r="J898" s="130"/>
      <c r="K898" s="45"/>
      <c r="L898" s="130"/>
      <c r="M898" s="126"/>
      <c r="N898" s="126"/>
    </row>
    <row r="899">
      <c r="A899" s="128"/>
      <c r="B899" s="128"/>
      <c r="C899" s="128"/>
      <c r="D899" s="128"/>
      <c r="E899" s="128"/>
      <c r="F899" s="128"/>
      <c r="G899" s="128"/>
      <c r="H899" s="130"/>
      <c r="I899" s="130"/>
      <c r="J899" s="130"/>
      <c r="K899" s="45"/>
      <c r="L899" s="130"/>
      <c r="M899" s="126"/>
      <c r="N899" s="126"/>
    </row>
    <row r="900">
      <c r="A900" s="128"/>
      <c r="B900" s="128"/>
      <c r="C900" s="128"/>
      <c r="D900" s="128"/>
      <c r="E900" s="128"/>
      <c r="F900" s="128"/>
      <c r="G900" s="128"/>
      <c r="H900" s="130"/>
      <c r="I900" s="130"/>
      <c r="J900" s="130"/>
      <c r="K900" s="45"/>
      <c r="L900" s="130"/>
      <c r="M900" s="126"/>
      <c r="N900" s="126"/>
    </row>
    <row r="901">
      <c r="A901" s="128"/>
      <c r="B901" s="128"/>
      <c r="C901" s="128"/>
      <c r="D901" s="128"/>
      <c r="E901" s="128"/>
      <c r="F901" s="128"/>
      <c r="G901" s="128"/>
      <c r="H901" s="130"/>
      <c r="I901" s="130"/>
      <c r="J901" s="130"/>
      <c r="K901" s="45"/>
      <c r="L901" s="130"/>
      <c r="M901" s="126"/>
      <c r="N901" s="126"/>
    </row>
    <row r="902">
      <c r="A902" s="128"/>
      <c r="B902" s="128"/>
      <c r="C902" s="128"/>
      <c r="D902" s="128"/>
      <c r="E902" s="128"/>
      <c r="F902" s="128"/>
      <c r="G902" s="128"/>
      <c r="H902" s="130"/>
      <c r="I902" s="130"/>
      <c r="J902" s="130"/>
      <c r="K902" s="45"/>
      <c r="L902" s="130"/>
      <c r="M902" s="126"/>
      <c r="N902" s="126"/>
    </row>
    <row r="903">
      <c r="A903" s="128"/>
      <c r="B903" s="128"/>
      <c r="C903" s="128"/>
      <c r="D903" s="128"/>
      <c r="E903" s="128"/>
      <c r="F903" s="128"/>
      <c r="G903" s="128"/>
      <c r="H903" s="130"/>
      <c r="I903" s="130"/>
      <c r="J903" s="130"/>
      <c r="K903" s="45"/>
      <c r="L903" s="130"/>
      <c r="M903" s="126"/>
      <c r="N903" s="126"/>
    </row>
    <row r="904">
      <c r="A904" s="128"/>
      <c r="B904" s="128"/>
      <c r="C904" s="128"/>
      <c r="D904" s="128"/>
      <c r="E904" s="128"/>
      <c r="F904" s="128"/>
      <c r="G904" s="128"/>
      <c r="H904" s="130"/>
      <c r="I904" s="130"/>
      <c r="J904" s="130"/>
      <c r="K904" s="45"/>
      <c r="L904" s="130"/>
      <c r="M904" s="126"/>
      <c r="N904" s="126"/>
    </row>
    <row r="905">
      <c r="A905" s="128"/>
      <c r="B905" s="128"/>
      <c r="C905" s="128"/>
      <c r="D905" s="128"/>
      <c r="E905" s="128"/>
      <c r="F905" s="128"/>
      <c r="G905" s="128"/>
      <c r="H905" s="130"/>
      <c r="I905" s="130"/>
      <c r="J905" s="130"/>
      <c r="K905" s="45"/>
      <c r="L905" s="130"/>
      <c r="M905" s="126"/>
      <c r="N905" s="126"/>
    </row>
    <row r="906">
      <c r="A906" s="128"/>
      <c r="B906" s="128"/>
      <c r="C906" s="128"/>
      <c r="D906" s="128"/>
      <c r="E906" s="128"/>
      <c r="F906" s="128"/>
      <c r="G906" s="128"/>
      <c r="H906" s="130"/>
      <c r="I906" s="130"/>
      <c r="J906" s="130"/>
      <c r="K906" s="45"/>
      <c r="L906" s="130"/>
      <c r="M906" s="126"/>
      <c r="N906" s="126"/>
    </row>
    <row r="907">
      <c r="A907" s="128"/>
      <c r="B907" s="128"/>
      <c r="C907" s="128"/>
      <c r="D907" s="128"/>
      <c r="E907" s="128"/>
      <c r="F907" s="128"/>
      <c r="G907" s="128"/>
      <c r="H907" s="130"/>
      <c r="I907" s="130"/>
      <c r="J907" s="130"/>
      <c r="K907" s="45"/>
      <c r="L907" s="130"/>
      <c r="M907" s="126"/>
      <c r="N907" s="126"/>
    </row>
    <row r="908">
      <c r="A908" s="128"/>
      <c r="B908" s="128"/>
      <c r="C908" s="128"/>
      <c r="D908" s="128"/>
      <c r="E908" s="128"/>
      <c r="F908" s="128"/>
      <c r="G908" s="128"/>
      <c r="H908" s="130"/>
      <c r="I908" s="130"/>
      <c r="J908" s="130"/>
      <c r="K908" s="45"/>
      <c r="L908" s="130"/>
      <c r="M908" s="126"/>
      <c r="N908" s="126"/>
    </row>
    <row r="909">
      <c r="A909" s="128"/>
      <c r="B909" s="128"/>
      <c r="C909" s="128"/>
      <c r="D909" s="128"/>
      <c r="E909" s="128"/>
      <c r="F909" s="128"/>
      <c r="G909" s="128"/>
      <c r="H909" s="130"/>
      <c r="I909" s="130"/>
      <c r="J909" s="130"/>
      <c r="K909" s="45"/>
      <c r="L909" s="130"/>
      <c r="M909" s="126"/>
      <c r="N909" s="126"/>
    </row>
    <row r="910">
      <c r="A910" s="128"/>
      <c r="B910" s="128"/>
      <c r="C910" s="128"/>
      <c r="D910" s="128"/>
      <c r="E910" s="128"/>
      <c r="F910" s="128"/>
      <c r="G910" s="128"/>
      <c r="H910" s="130"/>
      <c r="I910" s="130"/>
      <c r="J910" s="130"/>
      <c r="K910" s="45"/>
      <c r="L910" s="130"/>
      <c r="M910" s="126"/>
      <c r="N910" s="126"/>
    </row>
    <row r="911">
      <c r="A911" s="128"/>
      <c r="B911" s="128"/>
      <c r="C911" s="128"/>
      <c r="D911" s="128"/>
      <c r="E911" s="128"/>
      <c r="F911" s="128"/>
      <c r="G911" s="128"/>
      <c r="H911" s="130"/>
      <c r="I911" s="130"/>
      <c r="J911" s="130"/>
      <c r="K911" s="45"/>
      <c r="L911" s="130"/>
      <c r="M911" s="126"/>
      <c r="N911" s="126"/>
    </row>
    <row r="912">
      <c r="A912" s="128"/>
      <c r="B912" s="128"/>
      <c r="C912" s="128"/>
      <c r="D912" s="128"/>
      <c r="E912" s="128"/>
      <c r="F912" s="128"/>
      <c r="G912" s="128"/>
      <c r="H912" s="130"/>
      <c r="I912" s="130"/>
      <c r="J912" s="130"/>
      <c r="K912" s="45"/>
      <c r="L912" s="130"/>
      <c r="M912" s="126"/>
      <c r="N912" s="126"/>
    </row>
    <row r="913">
      <c r="A913" s="128"/>
      <c r="B913" s="128"/>
      <c r="C913" s="128"/>
      <c r="D913" s="128"/>
      <c r="E913" s="128"/>
      <c r="F913" s="128"/>
      <c r="G913" s="128"/>
      <c r="H913" s="130"/>
      <c r="I913" s="130"/>
      <c r="J913" s="130"/>
      <c r="K913" s="45"/>
      <c r="L913" s="130"/>
      <c r="M913" s="126"/>
      <c r="N913" s="126"/>
    </row>
    <row r="914">
      <c r="A914" s="128"/>
      <c r="B914" s="128"/>
      <c r="C914" s="128"/>
      <c r="D914" s="128"/>
      <c r="E914" s="128"/>
      <c r="F914" s="128"/>
      <c r="G914" s="128"/>
      <c r="H914" s="130"/>
      <c r="I914" s="130"/>
      <c r="J914" s="130"/>
      <c r="K914" s="45"/>
      <c r="L914" s="130"/>
      <c r="M914" s="126"/>
      <c r="N914" s="126"/>
    </row>
    <row r="915">
      <c r="A915" s="128"/>
      <c r="B915" s="128"/>
      <c r="C915" s="128"/>
      <c r="D915" s="128"/>
      <c r="E915" s="128"/>
      <c r="F915" s="128"/>
      <c r="G915" s="128"/>
      <c r="H915" s="130"/>
      <c r="I915" s="130"/>
      <c r="J915" s="130"/>
      <c r="K915" s="45"/>
      <c r="L915" s="130"/>
      <c r="M915" s="126"/>
      <c r="N915" s="126"/>
    </row>
    <row r="916">
      <c r="A916" s="128"/>
      <c r="B916" s="128"/>
      <c r="C916" s="128"/>
      <c r="D916" s="128"/>
      <c r="E916" s="128"/>
      <c r="F916" s="128"/>
      <c r="G916" s="128"/>
      <c r="H916" s="130"/>
      <c r="I916" s="130"/>
      <c r="J916" s="130"/>
      <c r="K916" s="45"/>
      <c r="L916" s="130"/>
      <c r="M916" s="126"/>
      <c r="N916" s="126"/>
    </row>
    <row r="917">
      <c r="A917" s="128"/>
      <c r="B917" s="128"/>
      <c r="C917" s="128"/>
      <c r="D917" s="128"/>
      <c r="E917" s="128"/>
      <c r="F917" s="128"/>
      <c r="G917" s="128"/>
      <c r="H917" s="130"/>
      <c r="I917" s="130"/>
      <c r="J917" s="130"/>
      <c r="K917" s="45"/>
      <c r="L917" s="130"/>
      <c r="M917" s="126"/>
      <c r="N917" s="126"/>
    </row>
    <row r="918">
      <c r="A918" s="128"/>
      <c r="B918" s="128"/>
      <c r="C918" s="128"/>
      <c r="D918" s="128"/>
      <c r="E918" s="128"/>
      <c r="F918" s="128"/>
      <c r="G918" s="128"/>
      <c r="H918" s="130"/>
      <c r="I918" s="130"/>
      <c r="J918" s="130"/>
      <c r="K918" s="45"/>
      <c r="L918" s="130"/>
      <c r="M918" s="126"/>
      <c r="N918" s="126"/>
    </row>
    <row r="919">
      <c r="A919" s="128"/>
      <c r="B919" s="128"/>
      <c r="C919" s="128"/>
      <c r="D919" s="128"/>
      <c r="E919" s="128"/>
      <c r="F919" s="128"/>
      <c r="G919" s="128"/>
      <c r="H919" s="130"/>
      <c r="I919" s="130"/>
      <c r="J919" s="130"/>
      <c r="K919" s="45"/>
      <c r="L919" s="130"/>
      <c r="M919" s="126"/>
      <c r="N919" s="126"/>
    </row>
    <row r="920">
      <c r="A920" s="128"/>
      <c r="B920" s="128"/>
      <c r="C920" s="128"/>
      <c r="D920" s="128"/>
      <c r="E920" s="128"/>
      <c r="F920" s="128"/>
      <c r="G920" s="128"/>
      <c r="H920" s="130"/>
      <c r="I920" s="130"/>
      <c r="J920" s="130"/>
      <c r="K920" s="45"/>
      <c r="L920" s="130"/>
      <c r="M920" s="126"/>
      <c r="N920" s="126"/>
    </row>
    <row r="921">
      <c r="A921" s="128"/>
      <c r="B921" s="128"/>
      <c r="C921" s="128"/>
      <c r="D921" s="128"/>
      <c r="E921" s="128"/>
      <c r="F921" s="128"/>
      <c r="G921" s="128"/>
      <c r="H921" s="130"/>
      <c r="I921" s="130"/>
      <c r="J921" s="130"/>
      <c r="K921" s="45"/>
      <c r="L921" s="130"/>
      <c r="M921" s="126"/>
      <c r="N921" s="126"/>
    </row>
    <row r="922">
      <c r="A922" s="128"/>
      <c r="B922" s="128"/>
      <c r="C922" s="128"/>
      <c r="D922" s="128"/>
      <c r="E922" s="128"/>
      <c r="F922" s="128"/>
      <c r="G922" s="128"/>
      <c r="H922" s="130"/>
      <c r="I922" s="130"/>
      <c r="J922" s="130"/>
      <c r="K922" s="45"/>
      <c r="L922" s="130"/>
      <c r="M922" s="126"/>
      <c r="N922" s="126"/>
    </row>
    <row r="923">
      <c r="A923" s="128"/>
      <c r="B923" s="128"/>
      <c r="C923" s="128"/>
      <c r="D923" s="128"/>
      <c r="E923" s="128"/>
      <c r="F923" s="128"/>
      <c r="G923" s="128"/>
      <c r="H923" s="130"/>
      <c r="I923" s="130"/>
      <c r="J923" s="130"/>
      <c r="K923" s="45"/>
      <c r="L923" s="130"/>
      <c r="M923" s="126"/>
      <c r="N923" s="126"/>
    </row>
    <row r="924">
      <c r="A924" s="128"/>
      <c r="B924" s="128"/>
      <c r="C924" s="128"/>
      <c r="D924" s="128"/>
      <c r="E924" s="128"/>
      <c r="F924" s="128"/>
      <c r="G924" s="128"/>
      <c r="H924" s="130"/>
      <c r="I924" s="130"/>
      <c r="J924" s="130"/>
      <c r="K924" s="45"/>
      <c r="L924" s="130"/>
      <c r="M924" s="126"/>
      <c r="N924" s="126"/>
    </row>
    <row r="925">
      <c r="A925" s="128"/>
      <c r="B925" s="128"/>
      <c r="C925" s="128"/>
      <c r="D925" s="128"/>
      <c r="E925" s="128"/>
      <c r="F925" s="128"/>
      <c r="G925" s="128"/>
      <c r="H925" s="130"/>
      <c r="I925" s="130"/>
      <c r="J925" s="130"/>
      <c r="K925" s="45"/>
      <c r="L925" s="130"/>
      <c r="M925" s="126"/>
      <c r="N925" s="126"/>
    </row>
    <row r="926">
      <c r="A926" s="128"/>
      <c r="B926" s="128"/>
      <c r="C926" s="128"/>
      <c r="D926" s="128"/>
      <c r="E926" s="128"/>
      <c r="F926" s="128"/>
      <c r="G926" s="128"/>
      <c r="H926" s="130"/>
      <c r="I926" s="130"/>
      <c r="J926" s="130"/>
      <c r="K926" s="45"/>
      <c r="L926" s="130"/>
      <c r="M926" s="126"/>
      <c r="N926" s="126"/>
    </row>
    <row r="927">
      <c r="A927" s="128"/>
      <c r="B927" s="128"/>
      <c r="C927" s="128"/>
      <c r="D927" s="128"/>
      <c r="E927" s="128"/>
      <c r="F927" s="128"/>
      <c r="G927" s="128"/>
      <c r="H927" s="130"/>
      <c r="I927" s="130"/>
      <c r="J927" s="130"/>
      <c r="K927" s="45"/>
      <c r="L927" s="130"/>
      <c r="M927" s="126"/>
      <c r="N927" s="126"/>
    </row>
    <row r="928">
      <c r="A928" s="128"/>
      <c r="B928" s="128"/>
      <c r="C928" s="128"/>
      <c r="D928" s="128"/>
      <c r="E928" s="128"/>
      <c r="F928" s="128"/>
      <c r="G928" s="128"/>
      <c r="H928" s="130"/>
      <c r="I928" s="130"/>
      <c r="J928" s="130"/>
      <c r="K928" s="45"/>
      <c r="L928" s="130"/>
      <c r="M928" s="126"/>
      <c r="N928" s="126"/>
    </row>
    <row r="929">
      <c r="A929" s="128"/>
      <c r="B929" s="128"/>
      <c r="C929" s="128"/>
      <c r="D929" s="128"/>
      <c r="E929" s="128"/>
      <c r="F929" s="128"/>
      <c r="G929" s="128"/>
      <c r="H929" s="130"/>
      <c r="I929" s="130"/>
      <c r="J929" s="130"/>
      <c r="K929" s="45"/>
      <c r="L929" s="130"/>
      <c r="M929" s="126"/>
      <c r="N929" s="126"/>
    </row>
    <row r="930">
      <c r="A930" s="128"/>
      <c r="B930" s="128"/>
      <c r="C930" s="128"/>
      <c r="D930" s="128"/>
      <c r="E930" s="128"/>
      <c r="F930" s="128"/>
      <c r="G930" s="128"/>
      <c r="H930" s="130"/>
      <c r="I930" s="130"/>
      <c r="J930" s="130"/>
      <c r="K930" s="45"/>
      <c r="L930" s="130"/>
      <c r="M930" s="126"/>
      <c r="N930" s="126"/>
    </row>
    <row r="931">
      <c r="A931" s="128"/>
      <c r="B931" s="128"/>
      <c r="C931" s="128"/>
      <c r="D931" s="128"/>
      <c r="E931" s="128"/>
      <c r="F931" s="128"/>
      <c r="G931" s="128"/>
      <c r="H931" s="130"/>
      <c r="I931" s="130"/>
      <c r="J931" s="130"/>
      <c r="K931" s="45"/>
      <c r="L931" s="130"/>
      <c r="M931" s="126"/>
      <c r="N931" s="126"/>
    </row>
    <row r="932">
      <c r="A932" s="128"/>
      <c r="B932" s="128"/>
      <c r="C932" s="128"/>
      <c r="D932" s="128"/>
      <c r="E932" s="128"/>
      <c r="F932" s="128"/>
      <c r="G932" s="128"/>
      <c r="H932" s="130"/>
      <c r="I932" s="130"/>
      <c r="J932" s="130"/>
      <c r="K932" s="45"/>
      <c r="L932" s="130"/>
      <c r="M932" s="126"/>
      <c r="N932" s="126"/>
    </row>
    <row r="933">
      <c r="A933" s="128"/>
      <c r="B933" s="128"/>
      <c r="C933" s="128"/>
      <c r="D933" s="128"/>
      <c r="E933" s="128"/>
      <c r="F933" s="128"/>
      <c r="G933" s="128"/>
      <c r="H933" s="130"/>
      <c r="I933" s="130"/>
      <c r="J933" s="130"/>
      <c r="K933" s="45"/>
      <c r="L933" s="130"/>
      <c r="M933" s="126"/>
      <c r="N933" s="126"/>
    </row>
    <row r="934">
      <c r="A934" s="128"/>
      <c r="B934" s="128"/>
      <c r="C934" s="128"/>
      <c r="D934" s="128"/>
      <c r="E934" s="128"/>
      <c r="F934" s="128"/>
      <c r="G934" s="128"/>
      <c r="H934" s="130"/>
      <c r="I934" s="130"/>
      <c r="J934" s="130"/>
      <c r="K934" s="45"/>
      <c r="L934" s="130"/>
      <c r="M934" s="126"/>
      <c r="N934" s="126"/>
    </row>
    <row r="935">
      <c r="A935" s="128"/>
      <c r="B935" s="128"/>
      <c r="C935" s="128"/>
      <c r="D935" s="128"/>
      <c r="E935" s="128"/>
      <c r="F935" s="128"/>
      <c r="G935" s="128"/>
      <c r="H935" s="130"/>
      <c r="I935" s="130"/>
      <c r="J935" s="130"/>
      <c r="K935" s="45"/>
      <c r="L935" s="130"/>
      <c r="M935" s="126"/>
      <c r="N935" s="126"/>
    </row>
    <row r="936">
      <c r="A936" s="128"/>
      <c r="B936" s="128"/>
      <c r="C936" s="128"/>
      <c r="D936" s="128"/>
      <c r="E936" s="128"/>
      <c r="F936" s="128"/>
      <c r="G936" s="128"/>
      <c r="H936" s="130"/>
      <c r="I936" s="130"/>
      <c r="J936" s="130"/>
      <c r="K936" s="45"/>
      <c r="L936" s="130"/>
      <c r="M936" s="126"/>
      <c r="N936" s="126"/>
    </row>
    <row r="937">
      <c r="A937" s="128"/>
      <c r="B937" s="128"/>
      <c r="C937" s="128"/>
      <c r="D937" s="128"/>
      <c r="E937" s="128"/>
      <c r="F937" s="128"/>
      <c r="G937" s="128"/>
      <c r="H937" s="130"/>
      <c r="I937" s="130"/>
      <c r="J937" s="130"/>
      <c r="K937" s="45"/>
      <c r="L937" s="130"/>
      <c r="M937" s="126"/>
      <c r="N937" s="126"/>
    </row>
    <row r="938">
      <c r="A938" s="128"/>
      <c r="B938" s="128"/>
      <c r="C938" s="128"/>
      <c r="D938" s="128"/>
      <c r="E938" s="128"/>
      <c r="F938" s="128"/>
      <c r="G938" s="128"/>
      <c r="H938" s="130"/>
      <c r="I938" s="130"/>
      <c r="J938" s="130"/>
      <c r="K938" s="45"/>
      <c r="L938" s="130"/>
      <c r="M938" s="126"/>
      <c r="N938" s="126"/>
    </row>
    <row r="939">
      <c r="A939" s="128"/>
      <c r="B939" s="128"/>
      <c r="C939" s="128"/>
      <c r="D939" s="128"/>
      <c r="E939" s="128"/>
      <c r="F939" s="128"/>
      <c r="G939" s="128"/>
      <c r="H939" s="130"/>
      <c r="I939" s="130"/>
      <c r="J939" s="130"/>
      <c r="K939" s="45"/>
      <c r="L939" s="130"/>
      <c r="M939" s="126"/>
      <c r="N939" s="126"/>
    </row>
    <row r="940">
      <c r="A940" s="128"/>
      <c r="B940" s="128"/>
      <c r="C940" s="128"/>
      <c r="D940" s="128"/>
      <c r="E940" s="128"/>
      <c r="F940" s="128"/>
      <c r="G940" s="128"/>
      <c r="H940" s="130"/>
      <c r="I940" s="130"/>
      <c r="J940" s="130"/>
      <c r="K940" s="45"/>
      <c r="L940" s="130"/>
      <c r="M940" s="126"/>
      <c r="N940" s="126"/>
    </row>
    <row r="941">
      <c r="A941" s="128"/>
      <c r="B941" s="128"/>
      <c r="C941" s="128"/>
      <c r="D941" s="128"/>
      <c r="E941" s="128"/>
      <c r="F941" s="128"/>
      <c r="G941" s="128"/>
      <c r="H941" s="130"/>
      <c r="I941" s="130"/>
      <c r="J941" s="130"/>
      <c r="K941" s="45"/>
      <c r="L941" s="130"/>
      <c r="M941" s="126"/>
      <c r="N941" s="126"/>
    </row>
    <row r="942">
      <c r="A942" s="128"/>
      <c r="B942" s="128"/>
      <c r="C942" s="128"/>
      <c r="D942" s="128"/>
      <c r="E942" s="128"/>
      <c r="F942" s="128"/>
      <c r="G942" s="128"/>
      <c r="H942" s="130"/>
      <c r="I942" s="130"/>
      <c r="J942" s="130"/>
      <c r="K942" s="45"/>
      <c r="L942" s="130"/>
      <c r="M942" s="126"/>
      <c r="N942" s="126"/>
    </row>
    <row r="943">
      <c r="A943" s="128"/>
      <c r="B943" s="128"/>
      <c r="C943" s="128"/>
      <c r="D943" s="128"/>
      <c r="E943" s="128"/>
      <c r="F943" s="128"/>
      <c r="G943" s="128"/>
      <c r="H943" s="130"/>
      <c r="I943" s="130"/>
      <c r="J943" s="130"/>
      <c r="K943" s="45"/>
      <c r="L943" s="130"/>
      <c r="M943" s="126"/>
      <c r="N943" s="126"/>
    </row>
    <row r="944">
      <c r="A944" s="128"/>
      <c r="B944" s="128"/>
      <c r="C944" s="128"/>
      <c r="D944" s="128"/>
      <c r="E944" s="128"/>
      <c r="F944" s="128"/>
      <c r="G944" s="128"/>
      <c r="H944" s="130"/>
      <c r="I944" s="130"/>
      <c r="J944" s="130"/>
      <c r="K944" s="45"/>
      <c r="L944" s="130"/>
      <c r="M944" s="126"/>
      <c r="N944" s="126"/>
    </row>
    <row r="945">
      <c r="A945" s="128"/>
      <c r="B945" s="128"/>
      <c r="C945" s="128"/>
      <c r="D945" s="128"/>
      <c r="E945" s="128"/>
      <c r="F945" s="128"/>
      <c r="G945" s="128"/>
      <c r="H945" s="130"/>
      <c r="I945" s="130"/>
      <c r="J945" s="130"/>
      <c r="K945" s="45"/>
      <c r="L945" s="130"/>
      <c r="M945" s="126"/>
      <c r="N945" s="126"/>
    </row>
    <row r="946">
      <c r="A946" s="128"/>
      <c r="B946" s="128"/>
      <c r="C946" s="128"/>
      <c r="D946" s="128"/>
      <c r="E946" s="128"/>
      <c r="F946" s="128"/>
      <c r="G946" s="128"/>
      <c r="H946" s="130"/>
      <c r="I946" s="130"/>
      <c r="J946" s="130"/>
      <c r="K946" s="45"/>
      <c r="L946" s="130"/>
      <c r="M946" s="126"/>
      <c r="N946" s="126"/>
    </row>
    <row r="947">
      <c r="A947" s="128"/>
      <c r="B947" s="128"/>
      <c r="C947" s="128"/>
      <c r="D947" s="128"/>
      <c r="E947" s="128"/>
      <c r="F947" s="128"/>
      <c r="G947" s="128"/>
      <c r="H947" s="130"/>
      <c r="I947" s="130"/>
      <c r="J947" s="130"/>
      <c r="K947" s="45"/>
      <c r="L947" s="130"/>
      <c r="M947" s="126"/>
      <c r="N947" s="126"/>
    </row>
    <row r="948">
      <c r="A948" s="128"/>
      <c r="B948" s="128"/>
      <c r="C948" s="128"/>
      <c r="D948" s="128"/>
      <c r="E948" s="128"/>
      <c r="F948" s="128"/>
      <c r="G948" s="128"/>
      <c r="H948" s="130"/>
      <c r="I948" s="130"/>
      <c r="J948" s="130"/>
      <c r="K948" s="45"/>
      <c r="L948" s="130"/>
      <c r="M948" s="126"/>
      <c r="N948" s="126"/>
    </row>
    <row r="949">
      <c r="A949" s="128"/>
      <c r="B949" s="128"/>
      <c r="C949" s="128"/>
      <c r="D949" s="128"/>
      <c r="E949" s="128"/>
      <c r="F949" s="128"/>
      <c r="G949" s="128"/>
      <c r="H949" s="130"/>
      <c r="I949" s="130"/>
      <c r="J949" s="130"/>
      <c r="K949" s="45"/>
      <c r="L949" s="130"/>
      <c r="M949" s="126"/>
      <c r="N949" s="126"/>
    </row>
    <row r="950">
      <c r="A950" s="128"/>
      <c r="B950" s="128"/>
      <c r="C950" s="128"/>
      <c r="D950" s="128"/>
      <c r="E950" s="128"/>
      <c r="F950" s="128"/>
      <c r="G950" s="128"/>
      <c r="H950" s="130"/>
      <c r="I950" s="130"/>
      <c r="J950" s="130"/>
      <c r="K950" s="45"/>
      <c r="L950" s="130"/>
      <c r="M950" s="126"/>
      <c r="N950" s="126"/>
    </row>
    <row r="951">
      <c r="A951" s="128"/>
      <c r="B951" s="128"/>
      <c r="C951" s="128"/>
      <c r="D951" s="128"/>
      <c r="E951" s="128"/>
      <c r="F951" s="128"/>
      <c r="G951" s="128"/>
      <c r="H951" s="130"/>
      <c r="I951" s="130"/>
      <c r="J951" s="130"/>
      <c r="K951" s="45"/>
      <c r="L951" s="130"/>
      <c r="M951" s="126"/>
      <c r="N951" s="126"/>
    </row>
    <row r="952">
      <c r="A952" s="128"/>
      <c r="B952" s="128"/>
      <c r="C952" s="128"/>
      <c r="D952" s="128"/>
      <c r="E952" s="128"/>
      <c r="F952" s="128"/>
      <c r="G952" s="128"/>
      <c r="H952" s="130"/>
      <c r="I952" s="130"/>
      <c r="J952" s="130"/>
      <c r="K952" s="45"/>
      <c r="L952" s="130"/>
      <c r="M952" s="126"/>
      <c r="N952" s="126"/>
    </row>
    <row r="953">
      <c r="A953" s="128"/>
      <c r="B953" s="128"/>
      <c r="C953" s="128"/>
      <c r="D953" s="128"/>
      <c r="E953" s="128"/>
      <c r="F953" s="128"/>
      <c r="G953" s="128"/>
      <c r="H953" s="130"/>
      <c r="I953" s="130"/>
      <c r="J953" s="130"/>
      <c r="K953" s="45"/>
      <c r="L953" s="130"/>
      <c r="M953" s="126"/>
      <c r="N953" s="126"/>
    </row>
    <row r="954">
      <c r="A954" s="128"/>
      <c r="B954" s="128"/>
      <c r="C954" s="128"/>
      <c r="D954" s="128"/>
      <c r="E954" s="128"/>
      <c r="F954" s="128"/>
      <c r="G954" s="128"/>
      <c r="H954" s="130"/>
      <c r="I954" s="130"/>
      <c r="J954" s="130"/>
      <c r="K954" s="45"/>
      <c r="L954" s="130"/>
      <c r="M954" s="126"/>
      <c r="N954" s="126"/>
    </row>
    <row r="955">
      <c r="A955" s="128"/>
      <c r="B955" s="128"/>
      <c r="C955" s="128"/>
      <c r="D955" s="128"/>
      <c r="E955" s="128"/>
      <c r="F955" s="128"/>
      <c r="G955" s="128"/>
      <c r="H955" s="130"/>
      <c r="I955" s="130"/>
      <c r="J955" s="130"/>
      <c r="K955" s="45"/>
      <c r="L955" s="130"/>
      <c r="M955" s="126"/>
      <c r="N955" s="126"/>
    </row>
    <row r="956">
      <c r="A956" s="128"/>
      <c r="B956" s="128"/>
      <c r="C956" s="128"/>
      <c r="D956" s="128"/>
      <c r="E956" s="128"/>
      <c r="F956" s="128"/>
      <c r="G956" s="128"/>
      <c r="H956" s="130"/>
      <c r="I956" s="130"/>
      <c r="J956" s="130"/>
      <c r="K956" s="45"/>
      <c r="L956" s="130"/>
      <c r="M956" s="126"/>
      <c r="N956" s="126"/>
    </row>
    <row r="957">
      <c r="A957" s="128"/>
      <c r="B957" s="128"/>
      <c r="C957" s="128"/>
      <c r="D957" s="128"/>
      <c r="E957" s="128"/>
      <c r="F957" s="128"/>
      <c r="G957" s="128"/>
      <c r="H957" s="130"/>
      <c r="I957" s="130"/>
      <c r="J957" s="130"/>
      <c r="K957" s="45"/>
      <c r="L957" s="130"/>
      <c r="M957" s="126"/>
      <c r="N957" s="126"/>
    </row>
    <row r="958">
      <c r="A958" s="128"/>
      <c r="B958" s="128"/>
      <c r="C958" s="128"/>
      <c r="D958" s="128"/>
      <c r="E958" s="128"/>
      <c r="F958" s="128"/>
      <c r="G958" s="128"/>
      <c r="H958" s="130"/>
      <c r="I958" s="130"/>
      <c r="J958" s="130"/>
      <c r="K958" s="45"/>
      <c r="L958" s="130"/>
      <c r="M958" s="126"/>
      <c r="N958" s="126"/>
    </row>
    <row r="959">
      <c r="A959" s="128"/>
      <c r="B959" s="128"/>
      <c r="C959" s="128"/>
      <c r="D959" s="128"/>
      <c r="E959" s="128"/>
      <c r="F959" s="128"/>
      <c r="G959" s="128"/>
      <c r="H959" s="130"/>
      <c r="I959" s="130"/>
      <c r="J959" s="130"/>
      <c r="K959" s="45"/>
      <c r="L959" s="130"/>
      <c r="M959" s="126"/>
      <c r="N959" s="126"/>
    </row>
    <row r="960">
      <c r="A960" s="128"/>
      <c r="B960" s="128"/>
      <c r="C960" s="128"/>
      <c r="D960" s="128"/>
      <c r="E960" s="128"/>
      <c r="F960" s="128"/>
      <c r="G960" s="128"/>
      <c r="H960" s="130"/>
      <c r="I960" s="130"/>
      <c r="J960" s="130"/>
      <c r="K960" s="45"/>
      <c r="L960" s="130"/>
      <c r="M960" s="126"/>
      <c r="N960" s="126"/>
    </row>
    <row r="961">
      <c r="A961" s="128"/>
      <c r="B961" s="128"/>
      <c r="C961" s="128"/>
      <c r="D961" s="128"/>
      <c r="E961" s="128"/>
      <c r="F961" s="128"/>
      <c r="G961" s="128"/>
      <c r="H961" s="130"/>
      <c r="I961" s="130"/>
      <c r="J961" s="130"/>
      <c r="K961" s="45"/>
      <c r="L961" s="130"/>
      <c r="M961" s="126"/>
      <c r="N961" s="126"/>
    </row>
    <row r="962">
      <c r="A962" s="128"/>
      <c r="B962" s="128"/>
      <c r="C962" s="128"/>
      <c r="D962" s="128"/>
      <c r="E962" s="128"/>
      <c r="F962" s="128"/>
      <c r="G962" s="128"/>
      <c r="H962" s="130"/>
      <c r="I962" s="130"/>
      <c r="J962" s="130"/>
      <c r="K962" s="45"/>
      <c r="L962" s="130"/>
      <c r="M962" s="126"/>
      <c r="N962" s="126"/>
    </row>
    <row r="963">
      <c r="A963" s="128"/>
      <c r="B963" s="128"/>
      <c r="C963" s="128"/>
      <c r="D963" s="128"/>
      <c r="E963" s="128"/>
      <c r="F963" s="128"/>
      <c r="G963" s="128"/>
      <c r="H963" s="130"/>
      <c r="I963" s="130"/>
      <c r="J963" s="130"/>
      <c r="K963" s="45"/>
      <c r="L963" s="130"/>
      <c r="M963" s="126"/>
      <c r="N963" s="126"/>
    </row>
    <row r="964">
      <c r="A964" s="128"/>
      <c r="B964" s="128"/>
      <c r="C964" s="128"/>
      <c r="D964" s="128"/>
      <c r="E964" s="128"/>
      <c r="F964" s="128"/>
      <c r="G964" s="128"/>
      <c r="H964" s="130"/>
      <c r="I964" s="130"/>
      <c r="J964" s="130"/>
      <c r="K964" s="45"/>
      <c r="L964" s="130"/>
      <c r="M964" s="126"/>
      <c r="N964" s="126"/>
    </row>
    <row r="965">
      <c r="A965" s="128"/>
      <c r="B965" s="128"/>
      <c r="C965" s="128"/>
      <c r="D965" s="128"/>
      <c r="E965" s="128"/>
      <c r="F965" s="128"/>
      <c r="G965" s="128"/>
      <c r="H965" s="130"/>
      <c r="I965" s="130"/>
      <c r="J965" s="130"/>
      <c r="K965" s="45"/>
      <c r="L965" s="130"/>
      <c r="M965" s="126"/>
      <c r="N965" s="126"/>
    </row>
    <row r="966">
      <c r="A966" s="128"/>
      <c r="B966" s="128"/>
      <c r="C966" s="128"/>
      <c r="D966" s="128"/>
      <c r="E966" s="128"/>
      <c r="F966" s="128"/>
      <c r="G966" s="128"/>
      <c r="H966" s="130"/>
      <c r="I966" s="130"/>
      <c r="J966" s="130"/>
      <c r="K966" s="45"/>
      <c r="L966" s="130"/>
      <c r="M966" s="126"/>
      <c r="N966" s="126"/>
    </row>
    <row r="967">
      <c r="A967" s="128"/>
      <c r="B967" s="128"/>
      <c r="C967" s="128"/>
      <c r="D967" s="128"/>
      <c r="E967" s="128"/>
      <c r="F967" s="128"/>
      <c r="G967" s="128"/>
      <c r="H967" s="130"/>
      <c r="I967" s="130"/>
      <c r="J967" s="130"/>
      <c r="K967" s="45"/>
      <c r="L967" s="130"/>
      <c r="M967" s="126"/>
      <c r="N967" s="126"/>
    </row>
    <row r="968">
      <c r="A968" s="128"/>
      <c r="B968" s="128"/>
      <c r="C968" s="128"/>
      <c r="D968" s="128"/>
      <c r="E968" s="128"/>
      <c r="F968" s="128"/>
      <c r="G968" s="128"/>
      <c r="H968" s="130"/>
      <c r="I968" s="130"/>
      <c r="J968" s="130"/>
      <c r="K968" s="45"/>
      <c r="L968" s="130"/>
      <c r="M968" s="126"/>
      <c r="N968" s="126"/>
    </row>
    <row r="969">
      <c r="A969" s="128"/>
      <c r="B969" s="128"/>
      <c r="C969" s="128"/>
      <c r="D969" s="128"/>
      <c r="E969" s="128"/>
      <c r="F969" s="128"/>
      <c r="G969" s="128"/>
      <c r="H969" s="130"/>
      <c r="I969" s="130"/>
      <c r="J969" s="130"/>
      <c r="K969" s="45"/>
      <c r="L969" s="130"/>
      <c r="M969" s="126"/>
      <c r="N969" s="126"/>
    </row>
    <row r="970">
      <c r="A970" s="128"/>
      <c r="B970" s="128"/>
      <c r="C970" s="128"/>
      <c r="D970" s="128"/>
      <c r="E970" s="128"/>
      <c r="F970" s="128"/>
      <c r="G970" s="128"/>
      <c r="H970" s="130"/>
      <c r="I970" s="130"/>
      <c r="J970" s="130"/>
      <c r="K970" s="45"/>
      <c r="L970" s="130"/>
      <c r="M970" s="126"/>
      <c r="N970" s="126"/>
    </row>
    <row r="971">
      <c r="A971" s="128"/>
      <c r="B971" s="128"/>
      <c r="C971" s="128"/>
      <c r="D971" s="128"/>
      <c r="E971" s="128"/>
      <c r="F971" s="128"/>
      <c r="G971" s="128"/>
      <c r="H971" s="130"/>
      <c r="I971" s="130"/>
      <c r="J971" s="130"/>
      <c r="K971" s="45"/>
      <c r="L971" s="130"/>
      <c r="M971" s="126"/>
      <c r="N971" s="126"/>
    </row>
    <row r="972">
      <c r="A972" s="128"/>
      <c r="B972" s="128"/>
      <c r="C972" s="128"/>
      <c r="D972" s="128"/>
      <c r="E972" s="128"/>
      <c r="F972" s="128"/>
      <c r="G972" s="128"/>
      <c r="H972" s="130"/>
      <c r="I972" s="130"/>
      <c r="J972" s="130"/>
      <c r="K972" s="45"/>
      <c r="L972" s="130"/>
      <c r="M972" s="126"/>
      <c r="N972" s="126"/>
    </row>
    <row r="973">
      <c r="A973" s="128"/>
      <c r="B973" s="128"/>
      <c r="C973" s="128"/>
      <c r="D973" s="128"/>
      <c r="E973" s="128"/>
      <c r="F973" s="128"/>
      <c r="G973" s="128"/>
      <c r="H973" s="130"/>
      <c r="I973" s="130"/>
      <c r="J973" s="130"/>
      <c r="K973" s="45"/>
      <c r="L973" s="130"/>
      <c r="M973" s="126"/>
      <c r="N973" s="126"/>
    </row>
    <row r="974">
      <c r="A974" s="128"/>
      <c r="B974" s="128"/>
      <c r="C974" s="128"/>
      <c r="D974" s="128"/>
      <c r="E974" s="128"/>
      <c r="F974" s="128"/>
      <c r="G974" s="128"/>
      <c r="H974" s="130"/>
      <c r="I974" s="130"/>
      <c r="J974" s="130"/>
      <c r="K974" s="45"/>
      <c r="L974" s="130"/>
      <c r="M974" s="126"/>
      <c r="N974" s="126"/>
    </row>
    <row r="975">
      <c r="A975" s="128"/>
      <c r="B975" s="128"/>
      <c r="C975" s="128"/>
      <c r="D975" s="128"/>
      <c r="E975" s="128"/>
      <c r="F975" s="128"/>
      <c r="G975" s="128"/>
      <c r="H975" s="130"/>
      <c r="I975" s="130"/>
      <c r="J975" s="130"/>
      <c r="K975" s="45"/>
      <c r="L975" s="130"/>
      <c r="M975" s="126"/>
      <c r="N975" s="126"/>
    </row>
    <row r="976">
      <c r="A976" s="128"/>
      <c r="B976" s="128"/>
      <c r="C976" s="128"/>
      <c r="D976" s="128"/>
      <c r="E976" s="128"/>
      <c r="F976" s="128"/>
      <c r="G976" s="128"/>
      <c r="H976" s="130"/>
      <c r="I976" s="130"/>
      <c r="J976" s="130"/>
      <c r="K976" s="45"/>
      <c r="L976" s="130"/>
      <c r="M976" s="126"/>
      <c r="N976" s="126"/>
    </row>
    <row r="977">
      <c r="A977" s="128"/>
      <c r="B977" s="128"/>
      <c r="C977" s="128"/>
      <c r="D977" s="128"/>
      <c r="E977" s="128"/>
      <c r="F977" s="128"/>
      <c r="G977" s="128"/>
      <c r="H977" s="130"/>
      <c r="I977" s="130"/>
      <c r="J977" s="130"/>
      <c r="K977" s="45"/>
      <c r="L977" s="130"/>
      <c r="M977" s="126"/>
      <c r="N977" s="126"/>
    </row>
    <row r="978">
      <c r="A978" s="128"/>
      <c r="B978" s="128"/>
      <c r="C978" s="128"/>
      <c r="D978" s="128"/>
      <c r="E978" s="128"/>
      <c r="F978" s="128"/>
      <c r="G978" s="128"/>
      <c r="H978" s="130"/>
      <c r="I978" s="130"/>
      <c r="J978" s="130"/>
      <c r="K978" s="45"/>
      <c r="L978" s="130"/>
      <c r="M978" s="126"/>
      <c r="N978" s="126"/>
    </row>
    <row r="979">
      <c r="A979" s="128"/>
      <c r="B979" s="128"/>
      <c r="C979" s="128"/>
      <c r="D979" s="128"/>
      <c r="E979" s="128"/>
      <c r="F979" s="128"/>
      <c r="G979" s="128"/>
      <c r="H979" s="130"/>
      <c r="I979" s="130"/>
      <c r="J979" s="130"/>
      <c r="K979" s="45"/>
      <c r="L979" s="130"/>
      <c r="M979" s="126"/>
      <c r="N979" s="126"/>
    </row>
    <row r="980">
      <c r="A980" s="128"/>
      <c r="B980" s="128"/>
      <c r="C980" s="128"/>
      <c r="D980" s="128"/>
      <c r="E980" s="128"/>
      <c r="F980" s="128"/>
      <c r="G980" s="128"/>
      <c r="H980" s="130"/>
      <c r="I980" s="130"/>
      <c r="J980" s="130"/>
      <c r="K980" s="45"/>
      <c r="L980" s="130"/>
      <c r="M980" s="126"/>
      <c r="N980" s="126"/>
    </row>
    <row r="981">
      <c r="A981" s="128"/>
      <c r="B981" s="128"/>
      <c r="C981" s="128"/>
      <c r="D981" s="128"/>
      <c r="E981" s="128"/>
      <c r="F981" s="128"/>
      <c r="G981" s="128"/>
      <c r="H981" s="130"/>
      <c r="I981" s="130"/>
      <c r="J981" s="130"/>
      <c r="K981" s="45"/>
      <c r="L981" s="130"/>
      <c r="M981" s="126"/>
      <c r="N981" s="126"/>
    </row>
    <row r="982">
      <c r="A982" s="128"/>
      <c r="B982" s="128"/>
      <c r="C982" s="128"/>
      <c r="D982" s="128"/>
      <c r="E982" s="128"/>
      <c r="F982" s="128"/>
      <c r="G982" s="128"/>
      <c r="H982" s="130"/>
      <c r="I982" s="130"/>
      <c r="J982" s="130"/>
      <c r="K982" s="45"/>
      <c r="L982" s="130"/>
      <c r="M982" s="126"/>
      <c r="N982" s="126"/>
    </row>
    <row r="983">
      <c r="A983" s="128"/>
      <c r="B983" s="128"/>
      <c r="C983" s="128"/>
      <c r="D983" s="128"/>
      <c r="E983" s="128"/>
      <c r="F983" s="128"/>
      <c r="G983" s="128"/>
      <c r="H983" s="130"/>
      <c r="I983" s="130"/>
      <c r="J983" s="130"/>
      <c r="K983" s="45"/>
      <c r="L983" s="130"/>
      <c r="M983" s="126"/>
      <c r="N983" s="126"/>
    </row>
    <row r="984">
      <c r="A984" s="128"/>
      <c r="B984" s="128"/>
      <c r="C984" s="128"/>
      <c r="D984" s="128"/>
      <c r="E984" s="128"/>
      <c r="F984" s="128"/>
      <c r="G984" s="128"/>
      <c r="H984" s="130"/>
      <c r="I984" s="130"/>
      <c r="J984" s="130"/>
      <c r="K984" s="45"/>
      <c r="L984" s="130"/>
      <c r="M984" s="126"/>
      <c r="N984" s="126"/>
    </row>
    <row r="985">
      <c r="A985" s="128"/>
      <c r="B985" s="128"/>
      <c r="C985" s="128"/>
      <c r="D985" s="128"/>
      <c r="E985" s="128"/>
      <c r="F985" s="128"/>
      <c r="G985" s="128"/>
      <c r="H985" s="130"/>
      <c r="I985" s="130"/>
      <c r="J985" s="130"/>
      <c r="K985" s="45"/>
      <c r="L985" s="130"/>
      <c r="M985" s="126"/>
      <c r="N985" s="126"/>
    </row>
    <row r="986">
      <c r="A986" s="128"/>
      <c r="B986" s="128"/>
      <c r="C986" s="128"/>
      <c r="D986" s="128"/>
      <c r="E986" s="128"/>
      <c r="F986" s="128"/>
      <c r="G986" s="128"/>
      <c r="H986" s="130"/>
      <c r="I986" s="130"/>
      <c r="J986" s="130"/>
      <c r="K986" s="45"/>
      <c r="L986" s="130"/>
      <c r="M986" s="126"/>
      <c r="N986" s="126"/>
    </row>
    <row r="987">
      <c r="A987" s="128"/>
      <c r="B987" s="128"/>
      <c r="C987" s="128"/>
      <c r="D987" s="128"/>
      <c r="E987" s="128"/>
      <c r="F987" s="128"/>
      <c r="G987" s="128"/>
      <c r="H987" s="130"/>
      <c r="I987" s="130"/>
      <c r="J987" s="130"/>
      <c r="K987" s="45"/>
      <c r="L987" s="130"/>
      <c r="M987" s="126"/>
      <c r="N987" s="126"/>
    </row>
    <row r="988">
      <c r="A988" s="128"/>
      <c r="B988" s="128"/>
      <c r="C988" s="128"/>
      <c r="D988" s="128"/>
      <c r="E988" s="128"/>
      <c r="F988" s="128"/>
      <c r="G988" s="128"/>
      <c r="H988" s="130"/>
      <c r="I988" s="130"/>
      <c r="J988" s="130"/>
      <c r="K988" s="45"/>
      <c r="L988" s="130"/>
      <c r="M988" s="126"/>
      <c r="N988" s="126"/>
    </row>
    <row r="989">
      <c r="A989" s="128"/>
      <c r="B989" s="128"/>
      <c r="C989" s="128"/>
      <c r="D989" s="128"/>
      <c r="E989" s="128"/>
      <c r="F989" s="128"/>
      <c r="G989" s="128"/>
      <c r="H989" s="130"/>
      <c r="I989" s="130"/>
      <c r="J989" s="130"/>
      <c r="K989" s="45"/>
      <c r="L989" s="130"/>
      <c r="M989" s="126"/>
      <c r="N989" s="126"/>
    </row>
    <row r="990">
      <c r="A990" s="128"/>
      <c r="B990" s="128"/>
      <c r="C990" s="128"/>
      <c r="D990" s="128"/>
      <c r="E990" s="128"/>
      <c r="F990" s="128"/>
      <c r="G990" s="128"/>
      <c r="H990" s="130"/>
      <c r="I990" s="130"/>
      <c r="J990" s="130"/>
      <c r="K990" s="45"/>
      <c r="L990" s="130"/>
      <c r="M990" s="126"/>
      <c r="N990" s="126"/>
    </row>
    <row r="991">
      <c r="A991" s="128"/>
      <c r="B991" s="128"/>
      <c r="C991" s="128"/>
      <c r="D991" s="128"/>
      <c r="E991" s="128"/>
      <c r="F991" s="128"/>
      <c r="G991" s="128"/>
      <c r="H991" s="130"/>
      <c r="I991" s="130"/>
      <c r="J991" s="130"/>
      <c r="K991" s="45"/>
      <c r="L991" s="130"/>
      <c r="M991" s="126"/>
      <c r="N991" s="126"/>
    </row>
    <row r="992">
      <c r="A992" s="128"/>
      <c r="B992" s="128"/>
      <c r="C992" s="128"/>
      <c r="D992" s="128"/>
      <c r="E992" s="128"/>
      <c r="F992" s="128"/>
      <c r="G992" s="128"/>
      <c r="H992" s="130"/>
      <c r="I992" s="130"/>
      <c r="J992" s="130"/>
      <c r="K992" s="45"/>
      <c r="L992" s="130"/>
      <c r="M992" s="126"/>
      <c r="N992" s="126"/>
    </row>
    <row r="993">
      <c r="A993" s="128"/>
      <c r="B993" s="128"/>
      <c r="C993" s="128"/>
      <c r="D993" s="128"/>
      <c r="E993" s="128"/>
      <c r="F993" s="128"/>
      <c r="G993" s="128"/>
      <c r="H993" s="130"/>
      <c r="I993" s="130"/>
      <c r="J993" s="130"/>
      <c r="K993" s="45"/>
      <c r="L993" s="130"/>
      <c r="M993" s="126"/>
      <c r="N993" s="126"/>
    </row>
    <row r="994">
      <c r="A994" s="128"/>
      <c r="B994" s="128"/>
      <c r="C994" s="128"/>
      <c r="D994" s="128"/>
      <c r="E994" s="128"/>
      <c r="F994" s="128"/>
      <c r="G994" s="128"/>
      <c r="H994" s="130"/>
      <c r="I994" s="130"/>
      <c r="J994" s="130"/>
      <c r="K994" s="45"/>
      <c r="L994" s="130"/>
      <c r="M994" s="126"/>
      <c r="N994" s="126"/>
    </row>
    <row r="995">
      <c r="A995" s="128"/>
      <c r="B995" s="128"/>
      <c r="C995" s="128"/>
      <c r="D995" s="128"/>
      <c r="E995" s="128"/>
      <c r="F995" s="128"/>
      <c r="G995" s="128"/>
      <c r="H995" s="130"/>
      <c r="I995" s="130"/>
      <c r="J995" s="130"/>
      <c r="K995" s="45"/>
      <c r="L995" s="130"/>
      <c r="M995" s="126"/>
      <c r="N995" s="126"/>
    </row>
    <row r="996">
      <c r="A996" s="128"/>
      <c r="B996" s="128"/>
      <c r="C996" s="128"/>
      <c r="D996" s="128"/>
      <c r="E996" s="128"/>
      <c r="F996" s="128"/>
      <c r="G996" s="128"/>
      <c r="H996" s="130"/>
      <c r="I996" s="130"/>
      <c r="J996" s="130"/>
      <c r="K996" s="45"/>
      <c r="L996" s="130"/>
      <c r="M996" s="126"/>
      <c r="N996" s="126"/>
    </row>
    <row r="997">
      <c r="A997" s="128"/>
      <c r="B997" s="128"/>
      <c r="C997" s="128"/>
      <c r="D997" s="128"/>
      <c r="E997" s="128"/>
      <c r="F997" s="128"/>
      <c r="G997" s="128"/>
      <c r="H997" s="130"/>
      <c r="I997" s="130"/>
      <c r="J997" s="130"/>
      <c r="K997" s="45"/>
      <c r="L997" s="130"/>
      <c r="M997" s="126"/>
      <c r="N997" s="126"/>
    </row>
    <row r="998">
      <c r="A998" s="128"/>
      <c r="B998" s="128"/>
      <c r="C998" s="128"/>
      <c r="D998" s="128"/>
      <c r="E998" s="128"/>
      <c r="F998" s="128"/>
      <c r="G998" s="128"/>
      <c r="H998" s="130"/>
      <c r="I998" s="130"/>
      <c r="J998" s="130"/>
      <c r="K998" s="45"/>
      <c r="L998" s="130"/>
      <c r="M998" s="126"/>
      <c r="N998" s="126"/>
    </row>
    <row r="999">
      <c r="A999" s="128"/>
      <c r="B999" s="128"/>
      <c r="C999" s="128"/>
      <c r="D999" s="128"/>
      <c r="E999" s="128"/>
      <c r="F999" s="128"/>
      <c r="G999" s="128"/>
      <c r="H999" s="130"/>
      <c r="I999" s="130"/>
      <c r="J999" s="130"/>
      <c r="K999" s="45"/>
      <c r="L999" s="130"/>
      <c r="M999" s="126"/>
      <c r="N999" s="126"/>
    </row>
  </sheetData>
  <autoFilter ref="$A$1:$L$508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9.71"/>
    <col customWidth="1" min="2" max="2" width="10.29"/>
    <col customWidth="1" min="5" max="5" width="18.0"/>
    <col customWidth="1" min="8" max="8" width="11.0"/>
    <col customWidth="1" min="9" max="9" width="11.29"/>
    <col customWidth="1" min="10" max="10" width="11.43"/>
    <col customWidth="1" min="11" max="11" width="11.29"/>
    <col customWidth="1" min="12" max="12" width="11.57"/>
    <col customWidth="1" min="13" max="13" width="63.14"/>
  </cols>
  <sheetData>
    <row r="1">
      <c r="A1" s="123" t="s">
        <v>659</v>
      </c>
      <c r="B1" s="125" t="s">
        <v>0</v>
      </c>
      <c r="C1" s="122" t="s">
        <v>662</v>
      </c>
      <c r="D1" s="122" t="s">
        <v>663</v>
      </c>
      <c r="E1" s="123" t="s">
        <v>664</v>
      </c>
      <c r="F1" s="122" t="s">
        <v>666</v>
      </c>
      <c r="G1" s="125" t="s">
        <v>898</v>
      </c>
      <c r="H1" s="125" t="s">
        <v>678</v>
      </c>
      <c r="I1" s="125" t="s">
        <v>680</v>
      </c>
      <c r="J1" s="125" t="s">
        <v>681</v>
      </c>
      <c r="K1" s="131" t="s">
        <v>899</v>
      </c>
      <c r="L1" s="131" t="s">
        <v>900</v>
      </c>
      <c r="M1" s="132"/>
    </row>
    <row r="2">
      <c r="A2" s="84" t="str">
        <f t="array" ref="A2:L300">SORT(OmniumWS!A2:L300,6,False,12,False)</f>
        <v/>
      </c>
      <c r="B2" s="15">
        <v>681.0</v>
      </c>
      <c r="C2" t="s">
        <v>64</v>
      </c>
      <c r="D2" t="s">
        <v>65</v>
      </c>
      <c r="F2" t="s">
        <v>17</v>
      </c>
      <c r="G2" s="15">
        <v>320212.0</v>
      </c>
      <c r="H2" s="133">
        <v>25.0</v>
      </c>
      <c r="I2" s="133">
        <v>23.0</v>
      </c>
      <c r="J2" s="133">
        <v>25.0</v>
      </c>
      <c r="K2" s="15" t="s">
        <v>692</v>
      </c>
      <c r="L2" s="133">
        <v>73.0</v>
      </c>
    </row>
    <row r="3">
      <c r="B3" s="15">
        <v>678.0</v>
      </c>
      <c r="C3" t="s">
        <v>38</v>
      </c>
      <c r="D3" t="s">
        <v>39</v>
      </c>
      <c r="E3" s="18" t="s">
        <v>40</v>
      </c>
      <c r="F3" t="s">
        <v>17</v>
      </c>
      <c r="G3" s="15">
        <v>552042.0</v>
      </c>
      <c r="H3" s="133">
        <v>19.0</v>
      </c>
      <c r="I3" s="133">
        <v>16.0</v>
      </c>
      <c r="J3" s="133">
        <v>21.0</v>
      </c>
      <c r="K3" s="15" t="s">
        <v>692</v>
      </c>
      <c r="L3" s="133">
        <v>56.0</v>
      </c>
      <c r="M3" s="15"/>
    </row>
    <row r="4">
      <c r="B4" s="15">
        <v>695.0</v>
      </c>
      <c r="C4" t="s">
        <v>363</v>
      </c>
      <c r="D4" t="s">
        <v>407</v>
      </c>
      <c r="E4" s="18" t="s">
        <v>692</v>
      </c>
      <c r="F4" t="s">
        <v>17</v>
      </c>
      <c r="G4" s="15">
        <v>533091.0</v>
      </c>
      <c r="H4" s="133">
        <v>23.0</v>
      </c>
      <c r="I4" s="133">
        <v>18.0</v>
      </c>
      <c r="J4" s="133">
        <v>12.0</v>
      </c>
      <c r="K4" s="15" t="s">
        <v>692</v>
      </c>
      <c r="L4" s="133">
        <v>53.0</v>
      </c>
      <c r="M4" s="15"/>
    </row>
    <row r="5">
      <c r="B5" s="15">
        <v>679.0</v>
      </c>
      <c r="C5" t="s">
        <v>42</v>
      </c>
      <c r="D5" t="s">
        <v>43</v>
      </c>
      <c r="E5" s="18" t="s">
        <v>45</v>
      </c>
      <c r="F5" t="s">
        <v>17</v>
      </c>
      <c r="G5" s="15">
        <v>513726.0</v>
      </c>
      <c r="H5" s="133">
        <v>21.0</v>
      </c>
      <c r="I5" s="133">
        <v>14.0</v>
      </c>
      <c r="J5" s="133">
        <v>16.0</v>
      </c>
      <c r="K5" s="15" t="s">
        <v>692</v>
      </c>
      <c r="L5" s="133">
        <v>51.0</v>
      </c>
      <c r="M5" s="15"/>
    </row>
    <row r="6">
      <c r="B6" s="15">
        <v>689.0</v>
      </c>
      <c r="C6" t="s">
        <v>333</v>
      </c>
      <c r="D6" t="s">
        <v>334</v>
      </c>
      <c r="E6" s="18"/>
      <c r="F6" t="s">
        <v>17</v>
      </c>
      <c r="G6" s="15">
        <v>534847.0</v>
      </c>
      <c r="H6" s="133">
        <v>14.0</v>
      </c>
      <c r="I6" s="133">
        <v>19.0</v>
      </c>
      <c r="J6" s="133">
        <v>18.0</v>
      </c>
      <c r="K6" s="15" t="s">
        <v>692</v>
      </c>
      <c r="L6" s="133">
        <v>51.0</v>
      </c>
      <c r="M6" s="15"/>
    </row>
    <row r="7">
      <c r="B7" s="15">
        <v>686.0</v>
      </c>
      <c r="C7" t="s">
        <v>191</v>
      </c>
      <c r="D7" t="s">
        <v>192</v>
      </c>
      <c r="E7" t="s">
        <v>692</v>
      </c>
      <c r="F7" t="s">
        <v>17</v>
      </c>
      <c r="G7" s="15">
        <v>561892.0</v>
      </c>
      <c r="H7" s="133">
        <v>16.0</v>
      </c>
      <c r="I7" s="133">
        <v>10.0</v>
      </c>
      <c r="J7" s="133">
        <v>19.0</v>
      </c>
      <c r="K7" s="15" t="s">
        <v>692</v>
      </c>
      <c r="L7" s="133">
        <v>45.0</v>
      </c>
    </row>
    <row r="8">
      <c r="B8" s="15">
        <v>692.0</v>
      </c>
      <c r="C8" t="s">
        <v>377</v>
      </c>
      <c r="D8" t="s">
        <v>383</v>
      </c>
      <c r="E8" t="s">
        <v>388</v>
      </c>
      <c r="F8" t="s">
        <v>17</v>
      </c>
      <c r="G8" s="15">
        <v>559640.0</v>
      </c>
      <c r="H8" s="133" t="s">
        <v>692</v>
      </c>
      <c r="I8" s="133">
        <v>6.0</v>
      </c>
      <c r="J8" s="133">
        <v>6.0</v>
      </c>
      <c r="K8" s="15" t="s">
        <v>692</v>
      </c>
      <c r="L8" s="133">
        <v>12.0</v>
      </c>
    </row>
    <row r="9">
      <c r="B9" s="15">
        <v>66.0</v>
      </c>
      <c r="C9" t="s">
        <v>161</v>
      </c>
      <c r="D9" t="s">
        <v>162</v>
      </c>
      <c r="E9" t="s">
        <v>45</v>
      </c>
      <c r="F9" t="s">
        <v>164</v>
      </c>
      <c r="G9" s="15">
        <v>413524.0</v>
      </c>
      <c r="H9" s="133">
        <v>23.0</v>
      </c>
      <c r="I9" s="133">
        <v>23.0</v>
      </c>
      <c r="J9" s="133">
        <v>25.0</v>
      </c>
      <c r="K9" s="15">
        <v>0.0</v>
      </c>
      <c r="L9" s="133">
        <v>71.0</v>
      </c>
    </row>
    <row r="10">
      <c r="B10" s="15">
        <v>73.0</v>
      </c>
      <c r="C10" t="s">
        <v>337</v>
      </c>
      <c r="D10" t="s">
        <v>338</v>
      </c>
      <c r="E10" t="s">
        <v>340</v>
      </c>
      <c r="F10" t="s">
        <v>164</v>
      </c>
      <c r="G10" s="15">
        <v>261249.0</v>
      </c>
      <c r="H10" s="133" t="s">
        <v>692</v>
      </c>
      <c r="I10" s="133">
        <v>25.0</v>
      </c>
      <c r="J10" s="133">
        <v>21.0</v>
      </c>
      <c r="K10" s="15">
        <v>0.0</v>
      </c>
      <c r="L10" s="133">
        <v>46.0</v>
      </c>
    </row>
    <row r="11">
      <c r="B11" s="15">
        <v>71.0</v>
      </c>
      <c r="C11" t="s">
        <v>261</v>
      </c>
      <c r="D11" t="s">
        <v>93</v>
      </c>
      <c r="E11" t="s">
        <v>45</v>
      </c>
      <c r="F11" t="s">
        <v>164</v>
      </c>
      <c r="G11" s="15">
        <v>373219.0</v>
      </c>
      <c r="H11" s="133">
        <v>19.0</v>
      </c>
      <c r="I11" s="133" t="s">
        <v>873</v>
      </c>
      <c r="J11" s="133">
        <v>23.0</v>
      </c>
      <c r="K11" s="15">
        <v>0.0</v>
      </c>
      <c r="L11" s="133">
        <v>42.0</v>
      </c>
    </row>
    <row r="12">
      <c r="B12" s="15">
        <v>67.0</v>
      </c>
      <c r="C12" t="s">
        <v>182</v>
      </c>
      <c r="D12" t="s">
        <v>183</v>
      </c>
      <c r="E12" t="s">
        <v>45</v>
      </c>
      <c r="F12" t="s">
        <v>164</v>
      </c>
      <c r="G12" s="15">
        <v>513000.0</v>
      </c>
      <c r="H12" s="133">
        <v>18.0</v>
      </c>
      <c r="I12" s="133">
        <v>21.0</v>
      </c>
      <c r="J12" s="133" t="s">
        <v>873</v>
      </c>
      <c r="K12" s="15">
        <v>0.0</v>
      </c>
      <c r="L12" s="133">
        <v>39.0</v>
      </c>
    </row>
    <row r="13">
      <c r="B13" s="15">
        <v>75.0</v>
      </c>
      <c r="C13" t="s">
        <v>433</v>
      </c>
      <c r="D13" t="s">
        <v>434</v>
      </c>
      <c r="E13" t="s">
        <v>398</v>
      </c>
      <c r="F13" t="s">
        <v>50</v>
      </c>
      <c r="G13" s="15">
        <v>123734.0</v>
      </c>
      <c r="H13" s="133">
        <v>25.0</v>
      </c>
      <c r="I13" s="133">
        <v>25.0</v>
      </c>
      <c r="J13" s="133">
        <v>25.0</v>
      </c>
      <c r="K13" s="15">
        <v>0.0</v>
      </c>
      <c r="L13" s="133">
        <v>75.0</v>
      </c>
    </row>
    <row r="14">
      <c r="B14" s="15">
        <v>70.0</v>
      </c>
      <c r="C14" t="s">
        <v>248</v>
      </c>
      <c r="D14" t="s">
        <v>249</v>
      </c>
      <c r="E14" t="s">
        <v>144</v>
      </c>
      <c r="F14" t="s">
        <v>50</v>
      </c>
      <c r="G14" s="15">
        <v>428099.0</v>
      </c>
      <c r="H14" s="133">
        <v>23.0</v>
      </c>
      <c r="I14" s="133" t="s">
        <v>873</v>
      </c>
      <c r="J14" s="133">
        <v>14.0</v>
      </c>
      <c r="K14" s="15">
        <v>0.0</v>
      </c>
      <c r="L14" s="133">
        <v>37.0</v>
      </c>
    </row>
    <row r="15">
      <c r="B15" s="15">
        <v>690.0</v>
      </c>
      <c r="C15" t="s">
        <v>342</v>
      </c>
      <c r="D15" t="s">
        <v>53</v>
      </c>
      <c r="E15" t="s">
        <v>345</v>
      </c>
      <c r="F15" t="s">
        <v>347</v>
      </c>
      <c r="G15" s="15">
        <v>45926.0</v>
      </c>
      <c r="H15" s="133">
        <v>23.0</v>
      </c>
      <c r="I15" s="133">
        <v>25.0</v>
      </c>
      <c r="J15" s="133" t="s">
        <v>873</v>
      </c>
      <c r="K15" s="15" t="s">
        <v>692</v>
      </c>
      <c r="L15" s="133">
        <v>48.0</v>
      </c>
    </row>
    <row r="16">
      <c r="B16" s="15">
        <v>691.0</v>
      </c>
      <c r="C16" t="s">
        <v>367</v>
      </c>
      <c r="D16" t="s">
        <v>223</v>
      </c>
      <c r="F16" t="s">
        <v>347</v>
      </c>
      <c r="G16" s="15">
        <v>155467.0</v>
      </c>
      <c r="H16" s="133" t="s">
        <v>873</v>
      </c>
      <c r="I16" s="133" t="s">
        <v>873</v>
      </c>
      <c r="J16" s="133" t="s">
        <v>873</v>
      </c>
      <c r="K16" s="15" t="s">
        <v>692</v>
      </c>
      <c r="L16" s="133">
        <v>0.0</v>
      </c>
    </row>
    <row r="17">
      <c r="B17" s="15">
        <v>569.0</v>
      </c>
      <c r="C17" t="s">
        <v>72</v>
      </c>
      <c r="D17" t="s">
        <v>73</v>
      </c>
      <c r="E17" t="s">
        <v>76</v>
      </c>
      <c r="F17" t="s">
        <v>29</v>
      </c>
      <c r="G17" s="15">
        <v>439254.0</v>
      </c>
      <c r="H17" s="133">
        <v>21.0</v>
      </c>
      <c r="I17" s="133">
        <v>25.0</v>
      </c>
      <c r="J17" s="133">
        <v>19.0</v>
      </c>
      <c r="K17" s="15">
        <v>0.0</v>
      </c>
      <c r="L17" s="133">
        <v>65.0</v>
      </c>
    </row>
    <row r="18">
      <c r="B18" s="15">
        <v>576.0</v>
      </c>
      <c r="C18" t="s">
        <v>355</v>
      </c>
      <c r="D18" t="s">
        <v>356</v>
      </c>
      <c r="F18" t="s">
        <v>29</v>
      </c>
      <c r="G18" s="15">
        <v>438237.0</v>
      </c>
      <c r="H18" s="133" t="s">
        <v>692</v>
      </c>
      <c r="I18" s="133" t="s">
        <v>873</v>
      </c>
      <c r="J18" s="133" t="s">
        <v>692</v>
      </c>
      <c r="K18" s="15">
        <v>0.0</v>
      </c>
      <c r="L18" s="133">
        <v>0.0</v>
      </c>
    </row>
    <row r="19">
      <c r="B19" s="15">
        <v>459.0</v>
      </c>
      <c r="C19" t="s">
        <v>123</v>
      </c>
      <c r="D19" t="s">
        <v>124</v>
      </c>
      <c r="F19" t="s">
        <v>81</v>
      </c>
      <c r="G19" s="15">
        <v>295438.0</v>
      </c>
      <c r="H19" s="133">
        <v>1.0</v>
      </c>
      <c r="I19" s="133">
        <v>21.0</v>
      </c>
      <c r="J19" s="133">
        <v>6.0</v>
      </c>
      <c r="K19" s="15">
        <v>0.0</v>
      </c>
      <c r="L19" s="133">
        <v>28.0</v>
      </c>
    </row>
    <row r="20">
      <c r="B20" s="15">
        <v>164.0</v>
      </c>
      <c r="C20" t="s">
        <v>126</v>
      </c>
      <c r="D20" t="s">
        <v>130</v>
      </c>
      <c r="E20" t="s">
        <v>132</v>
      </c>
      <c r="F20" t="s">
        <v>36</v>
      </c>
      <c r="G20" s="15">
        <v>369051.0</v>
      </c>
      <c r="H20" s="133">
        <v>21.0</v>
      </c>
      <c r="I20" s="133">
        <v>23.0</v>
      </c>
      <c r="J20" s="133">
        <v>16.0</v>
      </c>
      <c r="K20" s="15">
        <v>0.0</v>
      </c>
      <c r="L20" s="133">
        <v>60.0</v>
      </c>
    </row>
    <row r="21">
      <c r="B21" s="15">
        <v>157.0</v>
      </c>
      <c r="C21" t="s">
        <v>32</v>
      </c>
      <c r="D21" t="s">
        <v>33</v>
      </c>
      <c r="E21" t="s">
        <v>35</v>
      </c>
      <c r="F21" t="s">
        <v>36</v>
      </c>
      <c r="G21" s="15">
        <v>428206.0</v>
      </c>
      <c r="H21" s="133">
        <v>18.0</v>
      </c>
      <c r="I21" s="133">
        <v>21.0</v>
      </c>
      <c r="J21" s="133">
        <v>18.0</v>
      </c>
      <c r="K21" s="15">
        <v>0.0</v>
      </c>
      <c r="L21" s="133">
        <v>57.0</v>
      </c>
    </row>
    <row r="22">
      <c r="B22" s="15">
        <v>172.0</v>
      </c>
      <c r="C22" t="s">
        <v>256</v>
      </c>
      <c r="D22" t="s">
        <v>257</v>
      </c>
      <c r="E22" t="s">
        <v>259</v>
      </c>
      <c r="F22" t="s">
        <v>36</v>
      </c>
      <c r="G22" s="15">
        <v>275885.0</v>
      </c>
      <c r="H22" s="133">
        <v>6.0</v>
      </c>
      <c r="I22" s="133">
        <v>25.0</v>
      </c>
      <c r="J22" s="133" t="s">
        <v>873</v>
      </c>
      <c r="K22" s="15">
        <v>0.0</v>
      </c>
      <c r="L22" s="133">
        <v>31.0</v>
      </c>
    </row>
    <row r="23">
      <c r="B23" s="15">
        <v>179.0</v>
      </c>
      <c r="C23" t="s">
        <v>326</v>
      </c>
      <c r="D23" t="s">
        <v>231</v>
      </c>
      <c r="F23" t="s">
        <v>36</v>
      </c>
      <c r="G23" s="15">
        <v>400334.0</v>
      </c>
      <c r="H23" s="133" t="s">
        <v>873</v>
      </c>
      <c r="I23" s="133">
        <v>19.0</v>
      </c>
      <c r="J23" s="133" t="s">
        <v>873</v>
      </c>
      <c r="K23" s="15">
        <v>0.0</v>
      </c>
      <c r="L23" s="133">
        <v>19.0</v>
      </c>
    </row>
    <row r="24">
      <c r="B24" s="15">
        <v>161.0</v>
      </c>
      <c r="C24" t="s">
        <v>83</v>
      </c>
      <c r="D24" t="s">
        <v>84</v>
      </c>
      <c r="E24" t="s">
        <v>62</v>
      </c>
      <c r="F24" t="s">
        <v>86</v>
      </c>
      <c r="G24" s="15">
        <v>540902.0</v>
      </c>
      <c r="H24" s="133">
        <v>25.0</v>
      </c>
      <c r="I24" s="133">
        <v>25.0</v>
      </c>
      <c r="J24" s="133" t="s">
        <v>873</v>
      </c>
      <c r="K24" s="15">
        <v>0.0</v>
      </c>
      <c r="L24" s="133">
        <v>50.0</v>
      </c>
    </row>
    <row r="25">
      <c r="B25" s="15">
        <v>470.0</v>
      </c>
      <c r="C25" t="s">
        <v>392</v>
      </c>
      <c r="D25" t="s">
        <v>223</v>
      </c>
      <c r="E25" t="s">
        <v>692</v>
      </c>
      <c r="F25" t="s">
        <v>55</v>
      </c>
      <c r="G25" s="15">
        <v>561983.0</v>
      </c>
      <c r="H25" s="133">
        <v>14.0</v>
      </c>
      <c r="I25" s="133">
        <v>23.0</v>
      </c>
      <c r="J25" s="133">
        <v>25.0</v>
      </c>
      <c r="K25" s="15">
        <v>0.0</v>
      </c>
      <c r="L25" s="133">
        <v>62.0</v>
      </c>
    </row>
    <row r="26">
      <c r="B26" s="15">
        <v>457.0</v>
      </c>
      <c r="C26" t="s">
        <v>105</v>
      </c>
      <c r="D26" t="s">
        <v>106</v>
      </c>
      <c r="E26" t="s">
        <v>692</v>
      </c>
      <c r="F26" t="s">
        <v>55</v>
      </c>
      <c r="G26" s="15">
        <v>561300.0</v>
      </c>
      <c r="H26" s="133">
        <v>21.0</v>
      </c>
      <c r="I26" s="133">
        <v>19.0</v>
      </c>
      <c r="J26" s="133">
        <v>19.0</v>
      </c>
      <c r="K26" s="15">
        <v>0.0</v>
      </c>
      <c r="L26" s="133">
        <v>59.0</v>
      </c>
    </row>
    <row r="27">
      <c r="B27" s="15">
        <v>474.0</v>
      </c>
      <c r="C27" t="s">
        <v>252</v>
      </c>
      <c r="D27" t="s">
        <v>253</v>
      </c>
      <c r="F27" t="s">
        <v>55</v>
      </c>
      <c r="G27" s="15">
        <v>497764.0</v>
      </c>
      <c r="H27" s="133">
        <v>19.0</v>
      </c>
      <c r="I27" s="133">
        <v>16.0</v>
      </c>
      <c r="J27" s="133">
        <v>18.0</v>
      </c>
      <c r="K27" s="15">
        <v>0.0</v>
      </c>
      <c r="L27" s="133">
        <v>53.0</v>
      </c>
    </row>
    <row r="28">
      <c r="B28" s="15">
        <v>475.0</v>
      </c>
      <c r="C28" t="s">
        <v>274</v>
      </c>
      <c r="D28" t="s">
        <v>275</v>
      </c>
      <c r="F28" t="s">
        <v>55</v>
      </c>
      <c r="G28" s="15">
        <v>399653.0</v>
      </c>
      <c r="H28" s="133">
        <v>23.0</v>
      </c>
      <c r="I28" s="133">
        <v>14.0</v>
      </c>
      <c r="J28" s="133">
        <v>16.0</v>
      </c>
      <c r="K28" s="15">
        <v>0.0</v>
      </c>
      <c r="L28" s="133">
        <v>53.0</v>
      </c>
    </row>
    <row r="29">
      <c r="B29" s="15">
        <v>458.0</v>
      </c>
      <c r="C29" t="s">
        <v>111</v>
      </c>
      <c r="D29" t="s">
        <v>113</v>
      </c>
      <c r="F29" t="s">
        <v>55</v>
      </c>
      <c r="G29" s="15">
        <v>523294.0</v>
      </c>
      <c r="H29" s="133">
        <v>25.0</v>
      </c>
      <c r="I29" s="133">
        <v>18.0</v>
      </c>
      <c r="J29" s="133">
        <v>4.0</v>
      </c>
      <c r="K29" s="15">
        <v>0.0</v>
      </c>
      <c r="L29" s="133">
        <v>47.0</v>
      </c>
    </row>
    <row r="30">
      <c r="B30" s="15">
        <v>472.0</v>
      </c>
      <c r="C30" t="s">
        <v>237</v>
      </c>
      <c r="D30" t="s">
        <v>238</v>
      </c>
      <c r="E30" t="s">
        <v>241</v>
      </c>
      <c r="F30" t="s">
        <v>55</v>
      </c>
      <c r="G30" s="15">
        <v>490455.0</v>
      </c>
      <c r="H30" s="133">
        <v>4.0</v>
      </c>
      <c r="I30" s="133" t="s">
        <v>873</v>
      </c>
      <c r="J30" s="133" t="s">
        <v>873</v>
      </c>
      <c r="K30" s="15">
        <v>0.0</v>
      </c>
      <c r="L30" s="133">
        <v>4.0</v>
      </c>
    </row>
    <row r="31">
      <c r="B31" s="15">
        <v>178.0</v>
      </c>
      <c r="C31" t="s">
        <v>320</v>
      </c>
      <c r="D31" t="s">
        <v>321</v>
      </c>
      <c r="E31" t="s">
        <v>144</v>
      </c>
      <c r="F31" t="s">
        <v>69</v>
      </c>
      <c r="G31" s="76">
        <v>484937.0</v>
      </c>
      <c r="H31" s="133">
        <v>21.0</v>
      </c>
      <c r="I31" s="133">
        <v>25.0</v>
      </c>
      <c r="J31" s="133">
        <v>25.0</v>
      </c>
      <c r="K31" s="15">
        <v>0.0</v>
      </c>
      <c r="L31" s="133">
        <v>71.0</v>
      </c>
    </row>
    <row r="32">
      <c r="B32" s="15">
        <v>174.0</v>
      </c>
      <c r="C32" t="s">
        <v>279</v>
      </c>
      <c r="D32" t="s">
        <v>280</v>
      </c>
      <c r="E32" t="s">
        <v>62</v>
      </c>
      <c r="F32" t="s">
        <v>69</v>
      </c>
      <c r="G32" s="15">
        <v>423530.0</v>
      </c>
      <c r="H32" s="133">
        <v>12.0</v>
      </c>
      <c r="I32" s="133">
        <v>16.0</v>
      </c>
      <c r="J32" s="133">
        <v>8.0</v>
      </c>
      <c r="K32" s="15">
        <v>0.0</v>
      </c>
      <c r="L32" s="133">
        <v>36.0</v>
      </c>
    </row>
    <row r="33">
      <c r="B33" s="15">
        <v>190.0</v>
      </c>
      <c r="C33" t="s">
        <v>420</v>
      </c>
      <c r="D33" t="s">
        <v>421</v>
      </c>
      <c r="E33" t="s">
        <v>241</v>
      </c>
      <c r="F33" t="s">
        <v>69</v>
      </c>
      <c r="G33" s="15">
        <v>422609.0</v>
      </c>
      <c r="H33" s="133">
        <v>8.0</v>
      </c>
      <c r="I33" s="133">
        <v>14.0</v>
      </c>
      <c r="J33" s="133">
        <v>12.0</v>
      </c>
      <c r="K33" s="15">
        <v>0.0</v>
      </c>
      <c r="L33" s="133">
        <v>34.0</v>
      </c>
    </row>
    <row r="34">
      <c r="B34" s="15">
        <v>284.0</v>
      </c>
      <c r="C34" t="s">
        <v>213</v>
      </c>
      <c r="D34" t="s">
        <v>215</v>
      </c>
      <c r="F34" t="s">
        <v>24</v>
      </c>
      <c r="G34" s="15">
        <v>500735.0</v>
      </c>
      <c r="H34" s="133">
        <v>19.0</v>
      </c>
      <c r="I34" s="133">
        <v>23.0</v>
      </c>
      <c r="J34" s="133">
        <v>8.0</v>
      </c>
      <c r="K34" s="15">
        <v>0.0</v>
      </c>
      <c r="L34" s="133">
        <v>50.0</v>
      </c>
    </row>
    <row r="35">
      <c r="B35" s="15">
        <v>288.0</v>
      </c>
      <c r="C35" t="s">
        <v>427</v>
      </c>
      <c r="D35" t="s">
        <v>79</v>
      </c>
      <c r="E35" t="s">
        <v>429</v>
      </c>
      <c r="F35" t="s">
        <v>24</v>
      </c>
      <c r="G35" s="15">
        <v>510080.0</v>
      </c>
      <c r="H35" s="133">
        <v>16.0</v>
      </c>
      <c r="I35" s="133">
        <v>14.0</v>
      </c>
      <c r="J35" s="133">
        <v>16.0</v>
      </c>
      <c r="K35" s="15">
        <v>0.0</v>
      </c>
      <c r="L35" s="133">
        <v>46.0</v>
      </c>
    </row>
    <row r="36">
      <c r="B36" s="15">
        <v>285.0</v>
      </c>
      <c r="C36" t="s">
        <v>306</v>
      </c>
      <c r="D36" t="s">
        <v>314</v>
      </c>
      <c r="E36" t="s">
        <v>316</v>
      </c>
      <c r="F36" t="s">
        <v>24</v>
      </c>
      <c r="G36" s="15">
        <v>366937.0</v>
      </c>
      <c r="H36" s="133">
        <v>21.0</v>
      </c>
      <c r="I36" s="133">
        <v>21.0</v>
      </c>
      <c r="J36" s="133" t="s">
        <v>692</v>
      </c>
      <c r="K36" s="15">
        <v>0.0</v>
      </c>
      <c r="L36" s="133">
        <v>42.0</v>
      </c>
    </row>
    <row r="37">
      <c r="B37" s="15">
        <v>287.0</v>
      </c>
      <c r="C37" t="s">
        <v>377</v>
      </c>
      <c r="D37" t="s">
        <v>257</v>
      </c>
      <c r="E37" t="s">
        <v>380</v>
      </c>
      <c r="F37" t="s">
        <v>24</v>
      </c>
      <c r="G37" s="15">
        <v>308291.0</v>
      </c>
      <c r="H37" s="133">
        <v>10.0</v>
      </c>
      <c r="I37" s="133">
        <v>18.0</v>
      </c>
      <c r="J37" s="133">
        <v>14.0</v>
      </c>
      <c r="K37" s="15">
        <v>0.0</v>
      </c>
      <c r="L37" s="133">
        <v>42.0</v>
      </c>
    </row>
    <row r="38">
      <c r="B38" s="15">
        <v>280.0</v>
      </c>
      <c r="C38" t="s">
        <v>146</v>
      </c>
      <c r="D38" t="s">
        <v>147</v>
      </c>
      <c r="E38" t="s">
        <v>149</v>
      </c>
      <c r="F38" t="s">
        <v>24</v>
      </c>
      <c r="G38" s="15">
        <v>541253.0</v>
      </c>
      <c r="H38" s="133">
        <v>12.0</v>
      </c>
      <c r="I38" s="133">
        <v>16.0</v>
      </c>
      <c r="J38" s="133">
        <v>4.0</v>
      </c>
      <c r="K38" s="15">
        <v>0.0</v>
      </c>
      <c r="L38" s="133">
        <v>32.0</v>
      </c>
    </row>
    <row r="39">
      <c r="B39" s="15" t="s">
        <v>692</v>
      </c>
      <c r="C39" t="s">
        <v>692</v>
      </c>
      <c r="D39" t="s">
        <v>692</v>
      </c>
      <c r="E39" t="s">
        <v>692</v>
      </c>
      <c r="F39" t="s">
        <v>692</v>
      </c>
      <c r="G39" s="15" t="s">
        <v>692</v>
      </c>
      <c r="H39" s="133" t="s">
        <v>873</v>
      </c>
      <c r="I39" s="133" t="s">
        <v>873</v>
      </c>
      <c r="J39" s="133" t="s">
        <v>873</v>
      </c>
      <c r="K39" s="15" t="s">
        <v>692</v>
      </c>
      <c r="L39" s="133">
        <v>0.0</v>
      </c>
    </row>
    <row r="40">
      <c r="B40" s="15" t="s">
        <v>692</v>
      </c>
      <c r="C40" t="s">
        <v>692</v>
      </c>
      <c r="D40" t="s">
        <v>692</v>
      </c>
      <c r="E40" t="s">
        <v>692</v>
      </c>
      <c r="F40" t="s">
        <v>692</v>
      </c>
      <c r="G40" s="15" t="s">
        <v>692</v>
      </c>
      <c r="H40" s="133" t="s">
        <v>873</v>
      </c>
      <c r="I40" s="133" t="s">
        <v>873</v>
      </c>
      <c r="J40" s="133" t="s">
        <v>873</v>
      </c>
      <c r="K40" s="15" t="s">
        <v>692</v>
      </c>
      <c r="L40" s="133">
        <v>0.0</v>
      </c>
    </row>
    <row r="41">
      <c r="B41" s="15" t="s">
        <v>692</v>
      </c>
      <c r="C41" t="s">
        <v>692</v>
      </c>
      <c r="D41" t="s">
        <v>692</v>
      </c>
      <c r="E41" t="s">
        <v>692</v>
      </c>
      <c r="F41" t="s">
        <v>692</v>
      </c>
      <c r="G41" s="15" t="s">
        <v>692</v>
      </c>
      <c r="H41" s="133" t="s">
        <v>873</v>
      </c>
      <c r="I41" s="133" t="s">
        <v>873</v>
      </c>
      <c r="J41" s="133" t="s">
        <v>873</v>
      </c>
      <c r="K41" s="15" t="s">
        <v>692</v>
      </c>
      <c r="L41" s="133">
        <v>0.0</v>
      </c>
    </row>
    <row r="42">
      <c r="B42" s="15" t="s">
        <v>692</v>
      </c>
      <c r="C42" t="s">
        <v>692</v>
      </c>
      <c r="D42" t="s">
        <v>692</v>
      </c>
      <c r="E42" t="s">
        <v>692</v>
      </c>
      <c r="F42" t="s">
        <v>692</v>
      </c>
      <c r="G42" s="15" t="s">
        <v>692</v>
      </c>
      <c r="H42" s="133" t="s">
        <v>873</v>
      </c>
      <c r="I42" s="133" t="s">
        <v>873</v>
      </c>
      <c r="J42" s="133" t="s">
        <v>873</v>
      </c>
      <c r="K42" s="15" t="s">
        <v>692</v>
      </c>
      <c r="L42" s="133">
        <v>0.0</v>
      </c>
    </row>
    <row r="43">
      <c r="B43" s="15" t="s">
        <v>692</v>
      </c>
      <c r="C43" t="s">
        <v>692</v>
      </c>
      <c r="D43" t="s">
        <v>692</v>
      </c>
      <c r="E43" t="s">
        <v>692</v>
      </c>
      <c r="F43" t="s">
        <v>692</v>
      </c>
      <c r="G43" s="15" t="s">
        <v>692</v>
      </c>
      <c r="H43" s="133" t="s">
        <v>873</v>
      </c>
      <c r="I43" s="133" t="s">
        <v>873</v>
      </c>
      <c r="J43" s="133" t="s">
        <v>873</v>
      </c>
      <c r="K43" s="15" t="s">
        <v>692</v>
      </c>
      <c r="L43" s="133">
        <v>0.0</v>
      </c>
    </row>
    <row r="44">
      <c r="B44" s="15" t="s">
        <v>692</v>
      </c>
      <c r="C44" t="s">
        <v>692</v>
      </c>
      <c r="D44" t="s">
        <v>692</v>
      </c>
      <c r="E44" t="s">
        <v>692</v>
      </c>
      <c r="F44" t="s">
        <v>692</v>
      </c>
      <c r="G44" s="15" t="s">
        <v>692</v>
      </c>
      <c r="H44" s="133" t="s">
        <v>873</v>
      </c>
      <c r="I44" s="133" t="s">
        <v>873</v>
      </c>
      <c r="J44" s="133" t="s">
        <v>873</v>
      </c>
      <c r="K44" s="15" t="s">
        <v>692</v>
      </c>
      <c r="L44" s="133">
        <v>0.0</v>
      </c>
    </row>
    <row r="45">
      <c r="B45" s="15" t="s">
        <v>692</v>
      </c>
      <c r="C45" t="s">
        <v>692</v>
      </c>
      <c r="D45" t="s">
        <v>692</v>
      </c>
      <c r="E45" t="s">
        <v>692</v>
      </c>
      <c r="F45" t="s">
        <v>692</v>
      </c>
      <c r="G45" s="15" t="s">
        <v>692</v>
      </c>
      <c r="H45" s="133" t="s">
        <v>873</v>
      </c>
      <c r="I45" s="133" t="s">
        <v>873</v>
      </c>
      <c r="J45" s="133" t="s">
        <v>873</v>
      </c>
      <c r="K45" s="15" t="s">
        <v>692</v>
      </c>
      <c r="L45" s="133">
        <v>0.0</v>
      </c>
    </row>
    <row r="46">
      <c r="B46" s="15" t="s">
        <v>692</v>
      </c>
      <c r="C46" t="s">
        <v>692</v>
      </c>
      <c r="D46" t="s">
        <v>692</v>
      </c>
      <c r="E46" t="s">
        <v>692</v>
      </c>
      <c r="F46" t="s">
        <v>692</v>
      </c>
      <c r="G46" s="15" t="s">
        <v>692</v>
      </c>
      <c r="H46" s="133" t="s">
        <v>873</v>
      </c>
      <c r="I46" s="133" t="s">
        <v>873</v>
      </c>
      <c r="J46" s="133" t="s">
        <v>873</v>
      </c>
      <c r="K46" s="15" t="s">
        <v>692</v>
      </c>
      <c r="L46" s="133">
        <v>0.0</v>
      </c>
    </row>
    <row r="47">
      <c r="B47" s="15" t="s">
        <v>692</v>
      </c>
      <c r="C47" t="s">
        <v>692</v>
      </c>
      <c r="D47" t="s">
        <v>692</v>
      </c>
      <c r="E47" t="s">
        <v>692</v>
      </c>
      <c r="F47" t="s">
        <v>692</v>
      </c>
      <c r="G47" s="15" t="s">
        <v>692</v>
      </c>
      <c r="H47" s="133" t="s">
        <v>873</v>
      </c>
      <c r="I47" s="133" t="s">
        <v>873</v>
      </c>
      <c r="J47" s="133" t="s">
        <v>873</v>
      </c>
      <c r="K47" s="15" t="s">
        <v>692</v>
      </c>
      <c r="L47" s="133">
        <v>0.0</v>
      </c>
    </row>
    <row r="48">
      <c r="B48" s="15" t="s">
        <v>692</v>
      </c>
      <c r="C48" t="s">
        <v>692</v>
      </c>
      <c r="D48" t="s">
        <v>692</v>
      </c>
      <c r="E48" t="s">
        <v>692</v>
      </c>
      <c r="F48" t="s">
        <v>692</v>
      </c>
      <c r="G48" s="15" t="s">
        <v>692</v>
      </c>
      <c r="H48" s="133" t="s">
        <v>873</v>
      </c>
      <c r="I48" s="133" t="s">
        <v>873</v>
      </c>
      <c r="J48" s="133" t="s">
        <v>873</v>
      </c>
      <c r="K48" s="15" t="s">
        <v>692</v>
      </c>
      <c r="L48" s="133">
        <v>0.0</v>
      </c>
    </row>
    <row r="49">
      <c r="B49" s="15" t="s">
        <v>692</v>
      </c>
      <c r="C49" t="s">
        <v>692</v>
      </c>
      <c r="D49" t="s">
        <v>692</v>
      </c>
      <c r="E49" t="s">
        <v>692</v>
      </c>
      <c r="F49" t="s">
        <v>692</v>
      </c>
      <c r="G49" s="15" t="s">
        <v>692</v>
      </c>
      <c r="H49" s="133" t="s">
        <v>873</v>
      </c>
      <c r="I49" s="133" t="s">
        <v>873</v>
      </c>
      <c r="J49" s="133" t="s">
        <v>873</v>
      </c>
      <c r="K49" s="15" t="s">
        <v>692</v>
      </c>
      <c r="L49" s="133">
        <v>0.0</v>
      </c>
    </row>
    <row r="50">
      <c r="B50" s="15" t="s">
        <v>692</v>
      </c>
      <c r="C50" t="s">
        <v>692</v>
      </c>
      <c r="D50" t="s">
        <v>692</v>
      </c>
      <c r="E50" t="s">
        <v>692</v>
      </c>
      <c r="F50" t="s">
        <v>692</v>
      </c>
      <c r="G50" s="15" t="s">
        <v>692</v>
      </c>
      <c r="H50" s="133" t="s">
        <v>873</v>
      </c>
      <c r="I50" s="133" t="s">
        <v>873</v>
      </c>
      <c r="J50" s="133" t="s">
        <v>873</v>
      </c>
      <c r="K50" s="15" t="s">
        <v>692</v>
      </c>
      <c r="L50" s="133">
        <v>0.0</v>
      </c>
    </row>
    <row r="51">
      <c r="B51" s="15" t="s">
        <v>692</v>
      </c>
      <c r="C51" t="s">
        <v>692</v>
      </c>
      <c r="D51" t="s">
        <v>692</v>
      </c>
      <c r="E51" t="s">
        <v>692</v>
      </c>
      <c r="F51" t="s">
        <v>692</v>
      </c>
      <c r="G51" s="15" t="s">
        <v>692</v>
      </c>
      <c r="H51" s="133" t="s">
        <v>873</v>
      </c>
      <c r="I51" s="133" t="s">
        <v>873</v>
      </c>
      <c r="J51" s="133" t="s">
        <v>873</v>
      </c>
      <c r="K51" s="15" t="s">
        <v>692</v>
      </c>
      <c r="L51" s="133">
        <v>0.0</v>
      </c>
    </row>
    <row r="52">
      <c r="B52" s="15" t="s">
        <v>692</v>
      </c>
      <c r="C52" t="s">
        <v>692</v>
      </c>
      <c r="D52" t="s">
        <v>692</v>
      </c>
      <c r="E52" t="s">
        <v>692</v>
      </c>
      <c r="F52" t="s">
        <v>692</v>
      </c>
      <c r="G52" s="15" t="s">
        <v>692</v>
      </c>
      <c r="H52" s="133" t="s">
        <v>873</v>
      </c>
      <c r="I52" s="133" t="s">
        <v>873</v>
      </c>
      <c r="J52" s="133" t="s">
        <v>873</v>
      </c>
      <c r="K52" s="15" t="s">
        <v>692</v>
      </c>
      <c r="L52" s="133">
        <v>0.0</v>
      </c>
    </row>
    <row r="53">
      <c r="B53" s="15" t="s">
        <v>692</v>
      </c>
      <c r="C53" t="s">
        <v>692</v>
      </c>
      <c r="D53" t="s">
        <v>692</v>
      </c>
      <c r="E53" t="s">
        <v>692</v>
      </c>
      <c r="F53" t="s">
        <v>692</v>
      </c>
      <c r="G53" s="15" t="s">
        <v>692</v>
      </c>
      <c r="H53" s="133" t="s">
        <v>873</v>
      </c>
      <c r="I53" s="133" t="s">
        <v>873</v>
      </c>
      <c r="J53" s="133" t="s">
        <v>873</v>
      </c>
      <c r="K53" s="15" t="s">
        <v>692</v>
      </c>
      <c r="L53" s="133">
        <v>0.0</v>
      </c>
    </row>
    <row r="54">
      <c r="B54" s="15" t="s">
        <v>692</v>
      </c>
      <c r="C54" t="s">
        <v>692</v>
      </c>
      <c r="D54" t="s">
        <v>692</v>
      </c>
      <c r="E54" t="s">
        <v>692</v>
      </c>
      <c r="F54" t="s">
        <v>692</v>
      </c>
      <c r="G54" s="15" t="s">
        <v>692</v>
      </c>
      <c r="H54" s="133" t="s">
        <v>873</v>
      </c>
      <c r="I54" s="133" t="s">
        <v>873</v>
      </c>
      <c r="J54" s="133" t="s">
        <v>873</v>
      </c>
      <c r="K54" s="15" t="s">
        <v>692</v>
      </c>
      <c r="L54" s="133">
        <v>0.0</v>
      </c>
    </row>
    <row r="55">
      <c r="B55" s="15" t="s">
        <v>692</v>
      </c>
      <c r="C55" t="s">
        <v>692</v>
      </c>
      <c r="D55" t="s">
        <v>692</v>
      </c>
      <c r="E55" t="s">
        <v>692</v>
      </c>
      <c r="F55" t="s">
        <v>692</v>
      </c>
      <c r="G55" s="15" t="s">
        <v>692</v>
      </c>
      <c r="H55" s="133" t="s">
        <v>873</v>
      </c>
      <c r="I55" s="133" t="s">
        <v>873</v>
      </c>
      <c r="J55" s="133" t="s">
        <v>873</v>
      </c>
      <c r="K55" s="15" t="s">
        <v>692</v>
      </c>
      <c r="L55" s="133">
        <v>0.0</v>
      </c>
    </row>
    <row r="56">
      <c r="B56" s="15" t="s">
        <v>692</v>
      </c>
      <c r="C56" t="s">
        <v>692</v>
      </c>
      <c r="D56" t="s">
        <v>692</v>
      </c>
      <c r="E56" t="s">
        <v>692</v>
      </c>
      <c r="F56" t="s">
        <v>692</v>
      </c>
      <c r="G56" s="15" t="s">
        <v>692</v>
      </c>
      <c r="H56" s="133" t="s">
        <v>873</v>
      </c>
      <c r="I56" s="133" t="s">
        <v>873</v>
      </c>
      <c r="J56" s="133" t="s">
        <v>873</v>
      </c>
      <c r="K56" s="15" t="s">
        <v>692</v>
      </c>
      <c r="L56" s="133">
        <v>0.0</v>
      </c>
    </row>
    <row r="57">
      <c r="B57" s="15" t="s">
        <v>692</v>
      </c>
      <c r="C57" t="s">
        <v>692</v>
      </c>
      <c r="D57" t="s">
        <v>692</v>
      </c>
      <c r="E57" t="s">
        <v>692</v>
      </c>
      <c r="F57" t="s">
        <v>692</v>
      </c>
      <c r="G57" s="15" t="s">
        <v>692</v>
      </c>
      <c r="H57" s="133" t="s">
        <v>873</v>
      </c>
      <c r="I57" s="133" t="s">
        <v>873</v>
      </c>
      <c r="J57" s="133" t="s">
        <v>873</v>
      </c>
      <c r="K57" s="15" t="s">
        <v>692</v>
      </c>
      <c r="L57" s="133">
        <v>0.0</v>
      </c>
    </row>
    <row r="58">
      <c r="B58" s="15" t="s">
        <v>692</v>
      </c>
      <c r="C58" t="s">
        <v>692</v>
      </c>
      <c r="D58" t="s">
        <v>692</v>
      </c>
      <c r="E58" t="s">
        <v>692</v>
      </c>
      <c r="F58" t="s">
        <v>692</v>
      </c>
      <c r="G58" s="15" t="s">
        <v>692</v>
      </c>
      <c r="H58" s="133" t="s">
        <v>873</v>
      </c>
      <c r="I58" s="133" t="s">
        <v>873</v>
      </c>
      <c r="J58" s="133" t="s">
        <v>873</v>
      </c>
      <c r="K58" s="15" t="s">
        <v>692</v>
      </c>
      <c r="L58" s="133">
        <v>0.0</v>
      </c>
    </row>
    <row r="59">
      <c r="B59" s="15" t="s">
        <v>692</v>
      </c>
      <c r="C59" t="s">
        <v>692</v>
      </c>
      <c r="D59" t="s">
        <v>692</v>
      </c>
      <c r="E59" t="s">
        <v>692</v>
      </c>
      <c r="F59" t="s">
        <v>692</v>
      </c>
      <c r="G59" s="15" t="s">
        <v>692</v>
      </c>
      <c r="H59" s="133" t="s">
        <v>873</v>
      </c>
      <c r="I59" s="133" t="s">
        <v>873</v>
      </c>
      <c r="J59" s="133" t="s">
        <v>873</v>
      </c>
      <c r="K59" s="15" t="s">
        <v>692</v>
      </c>
      <c r="L59" s="133">
        <v>0.0</v>
      </c>
    </row>
    <row r="60">
      <c r="B60" s="15" t="s">
        <v>692</v>
      </c>
      <c r="C60" t="s">
        <v>692</v>
      </c>
      <c r="D60" t="s">
        <v>692</v>
      </c>
      <c r="E60" t="s">
        <v>692</v>
      </c>
      <c r="F60" t="s">
        <v>692</v>
      </c>
      <c r="G60" s="15" t="s">
        <v>692</v>
      </c>
      <c r="H60" s="133" t="s">
        <v>873</v>
      </c>
      <c r="I60" s="133" t="s">
        <v>873</v>
      </c>
      <c r="J60" s="133" t="s">
        <v>873</v>
      </c>
      <c r="K60" s="15" t="s">
        <v>692</v>
      </c>
      <c r="L60" s="133">
        <v>0.0</v>
      </c>
    </row>
    <row r="61">
      <c r="B61" s="15" t="s">
        <v>692</v>
      </c>
      <c r="C61" t="s">
        <v>692</v>
      </c>
      <c r="D61" t="s">
        <v>692</v>
      </c>
      <c r="E61" t="s">
        <v>692</v>
      </c>
      <c r="F61" t="s">
        <v>692</v>
      </c>
      <c r="G61" s="15" t="s">
        <v>692</v>
      </c>
      <c r="H61" s="133" t="s">
        <v>873</v>
      </c>
      <c r="I61" s="133" t="s">
        <v>873</v>
      </c>
      <c r="J61" s="133" t="s">
        <v>873</v>
      </c>
      <c r="K61" s="15" t="s">
        <v>692</v>
      </c>
      <c r="L61" s="133">
        <v>0.0</v>
      </c>
    </row>
    <row r="62">
      <c r="B62" s="15" t="s">
        <v>692</v>
      </c>
      <c r="C62" t="s">
        <v>692</v>
      </c>
      <c r="D62" t="s">
        <v>692</v>
      </c>
      <c r="E62" t="s">
        <v>692</v>
      </c>
      <c r="F62" t="s">
        <v>692</v>
      </c>
      <c r="G62" s="15" t="s">
        <v>692</v>
      </c>
      <c r="H62" s="133" t="s">
        <v>873</v>
      </c>
      <c r="I62" s="133" t="s">
        <v>873</v>
      </c>
      <c r="J62" s="133" t="s">
        <v>873</v>
      </c>
      <c r="K62" s="15" t="s">
        <v>692</v>
      </c>
      <c r="L62" s="133">
        <v>0.0</v>
      </c>
    </row>
    <row r="63">
      <c r="B63" s="15" t="s">
        <v>692</v>
      </c>
      <c r="C63" t="s">
        <v>692</v>
      </c>
      <c r="D63" t="s">
        <v>692</v>
      </c>
      <c r="E63" t="s">
        <v>692</v>
      </c>
      <c r="F63" t="s">
        <v>692</v>
      </c>
      <c r="G63" s="15" t="s">
        <v>692</v>
      </c>
      <c r="H63" s="133" t="s">
        <v>873</v>
      </c>
      <c r="I63" s="133" t="s">
        <v>873</v>
      </c>
      <c r="J63" s="133" t="s">
        <v>873</v>
      </c>
      <c r="K63" s="15" t="s">
        <v>692</v>
      </c>
      <c r="L63" s="133">
        <v>0.0</v>
      </c>
    </row>
    <row r="64">
      <c r="B64" s="15" t="s">
        <v>692</v>
      </c>
      <c r="C64" t="s">
        <v>692</v>
      </c>
      <c r="D64" t="s">
        <v>692</v>
      </c>
      <c r="E64" t="s">
        <v>692</v>
      </c>
      <c r="F64" t="s">
        <v>692</v>
      </c>
      <c r="G64" s="15" t="s">
        <v>692</v>
      </c>
      <c r="H64" s="133" t="s">
        <v>873</v>
      </c>
      <c r="I64" s="133" t="s">
        <v>873</v>
      </c>
      <c r="J64" s="133" t="s">
        <v>873</v>
      </c>
      <c r="K64" s="15" t="s">
        <v>692</v>
      </c>
      <c r="L64" s="133">
        <v>0.0</v>
      </c>
    </row>
    <row r="65">
      <c r="B65" s="15" t="s">
        <v>692</v>
      </c>
      <c r="C65" t="s">
        <v>692</v>
      </c>
      <c r="D65" t="s">
        <v>692</v>
      </c>
      <c r="E65" t="s">
        <v>692</v>
      </c>
      <c r="F65" t="s">
        <v>692</v>
      </c>
      <c r="G65" s="15" t="s">
        <v>692</v>
      </c>
      <c r="H65" s="133" t="s">
        <v>873</v>
      </c>
      <c r="I65" s="133" t="s">
        <v>873</v>
      </c>
      <c r="J65" s="133" t="s">
        <v>873</v>
      </c>
      <c r="K65" s="15" t="s">
        <v>692</v>
      </c>
      <c r="L65" s="133">
        <v>0.0</v>
      </c>
    </row>
    <row r="66">
      <c r="B66" s="15" t="s">
        <v>692</v>
      </c>
      <c r="C66" t="s">
        <v>692</v>
      </c>
      <c r="D66" t="s">
        <v>692</v>
      </c>
      <c r="E66" t="s">
        <v>692</v>
      </c>
      <c r="F66" t="s">
        <v>692</v>
      </c>
      <c r="G66" s="15" t="s">
        <v>692</v>
      </c>
      <c r="H66" s="133" t="s">
        <v>873</v>
      </c>
      <c r="I66" s="133" t="s">
        <v>873</v>
      </c>
      <c r="J66" s="133" t="s">
        <v>873</v>
      </c>
      <c r="K66" s="15" t="s">
        <v>692</v>
      </c>
      <c r="L66" s="133">
        <v>0.0</v>
      </c>
    </row>
    <row r="67">
      <c r="B67" s="15" t="s">
        <v>692</v>
      </c>
      <c r="C67" t="s">
        <v>692</v>
      </c>
      <c r="D67" t="s">
        <v>692</v>
      </c>
      <c r="E67" t="s">
        <v>692</v>
      </c>
      <c r="F67" t="s">
        <v>692</v>
      </c>
      <c r="G67" s="15" t="s">
        <v>692</v>
      </c>
      <c r="H67" s="133" t="s">
        <v>873</v>
      </c>
      <c r="I67" s="133" t="s">
        <v>873</v>
      </c>
      <c r="J67" s="133" t="s">
        <v>873</v>
      </c>
      <c r="K67" s="15" t="s">
        <v>692</v>
      </c>
      <c r="L67" s="133">
        <v>0.0</v>
      </c>
    </row>
    <row r="68">
      <c r="B68" s="15" t="s">
        <v>692</v>
      </c>
      <c r="C68" t="s">
        <v>692</v>
      </c>
      <c r="D68" t="s">
        <v>692</v>
      </c>
      <c r="E68" t="s">
        <v>692</v>
      </c>
      <c r="F68" t="s">
        <v>692</v>
      </c>
      <c r="G68" s="15" t="s">
        <v>692</v>
      </c>
      <c r="H68" s="133" t="s">
        <v>873</v>
      </c>
      <c r="I68" s="133" t="s">
        <v>873</v>
      </c>
      <c r="J68" s="133" t="s">
        <v>873</v>
      </c>
      <c r="K68" s="15" t="s">
        <v>692</v>
      </c>
      <c r="L68" s="133">
        <v>0.0</v>
      </c>
    </row>
    <row r="69">
      <c r="B69" s="15" t="s">
        <v>692</v>
      </c>
      <c r="C69" t="s">
        <v>692</v>
      </c>
      <c r="D69" t="s">
        <v>692</v>
      </c>
      <c r="E69" t="s">
        <v>692</v>
      </c>
      <c r="F69" t="s">
        <v>692</v>
      </c>
      <c r="G69" s="15" t="s">
        <v>692</v>
      </c>
      <c r="H69" s="133" t="s">
        <v>873</v>
      </c>
      <c r="I69" s="133" t="s">
        <v>873</v>
      </c>
      <c r="J69" s="133" t="s">
        <v>873</v>
      </c>
      <c r="K69" s="15" t="s">
        <v>692</v>
      </c>
      <c r="L69" s="133">
        <v>0.0</v>
      </c>
    </row>
    <row r="70">
      <c r="B70" s="15" t="s">
        <v>692</v>
      </c>
      <c r="C70" t="s">
        <v>692</v>
      </c>
      <c r="D70" t="s">
        <v>692</v>
      </c>
      <c r="E70" t="s">
        <v>692</v>
      </c>
      <c r="F70" t="s">
        <v>692</v>
      </c>
      <c r="G70" s="15" t="s">
        <v>692</v>
      </c>
      <c r="H70" s="133" t="s">
        <v>873</v>
      </c>
      <c r="I70" s="133" t="s">
        <v>873</v>
      </c>
      <c r="J70" s="133" t="s">
        <v>873</v>
      </c>
      <c r="K70" s="15" t="s">
        <v>692</v>
      </c>
      <c r="L70" s="133">
        <v>0.0</v>
      </c>
    </row>
    <row r="71">
      <c r="B71" s="15" t="s">
        <v>692</v>
      </c>
      <c r="C71" t="s">
        <v>692</v>
      </c>
      <c r="D71" t="s">
        <v>692</v>
      </c>
      <c r="E71" t="s">
        <v>692</v>
      </c>
      <c r="F71" t="s">
        <v>692</v>
      </c>
      <c r="G71" s="15" t="s">
        <v>692</v>
      </c>
      <c r="H71" s="133" t="s">
        <v>873</v>
      </c>
      <c r="I71" s="133" t="s">
        <v>873</v>
      </c>
      <c r="J71" s="133" t="s">
        <v>873</v>
      </c>
      <c r="K71" s="15" t="s">
        <v>692</v>
      </c>
      <c r="L71" s="133">
        <v>0.0</v>
      </c>
    </row>
    <row r="72">
      <c r="B72" s="15" t="s">
        <v>692</v>
      </c>
      <c r="C72" t="s">
        <v>692</v>
      </c>
      <c r="D72" t="s">
        <v>692</v>
      </c>
      <c r="E72" t="s">
        <v>692</v>
      </c>
      <c r="F72" t="s">
        <v>692</v>
      </c>
      <c r="G72" s="15" t="s">
        <v>692</v>
      </c>
      <c r="H72" s="133" t="s">
        <v>873</v>
      </c>
      <c r="I72" s="133" t="s">
        <v>873</v>
      </c>
      <c r="J72" s="133" t="s">
        <v>873</v>
      </c>
      <c r="K72" s="15" t="s">
        <v>692</v>
      </c>
      <c r="L72" s="133">
        <v>0.0</v>
      </c>
    </row>
    <row r="73">
      <c r="B73" s="15" t="s">
        <v>692</v>
      </c>
      <c r="C73" t="s">
        <v>692</v>
      </c>
      <c r="D73" t="s">
        <v>692</v>
      </c>
      <c r="E73" t="s">
        <v>692</v>
      </c>
      <c r="F73" t="s">
        <v>692</v>
      </c>
      <c r="G73" s="15" t="s">
        <v>692</v>
      </c>
      <c r="H73" s="133" t="s">
        <v>873</v>
      </c>
      <c r="I73" s="133" t="s">
        <v>873</v>
      </c>
      <c r="J73" s="133" t="s">
        <v>873</v>
      </c>
      <c r="K73" s="15" t="s">
        <v>692</v>
      </c>
      <c r="L73" s="133">
        <v>0.0</v>
      </c>
    </row>
    <row r="74">
      <c r="B74" s="15" t="s">
        <v>692</v>
      </c>
      <c r="C74" t="s">
        <v>692</v>
      </c>
      <c r="D74" t="s">
        <v>692</v>
      </c>
      <c r="E74" t="s">
        <v>692</v>
      </c>
      <c r="F74" t="s">
        <v>692</v>
      </c>
      <c r="G74" s="15" t="s">
        <v>692</v>
      </c>
      <c r="H74" s="133" t="s">
        <v>873</v>
      </c>
      <c r="I74" s="133" t="s">
        <v>873</v>
      </c>
      <c r="J74" s="133" t="s">
        <v>873</v>
      </c>
      <c r="K74" s="15" t="s">
        <v>692</v>
      </c>
      <c r="L74" s="133">
        <v>0.0</v>
      </c>
    </row>
    <row r="75">
      <c r="B75" s="15" t="s">
        <v>692</v>
      </c>
      <c r="C75" t="s">
        <v>692</v>
      </c>
      <c r="D75" t="s">
        <v>692</v>
      </c>
      <c r="E75" t="s">
        <v>692</v>
      </c>
      <c r="F75" t="s">
        <v>692</v>
      </c>
      <c r="G75" s="15" t="s">
        <v>692</v>
      </c>
      <c r="H75" s="133" t="s">
        <v>873</v>
      </c>
      <c r="I75" s="133" t="s">
        <v>873</v>
      </c>
      <c r="J75" s="133" t="s">
        <v>873</v>
      </c>
      <c r="K75" s="15" t="s">
        <v>692</v>
      </c>
      <c r="L75" s="133">
        <v>0.0</v>
      </c>
    </row>
    <row r="76">
      <c r="B76" s="15" t="s">
        <v>692</v>
      </c>
      <c r="C76" t="s">
        <v>692</v>
      </c>
      <c r="D76" t="s">
        <v>692</v>
      </c>
      <c r="E76" t="s">
        <v>692</v>
      </c>
      <c r="F76" t="s">
        <v>692</v>
      </c>
      <c r="G76" s="15" t="s">
        <v>692</v>
      </c>
      <c r="H76" s="133" t="s">
        <v>873</v>
      </c>
      <c r="I76" s="133" t="s">
        <v>873</v>
      </c>
      <c r="J76" s="133" t="s">
        <v>873</v>
      </c>
      <c r="K76" s="15" t="s">
        <v>692</v>
      </c>
      <c r="L76" s="133">
        <v>0.0</v>
      </c>
    </row>
    <row r="77">
      <c r="B77" s="15" t="s">
        <v>692</v>
      </c>
      <c r="C77" t="s">
        <v>692</v>
      </c>
      <c r="D77" t="s">
        <v>692</v>
      </c>
      <c r="E77" t="s">
        <v>692</v>
      </c>
      <c r="F77" t="s">
        <v>692</v>
      </c>
      <c r="G77" s="15" t="s">
        <v>692</v>
      </c>
      <c r="H77" s="133" t="s">
        <v>873</v>
      </c>
      <c r="I77" s="133" t="s">
        <v>873</v>
      </c>
      <c r="J77" s="133" t="s">
        <v>873</v>
      </c>
      <c r="K77" s="15" t="s">
        <v>692</v>
      </c>
      <c r="L77" s="133">
        <v>0.0</v>
      </c>
    </row>
    <row r="78">
      <c r="B78" s="15" t="s">
        <v>692</v>
      </c>
      <c r="C78" t="s">
        <v>692</v>
      </c>
      <c r="D78" t="s">
        <v>692</v>
      </c>
      <c r="E78" t="s">
        <v>692</v>
      </c>
      <c r="F78" t="s">
        <v>692</v>
      </c>
      <c r="G78" s="15" t="s">
        <v>692</v>
      </c>
      <c r="H78" s="133" t="s">
        <v>873</v>
      </c>
      <c r="I78" s="133" t="s">
        <v>873</v>
      </c>
      <c r="J78" s="133" t="s">
        <v>873</v>
      </c>
      <c r="K78" s="15" t="s">
        <v>692</v>
      </c>
      <c r="L78" s="133">
        <v>0.0</v>
      </c>
    </row>
    <row r="79">
      <c r="B79" s="15" t="s">
        <v>692</v>
      </c>
      <c r="C79" t="s">
        <v>692</v>
      </c>
      <c r="D79" t="s">
        <v>692</v>
      </c>
      <c r="E79" t="s">
        <v>692</v>
      </c>
      <c r="F79" t="s">
        <v>692</v>
      </c>
      <c r="G79" s="15" t="s">
        <v>692</v>
      </c>
      <c r="H79" s="133" t="s">
        <v>873</v>
      </c>
      <c r="I79" s="133" t="s">
        <v>873</v>
      </c>
      <c r="J79" s="133" t="s">
        <v>873</v>
      </c>
      <c r="K79" s="15" t="s">
        <v>692</v>
      </c>
      <c r="L79" s="133">
        <v>0.0</v>
      </c>
    </row>
    <row r="80">
      <c r="B80" s="15" t="s">
        <v>692</v>
      </c>
      <c r="C80" t="s">
        <v>692</v>
      </c>
      <c r="D80" t="s">
        <v>692</v>
      </c>
      <c r="E80" t="s">
        <v>692</v>
      </c>
      <c r="F80" t="s">
        <v>692</v>
      </c>
      <c r="G80" s="15" t="s">
        <v>692</v>
      </c>
      <c r="H80" s="133" t="s">
        <v>873</v>
      </c>
      <c r="I80" s="133" t="s">
        <v>873</v>
      </c>
      <c r="J80" s="133" t="s">
        <v>873</v>
      </c>
      <c r="K80" s="15" t="s">
        <v>692</v>
      </c>
      <c r="L80" s="133">
        <v>0.0</v>
      </c>
    </row>
    <row r="81">
      <c r="B81" s="15" t="s">
        <v>692</v>
      </c>
      <c r="C81" t="s">
        <v>692</v>
      </c>
      <c r="D81" t="s">
        <v>692</v>
      </c>
      <c r="E81" t="s">
        <v>692</v>
      </c>
      <c r="F81" t="s">
        <v>692</v>
      </c>
      <c r="G81" s="15" t="s">
        <v>692</v>
      </c>
      <c r="H81" s="133" t="s">
        <v>873</v>
      </c>
      <c r="I81" s="133" t="s">
        <v>873</v>
      </c>
      <c r="J81" s="133" t="s">
        <v>873</v>
      </c>
      <c r="K81" s="15" t="s">
        <v>692</v>
      </c>
      <c r="L81" s="133">
        <v>0.0</v>
      </c>
    </row>
    <row r="82">
      <c r="B82" s="15" t="s">
        <v>692</v>
      </c>
      <c r="C82" t="s">
        <v>692</v>
      </c>
      <c r="D82" t="s">
        <v>692</v>
      </c>
      <c r="E82" t="s">
        <v>692</v>
      </c>
      <c r="F82" t="s">
        <v>692</v>
      </c>
      <c r="G82" s="15" t="s">
        <v>692</v>
      </c>
      <c r="H82" s="133" t="s">
        <v>873</v>
      </c>
      <c r="I82" s="133" t="s">
        <v>873</v>
      </c>
      <c r="J82" s="133" t="s">
        <v>873</v>
      </c>
      <c r="K82" s="15" t="s">
        <v>692</v>
      </c>
      <c r="L82" s="133">
        <v>0.0</v>
      </c>
    </row>
    <row r="83">
      <c r="B83" s="15" t="s">
        <v>692</v>
      </c>
      <c r="C83" t="s">
        <v>692</v>
      </c>
      <c r="D83" t="s">
        <v>692</v>
      </c>
      <c r="E83" t="s">
        <v>692</v>
      </c>
      <c r="F83" t="s">
        <v>692</v>
      </c>
      <c r="G83" s="15" t="s">
        <v>692</v>
      </c>
      <c r="H83" s="133" t="s">
        <v>873</v>
      </c>
      <c r="I83" s="133" t="s">
        <v>873</v>
      </c>
      <c r="J83" s="133" t="s">
        <v>873</v>
      </c>
      <c r="K83" s="15" t="s">
        <v>692</v>
      </c>
      <c r="L83" s="133">
        <v>0.0</v>
      </c>
    </row>
    <row r="84">
      <c r="B84" s="15" t="s">
        <v>692</v>
      </c>
      <c r="C84" t="s">
        <v>692</v>
      </c>
      <c r="D84" t="s">
        <v>692</v>
      </c>
      <c r="E84" t="s">
        <v>692</v>
      </c>
      <c r="F84" t="s">
        <v>692</v>
      </c>
      <c r="G84" s="15" t="s">
        <v>692</v>
      </c>
      <c r="H84" s="133" t="s">
        <v>873</v>
      </c>
      <c r="I84" s="133" t="s">
        <v>873</v>
      </c>
      <c r="J84" s="133" t="s">
        <v>873</v>
      </c>
      <c r="K84" s="15" t="s">
        <v>692</v>
      </c>
      <c r="L84" s="133">
        <v>0.0</v>
      </c>
    </row>
    <row r="85">
      <c r="B85" s="15" t="s">
        <v>692</v>
      </c>
      <c r="C85" t="s">
        <v>692</v>
      </c>
      <c r="D85" t="s">
        <v>692</v>
      </c>
      <c r="E85" t="s">
        <v>692</v>
      </c>
      <c r="F85" t="s">
        <v>692</v>
      </c>
      <c r="G85" s="15" t="s">
        <v>692</v>
      </c>
      <c r="H85" s="133" t="s">
        <v>873</v>
      </c>
      <c r="I85" s="133" t="s">
        <v>873</v>
      </c>
      <c r="J85" s="133" t="s">
        <v>873</v>
      </c>
      <c r="K85" s="15" t="s">
        <v>692</v>
      </c>
      <c r="L85" s="133">
        <v>0.0</v>
      </c>
    </row>
    <row r="86">
      <c r="B86" s="15" t="s">
        <v>692</v>
      </c>
      <c r="C86" t="s">
        <v>692</v>
      </c>
      <c r="D86" t="s">
        <v>692</v>
      </c>
      <c r="E86" t="s">
        <v>692</v>
      </c>
      <c r="F86" t="s">
        <v>692</v>
      </c>
      <c r="G86" s="15" t="s">
        <v>692</v>
      </c>
      <c r="H86" s="133" t="s">
        <v>873</v>
      </c>
      <c r="I86" s="133" t="s">
        <v>873</v>
      </c>
      <c r="J86" s="133" t="s">
        <v>873</v>
      </c>
      <c r="K86" s="15" t="s">
        <v>692</v>
      </c>
      <c r="L86" s="133">
        <v>0.0</v>
      </c>
    </row>
    <row r="87">
      <c r="B87" s="15" t="s">
        <v>692</v>
      </c>
      <c r="C87" t="s">
        <v>692</v>
      </c>
      <c r="D87" t="s">
        <v>692</v>
      </c>
      <c r="E87" t="s">
        <v>692</v>
      </c>
      <c r="F87" t="s">
        <v>692</v>
      </c>
      <c r="G87" s="15" t="s">
        <v>692</v>
      </c>
      <c r="H87" s="133" t="s">
        <v>873</v>
      </c>
      <c r="I87" s="133" t="s">
        <v>873</v>
      </c>
      <c r="J87" s="133" t="s">
        <v>873</v>
      </c>
      <c r="K87" s="15" t="s">
        <v>692</v>
      </c>
      <c r="L87" s="133">
        <v>0.0</v>
      </c>
    </row>
    <row r="88">
      <c r="B88" s="15" t="s">
        <v>692</v>
      </c>
      <c r="C88" t="s">
        <v>692</v>
      </c>
      <c r="D88" t="s">
        <v>692</v>
      </c>
      <c r="E88" t="s">
        <v>692</v>
      </c>
      <c r="F88" t="s">
        <v>692</v>
      </c>
      <c r="G88" s="15" t="s">
        <v>692</v>
      </c>
      <c r="H88" s="133" t="s">
        <v>873</v>
      </c>
      <c r="I88" s="133" t="s">
        <v>873</v>
      </c>
      <c r="J88" s="133" t="s">
        <v>873</v>
      </c>
      <c r="K88" s="15" t="s">
        <v>692</v>
      </c>
      <c r="L88" s="133">
        <v>0.0</v>
      </c>
    </row>
    <row r="89">
      <c r="B89" s="15" t="s">
        <v>692</v>
      </c>
      <c r="C89" t="s">
        <v>692</v>
      </c>
      <c r="D89" t="s">
        <v>692</v>
      </c>
      <c r="E89" t="s">
        <v>692</v>
      </c>
      <c r="F89" t="s">
        <v>692</v>
      </c>
      <c r="G89" s="15" t="s">
        <v>692</v>
      </c>
      <c r="H89" s="133" t="s">
        <v>873</v>
      </c>
      <c r="I89" s="133" t="s">
        <v>873</v>
      </c>
      <c r="J89" s="133" t="s">
        <v>873</v>
      </c>
      <c r="K89" s="15" t="s">
        <v>692</v>
      </c>
      <c r="L89" s="133">
        <v>0.0</v>
      </c>
    </row>
    <row r="90">
      <c r="B90" s="15" t="s">
        <v>692</v>
      </c>
      <c r="C90" t="s">
        <v>692</v>
      </c>
      <c r="D90" t="s">
        <v>692</v>
      </c>
      <c r="E90" t="s">
        <v>692</v>
      </c>
      <c r="F90" t="s">
        <v>692</v>
      </c>
      <c r="G90" s="15" t="s">
        <v>692</v>
      </c>
      <c r="H90" s="133" t="s">
        <v>873</v>
      </c>
      <c r="I90" s="133" t="s">
        <v>873</v>
      </c>
      <c r="J90" s="133" t="s">
        <v>873</v>
      </c>
      <c r="K90" s="15" t="s">
        <v>692</v>
      </c>
      <c r="L90" s="133">
        <v>0.0</v>
      </c>
    </row>
    <row r="91">
      <c r="B91" s="15" t="s">
        <v>692</v>
      </c>
      <c r="C91" t="s">
        <v>692</v>
      </c>
      <c r="D91" t="s">
        <v>692</v>
      </c>
      <c r="E91" t="s">
        <v>692</v>
      </c>
      <c r="F91" t="s">
        <v>692</v>
      </c>
      <c r="G91" s="15" t="s">
        <v>692</v>
      </c>
      <c r="H91" s="133" t="s">
        <v>873</v>
      </c>
      <c r="I91" s="133" t="s">
        <v>873</v>
      </c>
      <c r="J91" s="133" t="s">
        <v>873</v>
      </c>
      <c r="K91" s="15" t="s">
        <v>692</v>
      </c>
      <c r="L91" s="133">
        <v>0.0</v>
      </c>
    </row>
    <row r="92">
      <c r="B92" s="15" t="s">
        <v>692</v>
      </c>
      <c r="C92" t="s">
        <v>692</v>
      </c>
      <c r="D92" t="s">
        <v>692</v>
      </c>
      <c r="E92" t="s">
        <v>692</v>
      </c>
      <c r="F92" t="s">
        <v>692</v>
      </c>
      <c r="G92" s="15" t="s">
        <v>692</v>
      </c>
      <c r="H92" s="133" t="s">
        <v>873</v>
      </c>
      <c r="I92" s="133" t="s">
        <v>873</v>
      </c>
      <c r="J92" s="133" t="s">
        <v>873</v>
      </c>
      <c r="K92" s="15" t="s">
        <v>692</v>
      </c>
      <c r="L92" s="133">
        <v>0.0</v>
      </c>
    </row>
    <row r="93">
      <c r="B93" s="15" t="s">
        <v>692</v>
      </c>
      <c r="C93" t="s">
        <v>692</v>
      </c>
      <c r="D93" t="s">
        <v>692</v>
      </c>
      <c r="E93" t="s">
        <v>692</v>
      </c>
      <c r="F93" t="s">
        <v>692</v>
      </c>
      <c r="G93" s="15" t="s">
        <v>692</v>
      </c>
      <c r="H93" s="133" t="s">
        <v>873</v>
      </c>
      <c r="I93" s="133" t="s">
        <v>873</v>
      </c>
      <c r="J93" s="133" t="s">
        <v>873</v>
      </c>
      <c r="K93" s="15" t="s">
        <v>692</v>
      </c>
      <c r="L93" s="133">
        <v>0.0</v>
      </c>
    </row>
    <row r="94">
      <c r="B94" s="15" t="s">
        <v>692</v>
      </c>
      <c r="C94" t="s">
        <v>692</v>
      </c>
      <c r="D94" t="s">
        <v>692</v>
      </c>
      <c r="E94" t="s">
        <v>692</v>
      </c>
      <c r="F94" t="s">
        <v>692</v>
      </c>
      <c r="G94" s="15" t="s">
        <v>692</v>
      </c>
      <c r="H94" s="133" t="s">
        <v>873</v>
      </c>
      <c r="I94" s="133" t="s">
        <v>873</v>
      </c>
      <c r="J94" s="133" t="s">
        <v>873</v>
      </c>
      <c r="K94" s="15" t="s">
        <v>692</v>
      </c>
      <c r="L94" s="133">
        <v>0.0</v>
      </c>
    </row>
    <row r="95">
      <c r="B95" s="15" t="s">
        <v>692</v>
      </c>
      <c r="C95" t="s">
        <v>692</v>
      </c>
      <c r="D95" t="s">
        <v>692</v>
      </c>
      <c r="E95" t="s">
        <v>692</v>
      </c>
      <c r="F95" t="s">
        <v>692</v>
      </c>
      <c r="G95" s="15" t="s">
        <v>692</v>
      </c>
      <c r="H95" s="133" t="s">
        <v>873</v>
      </c>
      <c r="I95" s="133" t="s">
        <v>873</v>
      </c>
      <c r="J95" s="133" t="s">
        <v>873</v>
      </c>
      <c r="K95" s="15" t="s">
        <v>692</v>
      </c>
      <c r="L95" s="133">
        <v>0.0</v>
      </c>
    </row>
    <row r="96">
      <c r="B96" s="15" t="s">
        <v>692</v>
      </c>
      <c r="C96" t="s">
        <v>692</v>
      </c>
      <c r="D96" t="s">
        <v>692</v>
      </c>
      <c r="E96" t="s">
        <v>692</v>
      </c>
      <c r="F96" t="s">
        <v>692</v>
      </c>
      <c r="G96" s="15" t="s">
        <v>692</v>
      </c>
      <c r="H96" s="133" t="s">
        <v>873</v>
      </c>
      <c r="I96" s="133" t="s">
        <v>873</v>
      </c>
      <c r="J96" s="133" t="s">
        <v>873</v>
      </c>
      <c r="K96" s="15" t="s">
        <v>692</v>
      </c>
      <c r="L96" s="133">
        <v>0.0</v>
      </c>
    </row>
    <row r="97">
      <c r="B97" s="15" t="s">
        <v>692</v>
      </c>
      <c r="C97" t="s">
        <v>692</v>
      </c>
      <c r="D97" t="s">
        <v>692</v>
      </c>
      <c r="E97" t="s">
        <v>692</v>
      </c>
      <c r="F97" t="s">
        <v>692</v>
      </c>
      <c r="G97" s="15" t="s">
        <v>692</v>
      </c>
      <c r="H97" s="133" t="s">
        <v>873</v>
      </c>
      <c r="I97" s="133" t="s">
        <v>873</v>
      </c>
      <c r="J97" s="133" t="s">
        <v>873</v>
      </c>
      <c r="K97" s="15" t="s">
        <v>692</v>
      </c>
      <c r="L97" s="133">
        <v>0.0</v>
      </c>
    </row>
    <row r="98">
      <c r="B98" s="15" t="s">
        <v>692</v>
      </c>
      <c r="C98" t="s">
        <v>692</v>
      </c>
      <c r="D98" t="s">
        <v>692</v>
      </c>
      <c r="E98" t="s">
        <v>692</v>
      </c>
      <c r="F98" t="s">
        <v>692</v>
      </c>
      <c r="G98" s="15" t="s">
        <v>692</v>
      </c>
      <c r="H98" s="133" t="s">
        <v>873</v>
      </c>
      <c r="I98" s="133" t="s">
        <v>873</v>
      </c>
      <c r="J98" s="133" t="s">
        <v>873</v>
      </c>
      <c r="K98" s="15" t="s">
        <v>692</v>
      </c>
      <c r="L98" s="133">
        <v>0.0</v>
      </c>
    </row>
    <row r="99">
      <c r="B99" s="15" t="s">
        <v>692</v>
      </c>
      <c r="C99" t="s">
        <v>692</v>
      </c>
      <c r="D99" t="s">
        <v>692</v>
      </c>
      <c r="E99" t="s">
        <v>692</v>
      </c>
      <c r="F99" t="s">
        <v>692</v>
      </c>
      <c r="G99" s="15" t="s">
        <v>692</v>
      </c>
      <c r="H99" s="133" t="s">
        <v>873</v>
      </c>
      <c r="I99" s="133" t="s">
        <v>873</v>
      </c>
      <c r="J99" s="133" t="s">
        <v>873</v>
      </c>
      <c r="K99" s="15" t="s">
        <v>692</v>
      </c>
      <c r="L99" s="133">
        <v>0.0</v>
      </c>
    </row>
    <row r="100">
      <c r="B100" s="15" t="s">
        <v>692</v>
      </c>
      <c r="C100" t="s">
        <v>692</v>
      </c>
      <c r="D100" t="s">
        <v>692</v>
      </c>
      <c r="E100" t="s">
        <v>692</v>
      </c>
      <c r="F100" t="s">
        <v>692</v>
      </c>
      <c r="G100" s="15" t="s">
        <v>692</v>
      </c>
      <c r="H100" s="133" t="s">
        <v>873</v>
      </c>
      <c r="I100" s="133" t="s">
        <v>873</v>
      </c>
      <c r="J100" s="133" t="s">
        <v>873</v>
      </c>
      <c r="K100" s="15" t="s">
        <v>692</v>
      </c>
      <c r="L100" s="133">
        <v>0.0</v>
      </c>
    </row>
    <row r="101">
      <c r="B101" s="15" t="s">
        <v>692</v>
      </c>
      <c r="C101" t="s">
        <v>692</v>
      </c>
      <c r="D101" t="s">
        <v>692</v>
      </c>
      <c r="E101" t="s">
        <v>692</v>
      </c>
      <c r="F101" t="s">
        <v>692</v>
      </c>
      <c r="G101" s="15" t="s">
        <v>692</v>
      </c>
      <c r="H101" s="133" t="s">
        <v>873</v>
      </c>
      <c r="I101" s="133" t="s">
        <v>873</v>
      </c>
      <c r="J101" s="133" t="s">
        <v>873</v>
      </c>
      <c r="K101" s="15" t="s">
        <v>692</v>
      </c>
      <c r="L101" s="133">
        <v>0.0</v>
      </c>
    </row>
    <row r="102">
      <c r="B102" s="15" t="s">
        <v>692</v>
      </c>
      <c r="C102" t="s">
        <v>692</v>
      </c>
      <c r="D102" t="s">
        <v>692</v>
      </c>
      <c r="E102" t="s">
        <v>692</v>
      </c>
      <c r="F102" t="s">
        <v>692</v>
      </c>
      <c r="G102" s="15" t="s">
        <v>692</v>
      </c>
      <c r="H102" s="133" t="s">
        <v>873</v>
      </c>
      <c r="I102" s="133" t="s">
        <v>873</v>
      </c>
      <c r="J102" s="133" t="s">
        <v>873</v>
      </c>
      <c r="K102" s="15" t="s">
        <v>692</v>
      </c>
      <c r="L102" s="133">
        <v>0.0</v>
      </c>
    </row>
    <row r="103">
      <c r="B103" s="15" t="s">
        <v>692</v>
      </c>
      <c r="C103" t="s">
        <v>692</v>
      </c>
      <c r="D103" t="s">
        <v>692</v>
      </c>
      <c r="E103" t="s">
        <v>692</v>
      </c>
      <c r="F103" t="s">
        <v>692</v>
      </c>
      <c r="G103" s="15" t="s">
        <v>692</v>
      </c>
      <c r="H103" s="133" t="s">
        <v>873</v>
      </c>
      <c r="I103" s="133" t="s">
        <v>873</v>
      </c>
      <c r="J103" s="133" t="s">
        <v>873</v>
      </c>
      <c r="K103" s="15" t="s">
        <v>692</v>
      </c>
      <c r="L103" s="133">
        <v>0.0</v>
      </c>
    </row>
    <row r="104">
      <c r="B104" s="15" t="s">
        <v>692</v>
      </c>
      <c r="C104" t="s">
        <v>692</v>
      </c>
      <c r="D104" t="s">
        <v>692</v>
      </c>
      <c r="E104" t="s">
        <v>692</v>
      </c>
      <c r="F104" t="s">
        <v>692</v>
      </c>
      <c r="G104" s="15" t="s">
        <v>692</v>
      </c>
      <c r="H104" s="133" t="s">
        <v>873</v>
      </c>
      <c r="I104" s="133" t="s">
        <v>873</v>
      </c>
      <c r="J104" s="133" t="s">
        <v>873</v>
      </c>
      <c r="K104" s="15" t="s">
        <v>692</v>
      </c>
      <c r="L104" s="133">
        <v>0.0</v>
      </c>
    </row>
    <row r="105">
      <c r="B105" s="15" t="s">
        <v>692</v>
      </c>
      <c r="C105" t="s">
        <v>692</v>
      </c>
      <c r="D105" t="s">
        <v>692</v>
      </c>
      <c r="E105" t="s">
        <v>692</v>
      </c>
      <c r="F105" t="s">
        <v>692</v>
      </c>
      <c r="G105" s="15" t="s">
        <v>692</v>
      </c>
      <c r="H105" s="133" t="s">
        <v>873</v>
      </c>
      <c r="I105" s="133" t="s">
        <v>873</v>
      </c>
      <c r="J105" s="133" t="s">
        <v>873</v>
      </c>
      <c r="K105" s="15" t="s">
        <v>692</v>
      </c>
      <c r="L105" s="133">
        <v>0.0</v>
      </c>
    </row>
    <row r="106">
      <c r="B106" s="15" t="s">
        <v>692</v>
      </c>
      <c r="C106" t="s">
        <v>692</v>
      </c>
      <c r="D106" t="s">
        <v>692</v>
      </c>
      <c r="E106" t="s">
        <v>692</v>
      </c>
      <c r="F106" t="s">
        <v>692</v>
      </c>
      <c r="G106" s="15" t="s">
        <v>692</v>
      </c>
      <c r="H106" s="133" t="s">
        <v>873</v>
      </c>
      <c r="I106" s="133" t="s">
        <v>873</v>
      </c>
      <c r="J106" s="133" t="s">
        <v>873</v>
      </c>
      <c r="K106" s="15" t="s">
        <v>692</v>
      </c>
      <c r="L106" s="133">
        <v>0.0</v>
      </c>
    </row>
    <row r="107">
      <c r="B107" s="15" t="s">
        <v>692</v>
      </c>
      <c r="C107" t="s">
        <v>692</v>
      </c>
      <c r="D107" t="s">
        <v>692</v>
      </c>
      <c r="E107" t="s">
        <v>692</v>
      </c>
      <c r="F107" t="s">
        <v>692</v>
      </c>
      <c r="G107" s="15" t="s">
        <v>692</v>
      </c>
      <c r="H107" s="133" t="s">
        <v>873</v>
      </c>
      <c r="I107" s="133" t="s">
        <v>873</v>
      </c>
      <c r="J107" s="133" t="s">
        <v>873</v>
      </c>
      <c r="K107" s="15" t="s">
        <v>692</v>
      </c>
      <c r="L107" s="133">
        <v>0.0</v>
      </c>
    </row>
    <row r="108">
      <c r="B108" s="15" t="s">
        <v>692</v>
      </c>
      <c r="C108" t="s">
        <v>692</v>
      </c>
      <c r="D108" t="s">
        <v>692</v>
      </c>
      <c r="E108" t="s">
        <v>692</v>
      </c>
      <c r="F108" t="s">
        <v>692</v>
      </c>
      <c r="G108" s="15" t="s">
        <v>692</v>
      </c>
      <c r="H108" s="133" t="s">
        <v>873</v>
      </c>
      <c r="I108" s="133" t="s">
        <v>873</v>
      </c>
      <c r="J108" s="133" t="s">
        <v>873</v>
      </c>
      <c r="K108" s="15" t="s">
        <v>692</v>
      </c>
      <c r="L108" s="133">
        <v>0.0</v>
      </c>
    </row>
    <row r="109">
      <c r="B109" s="15" t="s">
        <v>692</v>
      </c>
      <c r="C109" t="s">
        <v>692</v>
      </c>
      <c r="D109" t="s">
        <v>692</v>
      </c>
      <c r="E109" t="s">
        <v>692</v>
      </c>
      <c r="F109" t="s">
        <v>692</v>
      </c>
      <c r="G109" s="15" t="s">
        <v>692</v>
      </c>
      <c r="H109" s="133" t="s">
        <v>873</v>
      </c>
      <c r="I109" s="133" t="s">
        <v>873</v>
      </c>
      <c r="J109" s="133" t="s">
        <v>873</v>
      </c>
      <c r="K109" s="15" t="s">
        <v>692</v>
      </c>
      <c r="L109" s="133">
        <v>0.0</v>
      </c>
    </row>
    <row r="110">
      <c r="B110" s="15" t="s">
        <v>692</v>
      </c>
      <c r="C110" t="s">
        <v>692</v>
      </c>
      <c r="D110" t="s">
        <v>692</v>
      </c>
      <c r="E110" t="s">
        <v>692</v>
      </c>
      <c r="F110" t="s">
        <v>692</v>
      </c>
      <c r="G110" s="15" t="s">
        <v>692</v>
      </c>
      <c r="H110" s="133" t="s">
        <v>873</v>
      </c>
      <c r="I110" s="133" t="s">
        <v>873</v>
      </c>
      <c r="J110" s="133" t="s">
        <v>873</v>
      </c>
      <c r="K110" s="15" t="s">
        <v>692</v>
      </c>
      <c r="L110" s="133">
        <v>0.0</v>
      </c>
    </row>
    <row r="111">
      <c r="B111" s="15" t="s">
        <v>692</v>
      </c>
      <c r="C111" t="s">
        <v>692</v>
      </c>
      <c r="D111" t="s">
        <v>692</v>
      </c>
      <c r="E111" t="s">
        <v>692</v>
      </c>
      <c r="F111" t="s">
        <v>692</v>
      </c>
      <c r="G111" s="15" t="s">
        <v>692</v>
      </c>
      <c r="H111" s="133" t="s">
        <v>873</v>
      </c>
      <c r="I111" s="133" t="s">
        <v>873</v>
      </c>
      <c r="J111" s="133" t="s">
        <v>873</v>
      </c>
      <c r="K111" s="15" t="s">
        <v>692</v>
      </c>
      <c r="L111" s="133">
        <v>0.0</v>
      </c>
    </row>
    <row r="112">
      <c r="B112" s="15" t="s">
        <v>692</v>
      </c>
      <c r="C112" t="s">
        <v>692</v>
      </c>
      <c r="D112" t="s">
        <v>692</v>
      </c>
      <c r="E112" t="s">
        <v>692</v>
      </c>
      <c r="F112" t="s">
        <v>692</v>
      </c>
      <c r="G112" s="15" t="s">
        <v>692</v>
      </c>
      <c r="H112" s="133" t="s">
        <v>873</v>
      </c>
      <c r="I112" s="133" t="s">
        <v>873</v>
      </c>
      <c r="J112" s="133" t="s">
        <v>873</v>
      </c>
      <c r="K112" s="15" t="s">
        <v>692</v>
      </c>
      <c r="L112" s="133">
        <v>0.0</v>
      </c>
    </row>
    <row r="113">
      <c r="B113" s="15" t="s">
        <v>692</v>
      </c>
      <c r="C113" t="s">
        <v>692</v>
      </c>
      <c r="D113" t="s">
        <v>692</v>
      </c>
      <c r="E113" t="s">
        <v>692</v>
      </c>
      <c r="F113" t="s">
        <v>692</v>
      </c>
      <c r="G113" s="15" t="s">
        <v>692</v>
      </c>
      <c r="H113" s="133" t="s">
        <v>873</v>
      </c>
      <c r="I113" s="133" t="s">
        <v>873</v>
      </c>
      <c r="J113" s="133" t="s">
        <v>873</v>
      </c>
      <c r="K113" s="15" t="s">
        <v>692</v>
      </c>
      <c r="L113" s="133">
        <v>0.0</v>
      </c>
    </row>
    <row r="114">
      <c r="B114" s="15" t="s">
        <v>692</v>
      </c>
      <c r="C114" t="s">
        <v>692</v>
      </c>
      <c r="D114" t="s">
        <v>692</v>
      </c>
      <c r="E114" t="s">
        <v>692</v>
      </c>
      <c r="F114" t="s">
        <v>692</v>
      </c>
      <c r="G114" s="15" t="s">
        <v>692</v>
      </c>
      <c r="H114" s="133" t="s">
        <v>873</v>
      </c>
      <c r="I114" s="133" t="s">
        <v>873</v>
      </c>
      <c r="J114" s="133" t="s">
        <v>873</v>
      </c>
      <c r="K114" s="15" t="s">
        <v>692</v>
      </c>
      <c r="L114" s="133">
        <v>0.0</v>
      </c>
    </row>
    <row r="115">
      <c r="B115" s="15" t="s">
        <v>692</v>
      </c>
      <c r="C115" t="s">
        <v>692</v>
      </c>
      <c r="D115" t="s">
        <v>692</v>
      </c>
      <c r="E115" t="s">
        <v>692</v>
      </c>
      <c r="F115" t="s">
        <v>692</v>
      </c>
      <c r="G115" s="15" t="s">
        <v>692</v>
      </c>
      <c r="H115" s="133" t="s">
        <v>873</v>
      </c>
      <c r="I115" s="133" t="s">
        <v>873</v>
      </c>
      <c r="J115" s="133" t="s">
        <v>873</v>
      </c>
      <c r="K115" s="15" t="s">
        <v>692</v>
      </c>
      <c r="L115" s="133">
        <v>0.0</v>
      </c>
    </row>
    <row r="116">
      <c r="B116" s="15" t="s">
        <v>692</v>
      </c>
      <c r="C116" t="s">
        <v>692</v>
      </c>
      <c r="D116" t="s">
        <v>692</v>
      </c>
      <c r="E116" t="s">
        <v>692</v>
      </c>
      <c r="F116" t="s">
        <v>692</v>
      </c>
      <c r="G116" s="15" t="s">
        <v>692</v>
      </c>
      <c r="H116" s="133" t="s">
        <v>873</v>
      </c>
      <c r="I116" s="133" t="s">
        <v>873</v>
      </c>
      <c r="J116" s="133" t="s">
        <v>873</v>
      </c>
      <c r="K116" s="15" t="s">
        <v>692</v>
      </c>
      <c r="L116" s="133">
        <v>0.0</v>
      </c>
    </row>
    <row r="117">
      <c r="B117" s="15" t="s">
        <v>692</v>
      </c>
      <c r="C117" t="s">
        <v>692</v>
      </c>
      <c r="D117" t="s">
        <v>692</v>
      </c>
      <c r="E117" t="s">
        <v>692</v>
      </c>
      <c r="F117" t="s">
        <v>692</v>
      </c>
      <c r="G117" s="15" t="s">
        <v>692</v>
      </c>
      <c r="H117" s="133" t="s">
        <v>873</v>
      </c>
      <c r="I117" s="133" t="s">
        <v>873</v>
      </c>
      <c r="J117" s="133" t="s">
        <v>873</v>
      </c>
      <c r="K117" s="15" t="s">
        <v>692</v>
      </c>
      <c r="L117" s="133">
        <v>0.0</v>
      </c>
    </row>
    <row r="118">
      <c r="B118" s="15" t="s">
        <v>692</v>
      </c>
      <c r="C118" t="s">
        <v>692</v>
      </c>
      <c r="D118" t="s">
        <v>692</v>
      </c>
      <c r="E118" t="s">
        <v>692</v>
      </c>
      <c r="F118" t="s">
        <v>692</v>
      </c>
      <c r="G118" s="15" t="s">
        <v>692</v>
      </c>
      <c r="H118" s="133" t="s">
        <v>873</v>
      </c>
      <c r="I118" s="133" t="s">
        <v>873</v>
      </c>
      <c r="J118" s="133" t="s">
        <v>873</v>
      </c>
      <c r="K118" s="15" t="s">
        <v>692</v>
      </c>
      <c r="L118" s="133">
        <v>0.0</v>
      </c>
    </row>
    <row r="119">
      <c r="B119" s="15" t="s">
        <v>692</v>
      </c>
      <c r="C119" t="s">
        <v>692</v>
      </c>
      <c r="D119" t="s">
        <v>692</v>
      </c>
      <c r="E119" t="s">
        <v>692</v>
      </c>
      <c r="F119" t="s">
        <v>692</v>
      </c>
      <c r="G119" s="15" t="s">
        <v>692</v>
      </c>
      <c r="H119" s="133" t="s">
        <v>873</v>
      </c>
      <c r="I119" s="133" t="s">
        <v>873</v>
      </c>
      <c r="J119" s="133" t="s">
        <v>873</v>
      </c>
      <c r="K119" s="15" t="s">
        <v>692</v>
      </c>
      <c r="L119" s="133">
        <v>0.0</v>
      </c>
    </row>
    <row r="120">
      <c r="B120" s="15" t="s">
        <v>692</v>
      </c>
      <c r="C120" t="s">
        <v>692</v>
      </c>
      <c r="D120" t="s">
        <v>692</v>
      </c>
      <c r="E120" t="s">
        <v>692</v>
      </c>
      <c r="F120" t="s">
        <v>692</v>
      </c>
      <c r="G120" s="15" t="s">
        <v>692</v>
      </c>
      <c r="H120" s="133" t="s">
        <v>873</v>
      </c>
      <c r="I120" s="133" t="s">
        <v>873</v>
      </c>
      <c r="J120" s="133" t="s">
        <v>873</v>
      </c>
      <c r="K120" s="15" t="s">
        <v>692</v>
      </c>
      <c r="L120" s="133">
        <v>0.0</v>
      </c>
    </row>
    <row r="121">
      <c r="B121" s="15" t="s">
        <v>692</v>
      </c>
      <c r="C121" t="s">
        <v>692</v>
      </c>
      <c r="D121" t="s">
        <v>692</v>
      </c>
      <c r="E121" t="s">
        <v>692</v>
      </c>
      <c r="F121" t="s">
        <v>692</v>
      </c>
      <c r="G121" s="15" t="s">
        <v>692</v>
      </c>
      <c r="H121" s="133" t="s">
        <v>873</v>
      </c>
      <c r="I121" s="133" t="s">
        <v>873</v>
      </c>
      <c r="J121" s="133" t="s">
        <v>873</v>
      </c>
      <c r="K121" s="15" t="s">
        <v>692</v>
      </c>
      <c r="L121" s="133">
        <v>0.0</v>
      </c>
    </row>
    <row r="122">
      <c r="B122" s="15" t="s">
        <v>692</v>
      </c>
      <c r="C122" t="s">
        <v>692</v>
      </c>
      <c r="D122" t="s">
        <v>692</v>
      </c>
      <c r="E122" t="s">
        <v>692</v>
      </c>
      <c r="F122" t="s">
        <v>692</v>
      </c>
      <c r="G122" s="15" t="s">
        <v>692</v>
      </c>
      <c r="H122" s="133" t="s">
        <v>873</v>
      </c>
      <c r="I122" s="133" t="s">
        <v>873</v>
      </c>
      <c r="J122" s="133" t="s">
        <v>873</v>
      </c>
      <c r="K122" s="15" t="s">
        <v>692</v>
      </c>
      <c r="L122" s="133">
        <v>0.0</v>
      </c>
    </row>
    <row r="123">
      <c r="B123" s="15" t="s">
        <v>692</v>
      </c>
      <c r="C123" t="s">
        <v>692</v>
      </c>
      <c r="D123" t="s">
        <v>692</v>
      </c>
      <c r="E123" t="s">
        <v>692</v>
      </c>
      <c r="F123" t="s">
        <v>692</v>
      </c>
      <c r="G123" s="15" t="s">
        <v>692</v>
      </c>
      <c r="H123" s="133" t="s">
        <v>873</v>
      </c>
      <c r="I123" s="133" t="s">
        <v>873</v>
      </c>
      <c r="J123" s="133" t="s">
        <v>873</v>
      </c>
      <c r="K123" s="15" t="s">
        <v>692</v>
      </c>
      <c r="L123" s="133">
        <v>0.0</v>
      </c>
    </row>
    <row r="124">
      <c r="B124" s="15" t="s">
        <v>692</v>
      </c>
      <c r="C124" t="s">
        <v>692</v>
      </c>
      <c r="D124" t="s">
        <v>692</v>
      </c>
      <c r="E124" t="s">
        <v>692</v>
      </c>
      <c r="F124" t="s">
        <v>692</v>
      </c>
      <c r="G124" s="15" t="s">
        <v>692</v>
      </c>
      <c r="H124" s="133" t="s">
        <v>873</v>
      </c>
      <c r="I124" s="133" t="s">
        <v>873</v>
      </c>
      <c r="J124" s="133" t="s">
        <v>873</v>
      </c>
      <c r="K124" s="15" t="s">
        <v>692</v>
      </c>
      <c r="L124" s="133">
        <v>0.0</v>
      </c>
    </row>
    <row r="125">
      <c r="B125" s="15" t="s">
        <v>692</v>
      </c>
      <c r="C125" t="s">
        <v>692</v>
      </c>
      <c r="D125" t="s">
        <v>692</v>
      </c>
      <c r="E125" t="s">
        <v>692</v>
      </c>
      <c r="F125" t="s">
        <v>692</v>
      </c>
      <c r="G125" s="15" t="s">
        <v>692</v>
      </c>
      <c r="H125" s="133" t="s">
        <v>873</v>
      </c>
      <c r="I125" s="133" t="s">
        <v>873</v>
      </c>
      <c r="J125" s="133" t="s">
        <v>873</v>
      </c>
      <c r="K125" s="15" t="s">
        <v>692</v>
      </c>
      <c r="L125" s="133">
        <v>0.0</v>
      </c>
    </row>
    <row r="126">
      <c r="B126" s="15" t="s">
        <v>692</v>
      </c>
      <c r="C126" t="s">
        <v>692</v>
      </c>
      <c r="D126" t="s">
        <v>692</v>
      </c>
      <c r="E126" t="s">
        <v>692</v>
      </c>
      <c r="F126" t="s">
        <v>692</v>
      </c>
      <c r="G126" s="15" t="s">
        <v>692</v>
      </c>
      <c r="H126" s="133" t="s">
        <v>873</v>
      </c>
      <c r="I126" s="133" t="s">
        <v>873</v>
      </c>
      <c r="J126" s="133" t="s">
        <v>873</v>
      </c>
      <c r="K126" s="15" t="s">
        <v>692</v>
      </c>
      <c r="L126" s="133">
        <v>0.0</v>
      </c>
    </row>
    <row r="127">
      <c r="B127" s="15" t="s">
        <v>692</v>
      </c>
      <c r="C127" t="s">
        <v>692</v>
      </c>
      <c r="D127" t="s">
        <v>692</v>
      </c>
      <c r="E127" t="s">
        <v>692</v>
      </c>
      <c r="F127" t="s">
        <v>692</v>
      </c>
      <c r="G127" s="15" t="s">
        <v>692</v>
      </c>
      <c r="H127" s="133" t="s">
        <v>873</v>
      </c>
      <c r="I127" s="133" t="s">
        <v>873</v>
      </c>
      <c r="J127" s="133" t="s">
        <v>873</v>
      </c>
      <c r="K127" s="15" t="s">
        <v>692</v>
      </c>
      <c r="L127" s="133">
        <v>0.0</v>
      </c>
    </row>
    <row r="128">
      <c r="B128" s="15" t="s">
        <v>692</v>
      </c>
      <c r="C128" t="s">
        <v>692</v>
      </c>
      <c r="D128" t="s">
        <v>692</v>
      </c>
      <c r="E128" t="s">
        <v>692</v>
      </c>
      <c r="F128" t="s">
        <v>692</v>
      </c>
      <c r="G128" s="15" t="s">
        <v>692</v>
      </c>
      <c r="H128" s="133" t="s">
        <v>873</v>
      </c>
      <c r="I128" s="133" t="s">
        <v>873</v>
      </c>
      <c r="J128" s="133" t="s">
        <v>873</v>
      </c>
      <c r="K128" s="15" t="s">
        <v>692</v>
      </c>
      <c r="L128" s="133">
        <v>0.0</v>
      </c>
    </row>
    <row r="129">
      <c r="B129" s="15" t="s">
        <v>692</v>
      </c>
      <c r="C129" t="s">
        <v>692</v>
      </c>
      <c r="D129" t="s">
        <v>692</v>
      </c>
      <c r="E129" t="s">
        <v>692</v>
      </c>
      <c r="F129" t="s">
        <v>692</v>
      </c>
      <c r="G129" s="15" t="s">
        <v>692</v>
      </c>
      <c r="H129" s="133" t="s">
        <v>873</v>
      </c>
      <c r="I129" s="133" t="s">
        <v>873</v>
      </c>
      <c r="J129" s="133" t="s">
        <v>873</v>
      </c>
      <c r="K129" s="15" t="s">
        <v>692</v>
      </c>
      <c r="L129" s="133">
        <v>0.0</v>
      </c>
    </row>
    <row r="130">
      <c r="B130" s="15" t="s">
        <v>692</v>
      </c>
      <c r="C130" t="s">
        <v>692</v>
      </c>
      <c r="D130" t="s">
        <v>692</v>
      </c>
      <c r="E130" t="s">
        <v>692</v>
      </c>
      <c r="F130" t="s">
        <v>692</v>
      </c>
      <c r="G130" s="15" t="s">
        <v>692</v>
      </c>
      <c r="H130" s="133" t="s">
        <v>873</v>
      </c>
      <c r="I130" s="133" t="s">
        <v>873</v>
      </c>
      <c r="J130" s="133" t="s">
        <v>873</v>
      </c>
      <c r="K130" s="15" t="s">
        <v>692</v>
      </c>
      <c r="L130" s="133">
        <v>0.0</v>
      </c>
    </row>
    <row r="131">
      <c r="B131" s="15" t="s">
        <v>692</v>
      </c>
      <c r="C131" t="s">
        <v>692</v>
      </c>
      <c r="D131" t="s">
        <v>692</v>
      </c>
      <c r="E131" t="s">
        <v>692</v>
      </c>
      <c r="F131" t="s">
        <v>692</v>
      </c>
      <c r="G131" s="15" t="s">
        <v>692</v>
      </c>
      <c r="H131" s="133" t="s">
        <v>873</v>
      </c>
      <c r="I131" s="133" t="s">
        <v>873</v>
      </c>
      <c r="J131" s="133" t="s">
        <v>873</v>
      </c>
      <c r="K131" s="15" t="s">
        <v>692</v>
      </c>
      <c r="L131" s="133">
        <v>0.0</v>
      </c>
    </row>
    <row r="132">
      <c r="B132" s="15" t="s">
        <v>692</v>
      </c>
      <c r="C132" t="s">
        <v>692</v>
      </c>
      <c r="D132" t="s">
        <v>692</v>
      </c>
      <c r="E132" t="s">
        <v>692</v>
      </c>
      <c r="F132" t="s">
        <v>692</v>
      </c>
      <c r="G132" s="15" t="s">
        <v>692</v>
      </c>
      <c r="H132" s="133" t="s">
        <v>873</v>
      </c>
      <c r="I132" s="133" t="s">
        <v>873</v>
      </c>
      <c r="J132" s="133" t="s">
        <v>873</v>
      </c>
      <c r="K132" s="15" t="s">
        <v>692</v>
      </c>
      <c r="L132" s="133">
        <v>0.0</v>
      </c>
    </row>
    <row r="133">
      <c r="B133" s="15" t="s">
        <v>692</v>
      </c>
      <c r="C133" t="s">
        <v>692</v>
      </c>
      <c r="D133" t="s">
        <v>692</v>
      </c>
      <c r="E133" t="s">
        <v>692</v>
      </c>
      <c r="F133" t="s">
        <v>692</v>
      </c>
      <c r="G133" s="15" t="s">
        <v>692</v>
      </c>
      <c r="H133" s="133" t="s">
        <v>873</v>
      </c>
      <c r="I133" s="133" t="s">
        <v>873</v>
      </c>
      <c r="J133" s="133" t="s">
        <v>873</v>
      </c>
      <c r="K133" s="15" t="s">
        <v>692</v>
      </c>
      <c r="L133" s="133">
        <v>0.0</v>
      </c>
    </row>
    <row r="134">
      <c r="B134" s="15" t="s">
        <v>692</v>
      </c>
      <c r="C134" t="s">
        <v>692</v>
      </c>
      <c r="D134" t="s">
        <v>692</v>
      </c>
      <c r="E134" t="s">
        <v>692</v>
      </c>
      <c r="F134" t="s">
        <v>692</v>
      </c>
      <c r="G134" s="15" t="s">
        <v>692</v>
      </c>
      <c r="H134" s="133" t="s">
        <v>873</v>
      </c>
      <c r="I134" s="133" t="s">
        <v>873</v>
      </c>
      <c r="J134" s="133" t="s">
        <v>873</v>
      </c>
      <c r="K134" s="15" t="s">
        <v>692</v>
      </c>
      <c r="L134" s="133">
        <v>0.0</v>
      </c>
    </row>
    <row r="135">
      <c r="B135" s="15" t="s">
        <v>692</v>
      </c>
      <c r="C135" t="s">
        <v>692</v>
      </c>
      <c r="D135" t="s">
        <v>692</v>
      </c>
      <c r="E135" t="s">
        <v>692</v>
      </c>
      <c r="F135" t="s">
        <v>692</v>
      </c>
      <c r="G135" s="15" t="s">
        <v>692</v>
      </c>
      <c r="H135" s="133" t="s">
        <v>873</v>
      </c>
      <c r="I135" s="133" t="s">
        <v>873</v>
      </c>
      <c r="J135" s="133" t="s">
        <v>873</v>
      </c>
      <c r="K135" s="15" t="s">
        <v>692</v>
      </c>
      <c r="L135" s="133">
        <v>0.0</v>
      </c>
    </row>
    <row r="136">
      <c r="B136" s="15" t="s">
        <v>692</v>
      </c>
      <c r="C136" t="s">
        <v>692</v>
      </c>
      <c r="D136" t="s">
        <v>692</v>
      </c>
      <c r="E136" t="s">
        <v>692</v>
      </c>
      <c r="F136" t="s">
        <v>692</v>
      </c>
      <c r="G136" s="15" t="s">
        <v>692</v>
      </c>
      <c r="H136" s="133" t="s">
        <v>873</v>
      </c>
      <c r="I136" s="133" t="s">
        <v>873</v>
      </c>
      <c r="J136" s="133" t="s">
        <v>873</v>
      </c>
      <c r="K136" s="15" t="s">
        <v>692</v>
      </c>
      <c r="L136" s="133">
        <v>0.0</v>
      </c>
    </row>
    <row r="137">
      <c r="B137" s="15" t="s">
        <v>692</v>
      </c>
      <c r="C137" t="s">
        <v>692</v>
      </c>
      <c r="D137" t="s">
        <v>692</v>
      </c>
      <c r="E137" t="s">
        <v>692</v>
      </c>
      <c r="F137" t="s">
        <v>692</v>
      </c>
      <c r="G137" s="15" t="s">
        <v>692</v>
      </c>
      <c r="H137" s="133" t="s">
        <v>873</v>
      </c>
      <c r="I137" s="133" t="s">
        <v>873</v>
      </c>
      <c r="J137" s="133" t="s">
        <v>873</v>
      </c>
      <c r="K137" s="15" t="s">
        <v>692</v>
      </c>
      <c r="L137" s="133">
        <v>0.0</v>
      </c>
    </row>
    <row r="138">
      <c r="B138" s="15" t="s">
        <v>692</v>
      </c>
      <c r="C138" t="s">
        <v>692</v>
      </c>
      <c r="D138" t="s">
        <v>692</v>
      </c>
      <c r="E138" t="s">
        <v>692</v>
      </c>
      <c r="F138" t="s">
        <v>692</v>
      </c>
      <c r="G138" s="15" t="s">
        <v>692</v>
      </c>
      <c r="H138" s="133" t="s">
        <v>873</v>
      </c>
      <c r="I138" s="133" t="s">
        <v>873</v>
      </c>
      <c r="J138" s="133" t="s">
        <v>873</v>
      </c>
      <c r="K138" s="15" t="s">
        <v>692</v>
      </c>
      <c r="L138" s="133">
        <v>0.0</v>
      </c>
    </row>
    <row r="139">
      <c r="B139" s="15" t="s">
        <v>692</v>
      </c>
      <c r="C139" t="s">
        <v>692</v>
      </c>
      <c r="D139" t="s">
        <v>692</v>
      </c>
      <c r="E139" t="s">
        <v>692</v>
      </c>
      <c r="F139" t="s">
        <v>692</v>
      </c>
      <c r="G139" s="15" t="s">
        <v>692</v>
      </c>
      <c r="H139" s="133" t="s">
        <v>873</v>
      </c>
      <c r="I139" s="133" t="s">
        <v>873</v>
      </c>
      <c r="J139" s="133" t="s">
        <v>873</v>
      </c>
      <c r="K139" s="15" t="s">
        <v>692</v>
      </c>
      <c r="L139" s="133">
        <v>0.0</v>
      </c>
    </row>
    <row r="140">
      <c r="B140" s="15" t="s">
        <v>692</v>
      </c>
      <c r="C140" t="s">
        <v>692</v>
      </c>
      <c r="D140" t="s">
        <v>692</v>
      </c>
      <c r="E140" t="s">
        <v>692</v>
      </c>
      <c r="F140" t="s">
        <v>692</v>
      </c>
      <c r="G140" s="15" t="s">
        <v>692</v>
      </c>
      <c r="H140" s="133" t="s">
        <v>873</v>
      </c>
      <c r="I140" s="133" t="s">
        <v>873</v>
      </c>
      <c r="J140" s="133" t="s">
        <v>873</v>
      </c>
      <c r="K140" s="15" t="s">
        <v>692</v>
      </c>
      <c r="L140" s="133">
        <v>0.0</v>
      </c>
    </row>
    <row r="141">
      <c r="B141" s="15" t="s">
        <v>692</v>
      </c>
      <c r="C141" t="s">
        <v>692</v>
      </c>
      <c r="D141" t="s">
        <v>692</v>
      </c>
      <c r="E141" t="s">
        <v>692</v>
      </c>
      <c r="F141" t="s">
        <v>692</v>
      </c>
      <c r="G141" s="15" t="s">
        <v>692</v>
      </c>
      <c r="H141" s="133" t="s">
        <v>873</v>
      </c>
      <c r="I141" s="133" t="s">
        <v>873</v>
      </c>
      <c r="J141" s="133" t="s">
        <v>873</v>
      </c>
      <c r="K141" s="15" t="s">
        <v>692</v>
      </c>
      <c r="L141" s="133">
        <v>0.0</v>
      </c>
    </row>
    <row r="142">
      <c r="B142" s="15" t="s">
        <v>692</v>
      </c>
      <c r="C142" t="s">
        <v>692</v>
      </c>
      <c r="D142" t="s">
        <v>692</v>
      </c>
      <c r="E142" t="s">
        <v>692</v>
      </c>
      <c r="F142" t="s">
        <v>692</v>
      </c>
      <c r="G142" s="15" t="s">
        <v>692</v>
      </c>
      <c r="H142" s="133" t="s">
        <v>873</v>
      </c>
      <c r="I142" s="133" t="s">
        <v>873</v>
      </c>
      <c r="J142" s="133" t="s">
        <v>873</v>
      </c>
      <c r="K142" s="15" t="s">
        <v>692</v>
      </c>
      <c r="L142" s="133">
        <v>0.0</v>
      </c>
    </row>
    <row r="143">
      <c r="B143" s="15" t="s">
        <v>692</v>
      </c>
      <c r="C143" t="s">
        <v>692</v>
      </c>
      <c r="D143" t="s">
        <v>692</v>
      </c>
      <c r="E143" t="s">
        <v>692</v>
      </c>
      <c r="F143" t="s">
        <v>692</v>
      </c>
      <c r="G143" s="15" t="s">
        <v>692</v>
      </c>
      <c r="H143" s="133" t="s">
        <v>873</v>
      </c>
      <c r="I143" s="133" t="s">
        <v>873</v>
      </c>
      <c r="J143" s="133" t="s">
        <v>873</v>
      </c>
      <c r="K143" s="15" t="s">
        <v>692</v>
      </c>
      <c r="L143" s="133">
        <v>0.0</v>
      </c>
    </row>
    <row r="144">
      <c r="B144" s="15" t="s">
        <v>692</v>
      </c>
      <c r="C144" t="s">
        <v>692</v>
      </c>
      <c r="D144" t="s">
        <v>692</v>
      </c>
      <c r="E144" t="s">
        <v>692</v>
      </c>
      <c r="F144" t="s">
        <v>692</v>
      </c>
      <c r="G144" s="15" t="s">
        <v>692</v>
      </c>
      <c r="H144" s="133" t="s">
        <v>873</v>
      </c>
      <c r="I144" s="133" t="s">
        <v>873</v>
      </c>
      <c r="J144" s="133" t="s">
        <v>873</v>
      </c>
      <c r="K144" s="15" t="s">
        <v>692</v>
      </c>
      <c r="L144" s="133">
        <v>0.0</v>
      </c>
    </row>
    <row r="145">
      <c r="B145" s="15" t="s">
        <v>692</v>
      </c>
      <c r="C145" t="s">
        <v>692</v>
      </c>
      <c r="D145" t="s">
        <v>692</v>
      </c>
      <c r="E145" t="s">
        <v>692</v>
      </c>
      <c r="F145" t="s">
        <v>692</v>
      </c>
      <c r="G145" s="15" t="s">
        <v>692</v>
      </c>
      <c r="H145" s="133" t="s">
        <v>873</v>
      </c>
      <c r="I145" s="133" t="s">
        <v>873</v>
      </c>
      <c r="J145" s="133" t="s">
        <v>873</v>
      </c>
      <c r="K145" s="15" t="s">
        <v>692</v>
      </c>
      <c r="L145" s="133">
        <v>0.0</v>
      </c>
    </row>
    <row r="146">
      <c r="B146" s="15" t="s">
        <v>692</v>
      </c>
      <c r="C146" t="s">
        <v>692</v>
      </c>
      <c r="D146" t="s">
        <v>692</v>
      </c>
      <c r="E146" t="s">
        <v>692</v>
      </c>
      <c r="F146" t="s">
        <v>692</v>
      </c>
      <c r="G146" s="15" t="s">
        <v>692</v>
      </c>
      <c r="H146" s="133" t="s">
        <v>873</v>
      </c>
      <c r="I146" s="133" t="s">
        <v>873</v>
      </c>
      <c r="J146" s="133" t="s">
        <v>873</v>
      </c>
      <c r="K146" s="15" t="s">
        <v>692</v>
      </c>
      <c r="L146" s="133">
        <v>0.0</v>
      </c>
    </row>
    <row r="147">
      <c r="B147" s="15" t="s">
        <v>692</v>
      </c>
      <c r="C147" t="s">
        <v>692</v>
      </c>
      <c r="D147" t="s">
        <v>692</v>
      </c>
      <c r="E147" t="s">
        <v>692</v>
      </c>
      <c r="F147" t="s">
        <v>692</v>
      </c>
      <c r="G147" s="15" t="s">
        <v>692</v>
      </c>
      <c r="H147" s="133" t="s">
        <v>873</v>
      </c>
      <c r="I147" s="133" t="s">
        <v>873</v>
      </c>
      <c r="J147" s="133" t="s">
        <v>873</v>
      </c>
      <c r="K147" s="15" t="s">
        <v>692</v>
      </c>
      <c r="L147" s="133">
        <v>0.0</v>
      </c>
    </row>
    <row r="148">
      <c r="B148" s="15" t="s">
        <v>692</v>
      </c>
      <c r="C148" t="s">
        <v>692</v>
      </c>
      <c r="D148" t="s">
        <v>692</v>
      </c>
      <c r="E148" t="s">
        <v>692</v>
      </c>
      <c r="F148" t="s">
        <v>692</v>
      </c>
      <c r="G148" s="15" t="s">
        <v>692</v>
      </c>
      <c r="H148" s="133" t="s">
        <v>873</v>
      </c>
      <c r="I148" s="133" t="s">
        <v>873</v>
      </c>
      <c r="J148" s="133" t="s">
        <v>873</v>
      </c>
      <c r="K148" s="15" t="s">
        <v>692</v>
      </c>
      <c r="L148" s="133">
        <v>0.0</v>
      </c>
    </row>
    <row r="149">
      <c r="B149" s="15" t="s">
        <v>692</v>
      </c>
      <c r="C149" t="s">
        <v>692</v>
      </c>
      <c r="D149" t="s">
        <v>692</v>
      </c>
      <c r="E149" t="s">
        <v>692</v>
      </c>
      <c r="F149" t="s">
        <v>692</v>
      </c>
      <c r="G149" s="15" t="s">
        <v>692</v>
      </c>
      <c r="H149" s="133" t="s">
        <v>873</v>
      </c>
      <c r="I149" s="133" t="s">
        <v>873</v>
      </c>
      <c r="J149" s="133" t="s">
        <v>873</v>
      </c>
      <c r="K149" s="15" t="s">
        <v>692</v>
      </c>
      <c r="L149" s="133">
        <v>0.0</v>
      </c>
    </row>
    <row r="150">
      <c r="B150" s="15" t="s">
        <v>692</v>
      </c>
      <c r="C150" t="s">
        <v>692</v>
      </c>
      <c r="D150" t="s">
        <v>692</v>
      </c>
      <c r="E150" t="s">
        <v>692</v>
      </c>
      <c r="F150" t="s">
        <v>692</v>
      </c>
      <c r="G150" s="15" t="s">
        <v>692</v>
      </c>
      <c r="H150" s="133" t="s">
        <v>873</v>
      </c>
      <c r="I150" s="133" t="s">
        <v>873</v>
      </c>
      <c r="J150" s="133" t="s">
        <v>873</v>
      </c>
      <c r="K150" s="15" t="s">
        <v>692</v>
      </c>
      <c r="L150" s="133">
        <v>0.0</v>
      </c>
    </row>
    <row r="151">
      <c r="B151" s="15" t="s">
        <v>692</v>
      </c>
      <c r="C151" t="s">
        <v>692</v>
      </c>
      <c r="D151" t="s">
        <v>692</v>
      </c>
      <c r="E151" s="18" t="s">
        <v>692</v>
      </c>
      <c r="F151" t="s">
        <v>692</v>
      </c>
      <c r="G151" s="15" t="s">
        <v>692</v>
      </c>
      <c r="H151" s="133" t="s">
        <v>873</v>
      </c>
      <c r="I151" s="133" t="s">
        <v>873</v>
      </c>
      <c r="J151" s="133" t="s">
        <v>873</v>
      </c>
      <c r="K151" s="15" t="s">
        <v>692</v>
      </c>
      <c r="L151" s="133">
        <v>0.0</v>
      </c>
      <c r="M151" s="15"/>
    </row>
    <row r="152">
      <c r="B152" s="15" t="s">
        <v>692</v>
      </c>
      <c r="C152" t="s">
        <v>692</v>
      </c>
      <c r="D152" t="s">
        <v>692</v>
      </c>
      <c r="E152" s="18" t="s">
        <v>692</v>
      </c>
      <c r="F152" t="s">
        <v>692</v>
      </c>
      <c r="G152" s="15" t="s">
        <v>692</v>
      </c>
      <c r="H152" s="133" t="s">
        <v>873</v>
      </c>
      <c r="I152" s="133" t="s">
        <v>873</v>
      </c>
      <c r="J152" s="133" t="s">
        <v>873</v>
      </c>
      <c r="K152" s="15" t="s">
        <v>692</v>
      </c>
      <c r="L152" s="133">
        <v>0.0</v>
      </c>
      <c r="M152" s="15"/>
    </row>
    <row r="153">
      <c r="B153" s="15" t="s">
        <v>692</v>
      </c>
      <c r="C153" t="s">
        <v>692</v>
      </c>
      <c r="D153" t="s">
        <v>692</v>
      </c>
      <c r="E153" s="18" t="s">
        <v>692</v>
      </c>
      <c r="F153" t="s">
        <v>692</v>
      </c>
      <c r="G153" s="15" t="s">
        <v>692</v>
      </c>
      <c r="H153" s="133" t="s">
        <v>873</v>
      </c>
      <c r="I153" s="133" t="s">
        <v>873</v>
      </c>
      <c r="J153" s="133" t="s">
        <v>873</v>
      </c>
      <c r="K153" s="15" t="s">
        <v>692</v>
      </c>
      <c r="L153" s="133">
        <v>0.0</v>
      </c>
      <c r="M153" s="15"/>
    </row>
    <row r="154">
      <c r="B154" s="15" t="s">
        <v>692</v>
      </c>
      <c r="C154" t="s">
        <v>692</v>
      </c>
      <c r="D154" t="s">
        <v>692</v>
      </c>
      <c r="E154" s="18" t="s">
        <v>692</v>
      </c>
      <c r="F154" t="s">
        <v>692</v>
      </c>
      <c r="G154" s="15" t="s">
        <v>692</v>
      </c>
      <c r="H154" s="133" t="s">
        <v>873</v>
      </c>
      <c r="I154" s="133" t="s">
        <v>873</v>
      </c>
      <c r="J154" s="133" t="s">
        <v>873</v>
      </c>
      <c r="K154" s="15" t="s">
        <v>692</v>
      </c>
      <c r="L154" s="133">
        <v>0.0</v>
      </c>
      <c r="M154" s="15"/>
    </row>
    <row r="155">
      <c r="B155" s="15" t="s">
        <v>692</v>
      </c>
      <c r="C155" t="s">
        <v>692</v>
      </c>
      <c r="D155" t="s">
        <v>692</v>
      </c>
      <c r="E155" s="18" t="s">
        <v>692</v>
      </c>
      <c r="F155" t="s">
        <v>692</v>
      </c>
      <c r="G155" s="15" t="s">
        <v>692</v>
      </c>
      <c r="H155" s="133" t="s">
        <v>873</v>
      </c>
      <c r="I155" s="133" t="s">
        <v>873</v>
      </c>
      <c r="J155" s="133" t="s">
        <v>873</v>
      </c>
      <c r="K155" s="15" t="s">
        <v>692</v>
      </c>
      <c r="L155" s="133">
        <v>0.0</v>
      </c>
      <c r="M155" s="15"/>
    </row>
    <row r="156">
      <c r="B156" s="15" t="s">
        <v>692</v>
      </c>
      <c r="C156" t="s">
        <v>692</v>
      </c>
      <c r="D156" t="s">
        <v>692</v>
      </c>
      <c r="E156" s="18" t="s">
        <v>692</v>
      </c>
      <c r="F156" t="s">
        <v>692</v>
      </c>
      <c r="G156" s="15" t="s">
        <v>692</v>
      </c>
      <c r="H156" s="133" t="s">
        <v>873</v>
      </c>
      <c r="I156" s="133" t="s">
        <v>873</v>
      </c>
      <c r="J156" s="133" t="s">
        <v>873</v>
      </c>
      <c r="K156" s="15" t="s">
        <v>692</v>
      </c>
      <c r="L156" s="133">
        <v>0.0</v>
      </c>
      <c r="M156" s="15"/>
    </row>
    <row r="157">
      <c r="B157" s="15" t="s">
        <v>692</v>
      </c>
      <c r="C157" t="s">
        <v>692</v>
      </c>
      <c r="D157" t="s">
        <v>692</v>
      </c>
      <c r="E157" s="18" t="s">
        <v>692</v>
      </c>
      <c r="F157" t="s">
        <v>692</v>
      </c>
      <c r="G157" s="15" t="s">
        <v>692</v>
      </c>
      <c r="H157" s="133" t="s">
        <v>873</v>
      </c>
      <c r="I157" s="133" t="s">
        <v>873</v>
      </c>
      <c r="J157" s="133" t="s">
        <v>873</v>
      </c>
      <c r="K157" s="15" t="s">
        <v>692</v>
      </c>
      <c r="L157" s="133">
        <v>0.0</v>
      </c>
      <c r="M157" s="15"/>
    </row>
    <row r="158">
      <c r="B158" s="15" t="s">
        <v>692</v>
      </c>
      <c r="C158" t="s">
        <v>692</v>
      </c>
      <c r="D158" t="s">
        <v>692</v>
      </c>
      <c r="E158" s="18" t="s">
        <v>692</v>
      </c>
      <c r="F158" t="s">
        <v>692</v>
      </c>
      <c r="G158" s="15" t="s">
        <v>692</v>
      </c>
      <c r="H158" s="133" t="s">
        <v>873</v>
      </c>
      <c r="I158" s="133" t="s">
        <v>873</v>
      </c>
      <c r="J158" s="133" t="s">
        <v>873</v>
      </c>
      <c r="K158" s="15" t="s">
        <v>692</v>
      </c>
      <c r="L158" s="133">
        <v>0.0</v>
      </c>
      <c r="M158" s="15"/>
    </row>
    <row r="159">
      <c r="B159" s="15" t="s">
        <v>692</v>
      </c>
      <c r="C159" t="s">
        <v>692</v>
      </c>
      <c r="D159" t="s">
        <v>692</v>
      </c>
      <c r="E159" s="18" t="s">
        <v>692</v>
      </c>
      <c r="F159" t="s">
        <v>692</v>
      </c>
      <c r="G159" s="15" t="s">
        <v>692</v>
      </c>
      <c r="H159" s="133" t="s">
        <v>873</v>
      </c>
      <c r="I159" s="133" t="s">
        <v>873</v>
      </c>
      <c r="J159" s="133" t="s">
        <v>873</v>
      </c>
      <c r="K159" s="15" t="s">
        <v>692</v>
      </c>
      <c r="L159" s="133">
        <v>0.0</v>
      </c>
      <c r="M159" s="15"/>
    </row>
    <row r="160">
      <c r="B160" s="15" t="s">
        <v>692</v>
      </c>
      <c r="C160" t="s">
        <v>692</v>
      </c>
      <c r="D160" t="s">
        <v>692</v>
      </c>
      <c r="E160" s="18" t="s">
        <v>692</v>
      </c>
      <c r="F160" t="s">
        <v>692</v>
      </c>
      <c r="G160" s="15" t="s">
        <v>692</v>
      </c>
      <c r="H160" s="133" t="s">
        <v>873</v>
      </c>
      <c r="I160" s="133" t="s">
        <v>873</v>
      </c>
      <c r="J160" s="133" t="s">
        <v>873</v>
      </c>
      <c r="K160" s="15" t="s">
        <v>692</v>
      </c>
      <c r="L160" s="133">
        <v>0.0</v>
      </c>
      <c r="M160" s="15"/>
    </row>
    <row r="161">
      <c r="B161" s="15" t="s">
        <v>692</v>
      </c>
      <c r="C161" t="s">
        <v>692</v>
      </c>
      <c r="D161" t="s">
        <v>692</v>
      </c>
      <c r="E161" s="18" t="s">
        <v>692</v>
      </c>
      <c r="F161" t="s">
        <v>692</v>
      </c>
      <c r="G161" s="15" t="s">
        <v>692</v>
      </c>
      <c r="H161" s="133" t="s">
        <v>873</v>
      </c>
      <c r="I161" s="133" t="s">
        <v>873</v>
      </c>
      <c r="J161" s="133" t="s">
        <v>873</v>
      </c>
      <c r="K161" s="15" t="s">
        <v>692</v>
      </c>
      <c r="L161" s="133">
        <v>0.0</v>
      </c>
      <c r="M161" s="15"/>
    </row>
    <row r="162">
      <c r="B162" s="15" t="s">
        <v>692</v>
      </c>
      <c r="C162" t="s">
        <v>692</v>
      </c>
      <c r="D162" t="s">
        <v>692</v>
      </c>
      <c r="E162" s="18" t="s">
        <v>692</v>
      </c>
      <c r="F162" t="s">
        <v>692</v>
      </c>
      <c r="G162" s="15" t="s">
        <v>692</v>
      </c>
      <c r="H162" s="133" t="s">
        <v>873</v>
      </c>
      <c r="I162" s="133" t="s">
        <v>873</v>
      </c>
      <c r="J162" s="133" t="s">
        <v>873</v>
      </c>
      <c r="K162" s="15" t="s">
        <v>692</v>
      </c>
      <c r="L162" s="133">
        <v>0.0</v>
      </c>
      <c r="M162" s="15"/>
    </row>
    <row r="163">
      <c r="B163" s="15" t="s">
        <v>692</v>
      </c>
      <c r="C163" t="s">
        <v>692</v>
      </c>
      <c r="D163" t="s">
        <v>692</v>
      </c>
      <c r="E163" s="18" t="s">
        <v>692</v>
      </c>
      <c r="F163" t="s">
        <v>692</v>
      </c>
      <c r="G163" s="15" t="s">
        <v>692</v>
      </c>
      <c r="H163" s="133" t="s">
        <v>873</v>
      </c>
      <c r="I163" s="133" t="s">
        <v>873</v>
      </c>
      <c r="J163" s="133" t="s">
        <v>873</v>
      </c>
      <c r="K163" s="15" t="s">
        <v>692</v>
      </c>
      <c r="L163" s="133">
        <v>0.0</v>
      </c>
      <c r="M163" s="15"/>
    </row>
    <row r="164">
      <c r="B164" s="15" t="s">
        <v>692</v>
      </c>
      <c r="C164" t="s">
        <v>692</v>
      </c>
      <c r="D164" t="s">
        <v>692</v>
      </c>
      <c r="E164" s="18" t="s">
        <v>692</v>
      </c>
      <c r="F164" t="s">
        <v>692</v>
      </c>
      <c r="G164" s="15" t="s">
        <v>692</v>
      </c>
      <c r="H164" s="133" t="s">
        <v>873</v>
      </c>
      <c r="I164" s="133" t="s">
        <v>873</v>
      </c>
      <c r="J164" s="133" t="s">
        <v>873</v>
      </c>
      <c r="K164" s="15" t="s">
        <v>692</v>
      </c>
      <c r="L164" s="133">
        <v>0.0</v>
      </c>
      <c r="M164" s="15"/>
    </row>
    <row r="165">
      <c r="B165" s="15" t="s">
        <v>692</v>
      </c>
      <c r="C165" t="s">
        <v>692</v>
      </c>
      <c r="D165" t="s">
        <v>692</v>
      </c>
      <c r="E165" s="18" t="s">
        <v>692</v>
      </c>
      <c r="F165" t="s">
        <v>692</v>
      </c>
      <c r="G165" s="15" t="s">
        <v>692</v>
      </c>
      <c r="H165" s="133" t="s">
        <v>873</v>
      </c>
      <c r="I165" s="133" t="s">
        <v>873</v>
      </c>
      <c r="J165" s="133" t="s">
        <v>873</v>
      </c>
      <c r="K165" s="15" t="s">
        <v>692</v>
      </c>
      <c r="L165" s="133">
        <v>0.0</v>
      </c>
      <c r="M165" s="15"/>
    </row>
    <row r="166">
      <c r="B166" s="15" t="s">
        <v>692</v>
      </c>
      <c r="C166" t="s">
        <v>692</v>
      </c>
      <c r="D166" t="s">
        <v>692</v>
      </c>
      <c r="E166" s="18" t="s">
        <v>692</v>
      </c>
      <c r="F166" t="s">
        <v>692</v>
      </c>
      <c r="G166" s="15" t="s">
        <v>692</v>
      </c>
      <c r="H166" s="133" t="s">
        <v>873</v>
      </c>
      <c r="I166" s="133" t="s">
        <v>873</v>
      </c>
      <c r="J166" s="133" t="s">
        <v>873</v>
      </c>
      <c r="K166" s="15" t="s">
        <v>692</v>
      </c>
      <c r="L166" s="133">
        <v>0.0</v>
      </c>
      <c r="M166" s="15"/>
    </row>
    <row r="167">
      <c r="B167" s="15" t="s">
        <v>692</v>
      </c>
      <c r="C167" t="s">
        <v>692</v>
      </c>
      <c r="D167" t="s">
        <v>692</v>
      </c>
      <c r="E167" s="18" t="s">
        <v>692</v>
      </c>
      <c r="F167" t="s">
        <v>692</v>
      </c>
      <c r="G167" s="15" t="s">
        <v>692</v>
      </c>
      <c r="H167" s="133" t="s">
        <v>873</v>
      </c>
      <c r="I167" s="133" t="s">
        <v>873</v>
      </c>
      <c r="J167" s="133" t="s">
        <v>873</v>
      </c>
      <c r="K167" s="15" t="s">
        <v>692</v>
      </c>
      <c r="L167" s="133">
        <v>0.0</v>
      </c>
      <c r="M167" s="15"/>
    </row>
    <row r="168">
      <c r="B168" s="15" t="s">
        <v>692</v>
      </c>
      <c r="C168" t="s">
        <v>692</v>
      </c>
      <c r="D168" t="s">
        <v>692</v>
      </c>
      <c r="E168" s="18" t="s">
        <v>692</v>
      </c>
      <c r="F168" t="s">
        <v>692</v>
      </c>
      <c r="G168" s="15" t="s">
        <v>692</v>
      </c>
      <c r="H168" s="133" t="s">
        <v>873</v>
      </c>
      <c r="I168" s="133" t="s">
        <v>873</v>
      </c>
      <c r="J168" s="133" t="s">
        <v>873</v>
      </c>
      <c r="K168" s="15" t="s">
        <v>692</v>
      </c>
      <c r="L168" s="133">
        <v>0.0</v>
      </c>
      <c r="M168" s="15"/>
    </row>
    <row r="169">
      <c r="B169" s="15" t="s">
        <v>692</v>
      </c>
      <c r="C169" t="s">
        <v>692</v>
      </c>
      <c r="D169" t="s">
        <v>692</v>
      </c>
      <c r="E169" s="18" t="s">
        <v>692</v>
      </c>
      <c r="F169" t="s">
        <v>692</v>
      </c>
      <c r="G169" s="15" t="s">
        <v>692</v>
      </c>
      <c r="H169" s="133" t="s">
        <v>873</v>
      </c>
      <c r="I169" s="133" t="s">
        <v>873</v>
      </c>
      <c r="J169" s="133" t="s">
        <v>873</v>
      </c>
      <c r="K169" s="15" t="s">
        <v>692</v>
      </c>
      <c r="L169" s="133">
        <v>0.0</v>
      </c>
      <c r="M169" s="15"/>
    </row>
    <row r="170">
      <c r="B170" s="15" t="s">
        <v>692</v>
      </c>
      <c r="C170" t="s">
        <v>692</v>
      </c>
      <c r="D170" t="s">
        <v>692</v>
      </c>
      <c r="E170" s="18" t="s">
        <v>692</v>
      </c>
      <c r="F170" t="s">
        <v>692</v>
      </c>
      <c r="G170" s="15" t="s">
        <v>692</v>
      </c>
      <c r="H170" s="133" t="s">
        <v>873</v>
      </c>
      <c r="I170" s="133" t="s">
        <v>873</v>
      </c>
      <c r="J170" s="133" t="s">
        <v>873</v>
      </c>
      <c r="K170" s="15" t="s">
        <v>692</v>
      </c>
      <c r="L170" s="133">
        <v>0.0</v>
      </c>
      <c r="M170" s="15"/>
    </row>
    <row r="171">
      <c r="B171" s="15" t="s">
        <v>692</v>
      </c>
      <c r="C171" t="s">
        <v>692</v>
      </c>
      <c r="D171" t="s">
        <v>692</v>
      </c>
      <c r="E171" s="18" t="s">
        <v>692</v>
      </c>
      <c r="F171" t="s">
        <v>692</v>
      </c>
      <c r="G171" s="15" t="s">
        <v>692</v>
      </c>
      <c r="H171" s="133" t="s">
        <v>873</v>
      </c>
      <c r="I171" s="133" t="s">
        <v>873</v>
      </c>
      <c r="J171" s="133" t="s">
        <v>873</v>
      </c>
      <c r="K171" s="15" t="s">
        <v>692</v>
      </c>
      <c r="L171" s="133">
        <v>0.0</v>
      </c>
      <c r="M171" s="15"/>
    </row>
    <row r="172">
      <c r="B172" s="15" t="s">
        <v>692</v>
      </c>
      <c r="C172" t="s">
        <v>692</v>
      </c>
      <c r="D172" t="s">
        <v>692</v>
      </c>
      <c r="E172" s="18" t="s">
        <v>692</v>
      </c>
      <c r="F172" t="s">
        <v>692</v>
      </c>
      <c r="G172" s="15" t="s">
        <v>692</v>
      </c>
      <c r="H172" s="133" t="s">
        <v>873</v>
      </c>
      <c r="I172" s="133" t="s">
        <v>873</v>
      </c>
      <c r="J172" s="133" t="s">
        <v>873</v>
      </c>
      <c r="K172" s="15" t="s">
        <v>692</v>
      </c>
      <c r="L172" s="133">
        <v>0.0</v>
      </c>
      <c r="M172" s="15"/>
    </row>
    <row r="173">
      <c r="B173" s="15" t="s">
        <v>692</v>
      </c>
      <c r="C173" t="s">
        <v>692</v>
      </c>
      <c r="D173" t="s">
        <v>692</v>
      </c>
      <c r="E173" s="18" t="s">
        <v>692</v>
      </c>
      <c r="F173" t="s">
        <v>692</v>
      </c>
      <c r="G173" s="15" t="s">
        <v>692</v>
      </c>
      <c r="H173" s="133" t="s">
        <v>873</v>
      </c>
      <c r="I173" s="133" t="s">
        <v>873</v>
      </c>
      <c r="J173" s="133" t="s">
        <v>873</v>
      </c>
      <c r="K173" s="15" t="s">
        <v>692</v>
      </c>
      <c r="L173" s="133">
        <v>0.0</v>
      </c>
      <c r="M173" s="15"/>
    </row>
    <row r="174">
      <c r="B174" s="15" t="s">
        <v>692</v>
      </c>
      <c r="C174" t="s">
        <v>692</v>
      </c>
      <c r="D174" t="s">
        <v>692</v>
      </c>
      <c r="E174" s="18" t="s">
        <v>692</v>
      </c>
      <c r="F174" t="s">
        <v>692</v>
      </c>
      <c r="G174" s="15" t="s">
        <v>692</v>
      </c>
      <c r="H174" s="133" t="s">
        <v>873</v>
      </c>
      <c r="I174" s="133" t="s">
        <v>873</v>
      </c>
      <c r="J174" s="133" t="s">
        <v>873</v>
      </c>
      <c r="K174" s="15" t="s">
        <v>692</v>
      </c>
      <c r="L174" s="133">
        <v>0.0</v>
      </c>
      <c r="M174" s="15"/>
    </row>
    <row r="175">
      <c r="B175" s="15" t="s">
        <v>692</v>
      </c>
      <c r="C175" t="s">
        <v>692</v>
      </c>
      <c r="D175" t="s">
        <v>692</v>
      </c>
      <c r="E175" s="18" t="s">
        <v>692</v>
      </c>
      <c r="F175" t="s">
        <v>692</v>
      </c>
      <c r="G175" s="15" t="s">
        <v>692</v>
      </c>
      <c r="H175" s="133" t="s">
        <v>873</v>
      </c>
      <c r="I175" s="133" t="s">
        <v>873</v>
      </c>
      <c r="J175" s="133" t="s">
        <v>873</v>
      </c>
      <c r="K175" s="15" t="s">
        <v>692</v>
      </c>
      <c r="L175" s="133">
        <v>0.0</v>
      </c>
      <c r="M175" s="15"/>
    </row>
    <row r="176">
      <c r="B176" s="15" t="s">
        <v>692</v>
      </c>
      <c r="C176" t="s">
        <v>692</v>
      </c>
      <c r="D176" t="s">
        <v>692</v>
      </c>
      <c r="E176" s="18" t="s">
        <v>692</v>
      </c>
      <c r="F176" t="s">
        <v>692</v>
      </c>
      <c r="G176" s="15" t="s">
        <v>692</v>
      </c>
      <c r="H176" s="133" t="s">
        <v>873</v>
      </c>
      <c r="I176" s="133" t="s">
        <v>873</v>
      </c>
      <c r="J176" s="133" t="s">
        <v>873</v>
      </c>
      <c r="K176" s="15" t="s">
        <v>692</v>
      </c>
      <c r="L176" s="133">
        <v>0.0</v>
      </c>
      <c r="M176" s="15"/>
    </row>
    <row r="177">
      <c r="B177" s="15" t="s">
        <v>692</v>
      </c>
      <c r="C177" t="s">
        <v>692</v>
      </c>
      <c r="D177" t="s">
        <v>692</v>
      </c>
      <c r="E177" s="18" t="s">
        <v>692</v>
      </c>
      <c r="F177" t="s">
        <v>692</v>
      </c>
      <c r="G177" s="15" t="s">
        <v>692</v>
      </c>
      <c r="H177" s="133" t="s">
        <v>873</v>
      </c>
      <c r="I177" s="133" t="s">
        <v>873</v>
      </c>
      <c r="J177" s="133" t="s">
        <v>873</v>
      </c>
      <c r="K177" s="15" t="s">
        <v>692</v>
      </c>
      <c r="L177" s="133">
        <v>0.0</v>
      </c>
      <c r="M177" s="15"/>
    </row>
    <row r="178">
      <c r="B178" s="15" t="s">
        <v>692</v>
      </c>
      <c r="C178" t="s">
        <v>692</v>
      </c>
      <c r="D178" t="s">
        <v>692</v>
      </c>
      <c r="E178" s="18" t="s">
        <v>692</v>
      </c>
      <c r="F178" t="s">
        <v>692</v>
      </c>
      <c r="G178" s="15" t="s">
        <v>692</v>
      </c>
      <c r="H178" s="133" t="s">
        <v>873</v>
      </c>
      <c r="I178" s="133" t="s">
        <v>873</v>
      </c>
      <c r="J178" s="133" t="s">
        <v>873</v>
      </c>
      <c r="K178" s="15" t="s">
        <v>692</v>
      </c>
      <c r="L178" s="133">
        <v>0.0</v>
      </c>
      <c r="M178" s="15"/>
    </row>
    <row r="179">
      <c r="B179" s="15" t="s">
        <v>692</v>
      </c>
      <c r="C179" t="s">
        <v>692</v>
      </c>
      <c r="D179" t="s">
        <v>692</v>
      </c>
      <c r="E179" s="18" t="s">
        <v>692</v>
      </c>
      <c r="F179" t="s">
        <v>692</v>
      </c>
      <c r="G179" s="15" t="s">
        <v>692</v>
      </c>
      <c r="H179" s="133" t="s">
        <v>873</v>
      </c>
      <c r="I179" s="133" t="s">
        <v>873</v>
      </c>
      <c r="J179" s="133" t="s">
        <v>873</v>
      </c>
      <c r="K179" s="15" t="s">
        <v>692</v>
      </c>
      <c r="L179" s="133">
        <v>0.0</v>
      </c>
      <c r="M179" s="15"/>
    </row>
    <row r="180">
      <c r="B180" s="15" t="s">
        <v>692</v>
      </c>
      <c r="C180" t="s">
        <v>692</v>
      </c>
      <c r="D180" t="s">
        <v>692</v>
      </c>
      <c r="E180" s="18" t="s">
        <v>692</v>
      </c>
      <c r="F180" t="s">
        <v>692</v>
      </c>
      <c r="G180" s="15" t="s">
        <v>692</v>
      </c>
      <c r="H180" s="133" t="s">
        <v>873</v>
      </c>
      <c r="I180" s="133" t="s">
        <v>873</v>
      </c>
      <c r="J180" s="133" t="s">
        <v>873</v>
      </c>
      <c r="K180" s="15" t="s">
        <v>692</v>
      </c>
      <c r="L180" s="133">
        <v>0.0</v>
      </c>
      <c r="M180" s="15"/>
    </row>
    <row r="181">
      <c r="B181" s="15" t="s">
        <v>692</v>
      </c>
      <c r="C181" t="s">
        <v>692</v>
      </c>
      <c r="D181" t="s">
        <v>692</v>
      </c>
      <c r="E181" s="18" t="s">
        <v>692</v>
      </c>
      <c r="F181" t="s">
        <v>692</v>
      </c>
      <c r="G181" s="15" t="s">
        <v>692</v>
      </c>
      <c r="H181" s="133" t="s">
        <v>873</v>
      </c>
      <c r="I181" s="133" t="s">
        <v>873</v>
      </c>
      <c r="J181" s="133" t="s">
        <v>873</v>
      </c>
      <c r="K181" s="15" t="s">
        <v>692</v>
      </c>
      <c r="L181" s="133">
        <v>0.0</v>
      </c>
      <c r="M181" s="15"/>
    </row>
    <row r="182">
      <c r="B182" s="15" t="s">
        <v>692</v>
      </c>
      <c r="C182" t="s">
        <v>692</v>
      </c>
      <c r="D182" t="s">
        <v>692</v>
      </c>
      <c r="E182" s="18" t="s">
        <v>692</v>
      </c>
      <c r="F182" t="s">
        <v>692</v>
      </c>
      <c r="G182" s="15" t="s">
        <v>692</v>
      </c>
      <c r="H182" s="133" t="s">
        <v>873</v>
      </c>
      <c r="I182" s="133" t="s">
        <v>873</v>
      </c>
      <c r="J182" s="133" t="s">
        <v>873</v>
      </c>
      <c r="K182" s="15" t="s">
        <v>692</v>
      </c>
      <c r="L182" s="133">
        <v>0.0</v>
      </c>
      <c r="M182" s="15"/>
    </row>
    <row r="183">
      <c r="B183" s="15" t="s">
        <v>692</v>
      </c>
      <c r="C183" t="s">
        <v>692</v>
      </c>
      <c r="D183" t="s">
        <v>692</v>
      </c>
      <c r="E183" s="18" t="s">
        <v>692</v>
      </c>
      <c r="F183" t="s">
        <v>692</v>
      </c>
      <c r="G183" s="15" t="s">
        <v>692</v>
      </c>
      <c r="H183" s="133" t="s">
        <v>873</v>
      </c>
      <c r="I183" s="133" t="s">
        <v>873</v>
      </c>
      <c r="J183" s="133" t="s">
        <v>873</v>
      </c>
      <c r="K183" s="15" t="s">
        <v>692</v>
      </c>
      <c r="L183" s="133">
        <v>0.0</v>
      </c>
      <c r="M183" s="15"/>
    </row>
    <row r="184">
      <c r="B184" s="15" t="s">
        <v>692</v>
      </c>
      <c r="C184" t="s">
        <v>692</v>
      </c>
      <c r="D184" t="s">
        <v>692</v>
      </c>
      <c r="E184" s="18" t="s">
        <v>692</v>
      </c>
      <c r="F184" t="s">
        <v>692</v>
      </c>
      <c r="G184" s="15" t="s">
        <v>692</v>
      </c>
      <c r="H184" s="133" t="s">
        <v>873</v>
      </c>
      <c r="I184" s="133" t="s">
        <v>873</v>
      </c>
      <c r="J184" s="133" t="s">
        <v>873</v>
      </c>
      <c r="K184" s="15" t="s">
        <v>692</v>
      </c>
      <c r="L184" s="133">
        <v>0.0</v>
      </c>
      <c r="M184" s="15"/>
    </row>
    <row r="185">
      <c r="B185" s="15" t="s">
        <v>692</v>
      </c>
      <c r="C185" t="s">
        <v>692</v>
      </c>
      <c r="D185" t="s">
        <v>692</v>
      </c>
      <c r="E185" s="18" t="s">
        <v>692</v>
      </c>
      <c r="F185" t="s">
        <v>692</v>
      </c>
      <c r="G185" s="15" t="s">
        <v>692</v>
      </c>
      <c r="H185" s="133" t="s">
        <v>873</v>
      </c>
      <c r="I185" s="133" t="s">
        <v>873</v>
      </c>
      <c r="J185" s="133" t="s">
        <v>873</v>
      </c>
      <c r="K185" s="15" t="s">
        <v>692</v>
      </c>
      <c r="L185" s="133">
        <v>0.0</v>
      </c>
      <c r="M185" s="15"/>
    </row>
    <row r="186">
      <c r="B186" s="15" t="s">
        <v>692</v>
      </c>
      <c r="C186" t="s">
        <v>692</v>
      </c>
      <c r="D186" t="s">
        <v>692</v>
      </c>
      <c r="E186" s="18" t="s">
        <v>692</v>
      </c>
      <c r="F186" t="s">
        <v>692</v>
      </c>
      <c r="G186" s="15" t="s">
        <v>692</v>
      </c>
      <c r="H186" s="133" t="s">
        <v>873</v>
      </c>
      <c r="I186" s="133" t="s">
        <v>873</v>
      </c>
      <c r="J186" s="133" t="s">
        <v>873</v>
      </c>
      <c r="K186" s="15" t="s">
        <v>692</v>
      </c>
      <c r="L186" s="133">
        <v>0.0</v>
      </c>
      <c r="M186" s="15"/>
    </row>
    <row r="187">
      <c r="B187" s="15" t="s">
        <v>692</v>
      </c>
      <c r="C187" t="s">
        <v>692</v>
      </c>
      <c r="D187" t="s">
        <v>692</v>
      </c>
      <c r="E187" s="18" t="s">
        <v>692</v>
      </c>
      <c r="F187" t="s">
        <v>692</v>
      </c>
      <c r="G187" s="15" t="s">
        <v>692</v>
      </c>
      <c r="H187" s="133" t="s">
        <v>873</v>
      </c>
      <c r="I187" s="133" t="s">
        <v>873</v>
      </c>
      <c r="J187" s="133" t="s">
        <v>873</v>
      </c>
      <c r="K187" s="15" t="s">
        <v>692</v>
      </c>
      <c r="L187" s="133">
        <v>0.0</v>
      </c>
      <c r="M187" s="15"/>
    </row>
    <row r="188">
      <c r="B188" s="15" t="s">
        <v>692</v>
      </c>
      <c r="C188" t="s">
        <v>692</v>
      </c>
      <c r="D188" t="s">
        <v>692</v>
      </c>
      <c r="E188" s="18" t="s">
        <v>692</v>
      </c>
      <c r="F188" t="s">
        <v>692</v>
      </c>
      <c r="G188" s="15" t="s">
        <v>692</v>
      </c>
      <c r="H188" s="133" t="s">
        <v>873</v>
      </c>
      <c r="I188" s="133" t="s">
        <v>873</v>
      </c>
      <c r="J188" s="133" t="s">
        <v>873</v>
      </c>
      <c r="K188" s="15" t="s">
        <v>692</v>
      </c>
      <c r="L188" s="133">
        <v>0.0</v>
      </c>
      <c r="M188" s="15"/>
    </row>
    <row r="189">
      <c r="B189" s="15" t="s">
        <v>692</v>
      </c>
      <c r="C189" t="s">
        <v>692</v>
      </c>
      <c r="D189" t="s">
        <v>692</v>
      </c>
      <c r="E189" s="18" t="s">
        <v>692</v>
      </c>
      <c r="F189" t="s">
        <v>692</v>
      </c>
      <c r="G189" s="15" t="s">
        <v>692</v>
      </c>
      <c r="H189" s="133" t="s">
        <v>873</v>
      </c>
      <c r="I189" s="133" t="s">
        <v>873</v>
      </c>
      <c r="J189" s="133" t="s">
        <v>873</v>
      </c>
      <c r="K189" s="15" t="s">
        <v>692</v>
      </c>
      <c r="L189" s="133">
        <v>0.0</v>
      </c>
      <c r="M189" s="15"/>
    </row>
    <row r="190">
      <c r="B190" s="15" t="s">
        <v>692</v>
      </c>
      <c r="C190" t="s">
        <v>692</v>
      </c>
      <c r="D190" t="s">
        <v>692</v>
      </c>
      <c r="E190" s="18" t="s">
        <v>692</v>
      </c>
      <c r="F190" t="s">
        <v>692</v>
      </c>
      <c r="G190" s="15" t="s">
        <v>692</v>
      </c>
      <c r="H190" s="133" t="s">
        <v>873</v>
      </c>
      <c r="I190" s="133" t="s">
        <v>873</v>
      </c>
      <c r="J190" s="133" t="s">
        <v>873</v>
      </c>
      <c r="K190" s="15" t="s">
        <v>692</v>
      </c>
      <c r="L190" s="133">
        <v>0.0</v>
      </c>
      <c r="M190" s="15"/>
    </row>
    <row r="191">
      <c r="B191" s="15" t="s">
        <v>692</v>
      </c>
      <c r="C191" t="s">
        <v>692</v>
      </c>
      <c r="D191" t="s">
        <v>692</v>
      </c>
      <c r="E191" s="18" t="s">
        <v>692</v>
      </c>
      <c r="F191" t="s">
        <v>692</v>
      </c>
      <c r="G191" s="15" t="s">
        <v>692</v>
      </c>
      <c r="H191" s="133" t="s">
        <v>873</v>
      </c>
      <c r="I191" s="133" t="s">
        <v>873</v>
      </c>
      <c r="J191" s="133" t="s">
        <v>873</v>
      </c>
      <c r="K191" s="15" t="s">
        <v>692</v>
      </c>
      <c r="L191" s="133">
        <v>0.0</v>
      </c>
      <c r="M191" s="15"/>
    </row>
    <row r="192">
      <c r="B192" s="15" t="s">
        <v>692</v>
      </c>
      <c r="C192" t="s">
        <v>692</v>
      </c>
      <c r="D192" t="s">
        <v>692</v>
      </c>
      <c r="E192" s="18" t="s">
        <v>692</v>
      </c>
      <c r="F192" t="s">
        <v>692</v>
      </c>
      <c r="G192" s="15" t="s">
        <v>692</v>
      </c>
      <c r="H192" s="133" t="s">
        <v>873</v>
      </c>
      <c r="I192" s="133" t="s">
        <v>873</v>
      </c>
      <c r="J192" s="133" t="s">
        <v>873</v>
      </c>
      <c r="K192" s="15" t="s">
        <v>692</v>
      </c>
      <c r="L192" s="133">
        <v>0.0</v>
      </c>
      <c r="M192" s="15"/>
    </row>
    <row r="193">
      <c r="B193" s="15" t="s">
        <v>692</v>
      </c>
      <c r="C193" t="s">
        <v>692</v>
      </c>
      <c r="D193" t="s">
        <v>692</v>
      </c>
      <c r="E193" s="18" t="s">
        <v>692</v>
      </c>
      <c r="F193" t="s">
        <v>692</v>
      </c>
      <c r="G193" s="15" t="s">
        <v>692</v>
      </c>
      <c r="H193" s="133" t="s">
        <v>873</v>
      </c>
      <c r="I193" s="133" t="s">
        <v>873</v>
      </c>
      <c r="J193" s="133" t="s">
        <v>873</v>
      </c>
      <c r="K193" s="15" t="s">
        <v>692</v>
      </c>
      <c r="L193" s="133">
        <v>0.0</v>
      </c>
      <c r="M193" s="15"/>
    </row>
    <row r="194">
      <c r="B194" s="15" t="s">
        <v>692</v>
      </c>
      <c r="C194" t="s">
        <v>692</v>
      </c>
      <c r="D194" t="s">
        <v>692</v>
      </c>
      <c r="E194" s="18" t="s">
        <v>692</v>
      </c>
      <c r="F194" t="s">
        <v>692</v>
      </c>
      <c r="G194" s="15" t="s">
        <v>692</v>
      </c>
      <c r="H194" s="133" t="s">
        <v>873</v>
      </c>
      <c r="I194" s="133" t="s">
        <v>873</v>
      </c>
      <c r="J194" s="133" t="s">
        <v>873</v>
      </c>
      <c r="K194" s="15" t="s">
        <v>692</v>
      </c>
      <c r="L194" s="133">
        <v>0.0</v>
      </c>
      <c r="M194" s="15"/>
    </row>
    <row r="195">
      <c r="B195" s="15" t="s">
        <v>692</v>
      </c>
      <c r="C195" t="s">
        <v>692</v>
      </c>
      <c r="D195" t="s">
        <v>692</v>
      </c>
      <c r="E195" s="18" t="s">
        <v>692</v>
      </c>
      <c r="F195" t="s">
        <v>692</v>
      </c>
      <c r="G195" s="15" t="s">
        <v>692</v>
      </c>
      <c r="H195" s="133" t="s">
        <v>873</v>
      </c>
      <c r="I195" s="133" t="s">
        <v>873</v>
      </c>
      <c r="J195" s="133" t="s">
        <v>873</v>
      </c>
      <c r="K195" s="15" t="s">
        <v>692</v>
      </c>
      <c r="L195" s="133">
        <v>0.0</v>
      </c>
      <c r="M195" s="15"/>
    </row>
    <row r="196">
      <c r="B196" s="15" t="s">
        <v>692</v>
      </c>
      <c r="C196" t="s">
        <v>692</v>
      </c>
      <c r="D196" t="s">
        <v>692</v>
      </c>
      <c r="E196" s="18" t="s">
        <v>692</v>
      </c>
      <c r="F196" t="s">
        <v>692</v>
      </c>
      <c r="G196" s="15" t="s">
        <v>692</v>
      </c>
      <c r="H196" s="133" t="s">
        <v>873</v>
      </c>
      <c r="I196" s="133" t="s">
        <v>873</v>
      </c>
      <c r="J196" s="133" t="s">
        <v>873</v>
      </c>
      <c r="K196" s="15" t="s">
        <v>692</v>
      </c>
      <c r="L196" s="133">
        <v>0.0</v>
      </c>
      <c r="M196" s="15"/>
    </row>
    <row r="197">
      <c r="B197" s="15" t="s">
        <v>692</v>
      </c>
      <c r="C197" t="s">
        <v>692</v>
      </c>
      <c r="D197" t="s">
        <v>692</v>
      </c>
      <c r="E197" s="18" t="s">
        <v>692</v>
      </c>
      <c r="F197" t="s">
        <v>692</v>
      </c>
      <c r="G197" s="15" t="s">
        <v>692</v>
      </c>
      <c r="H197" s="133" t="s">
        <v>873</v>
      </c>
      <c r="I197" s="133" t="s">
        <v>873</v>
      </c>
      <c r="J197" s="133" t="s">
        <v>873</v>
      </c>
      <c r="K197" s="15" t="s">
        <v>692</v>
      </c>
      <c r="L197" s="133">
        <v>0.0</v>
      </c>
      <c r="M197" s="15"/>
    </row>
    <row r="198">
      <c r="B198" s="15" t="s">
        <v>692</v>
      </c>
      <c r="C198" t="s">
        <v>692</v>
      </c>
      <c r="D198" t="s">
        <v>692</v>
      </c>
      <c r="E198" s="18" t="s">
        <v>692</v>
      </c>
      <c r="F198" t="s">
        <v>692</v>
      </c>
      <c r="G198" s="15" t="s">
        <v>692</v>
      </c>
      <c r="H198" s="133" t="s">
        <v>873</v>
      </c>
      <c r="I198" s="133" t="s">
        <v>873</v>
      </c>
      <c r="J198" s="133" t="s">
        <v>873</v>
      </c>
      <c r="K198" s="15" t="s">
        <v>692</v>
      </c>
      <c r="L198" s="133">
        <v>0.0</v>
      </c>
      <c r="M198" s="15"/>
    </row>
    <row r="199">
      <c r="B199" s="15" t="s">
        <v>692</v>
      </c>
      <c r="C199" t="s">
        <v>692</v>
      </c>
      <c r="D199" t="s">
        <v>692</v>
      </c>
      <c r="E199" s="18" t="s">
        <v>692</v>
      </c>
      <c r="F199" t="s">
        <v>692</v>
      </c>
      <c r="G199" s="15" t="s">
        <v>692</v>
      </c>
      <c r="H199" s="133" t="s">
        <v>873</v>
      </c>
      <c r="I199" s="133" t="s">
        <v>873</v>
      </c>
      <c r="J199" s="133" t="s">
        <v>873</v>
      </c>
      <c r="K199" s="15" t="s">
        <v>692</v>
      </c>
      <c r="L199" s="133">
        <v>0.0</v>
      </c>
      <c r="M199" s="15"/>
    </row>
    <row r="200">
      <c r="B200" s="15" t="s">
        <v>692</v>
      </c>
      <c r="C200" t="s">
        <v>692</v>
      </c>
      <c r="D200" t="s">
        <v>692</v>
      </c>
      <c r="E200" s="18" t="s">
        <v>692</v>
      </c>
      <c r="F200" t="s">
        <v>692</v>
      </c>
      <c r="G200" s="15" t="s">
        <v>692</v>
      </c>
      <c r="H200" s="133" t="s">
        <v>873</v>
      </c>
      <c r="I200" s="133" t="s">
        <v>873</v>
      </c>
      <c r="J200" s="133" t="s">
        <v>873</v>
      </c>
      <c r="K200" s="15" t="s">
        <v>692</v>
      </c>
      <c r="L200" s="133">
        <v>0.0</v>
      </c>
      <c r="M200" s="15"/>
    </row>
    <row r="201">
      <c r="B201" s="15" t="s">
        <v>692</v>
      </c>
      <c r="C201" t="s">
        <v>692</v>
      </c>
      <c r="D201" t="s">
        <v>692</v>
      </c>
      <c r="E201" s="18" t="s">
        <v>692</v>
      </c>
      <c r="F201" t="s">
        <v>692</v>
      </c>
      <c r="G201" s="15" t="s">
        <v>692</v>
      </c>
      <c r="H201" s="133" t="s">
        <v>873</v>
      </c>
      <c r="I201" s="133" t="s">
        <v>873</v>
      </c>
      <c r="J201" s="133" t="s">
        <v>873</v>
      </c>
      <c r="K201" s="15" t="s">
        <v>692</v>
      </c>
      <c r="L201" s="133">
        <v>0.0</v>
      </c>
      <c r="M201" s="15"/>
    </row>
    <row r="202">
      <c r="B202" s="15" t="s">
        <v>692</v>
      </c>
      <c r="C202" t="s">
        <v>692</v>
      </c>
      <c r="D202" t="s">
        <v>692</v>
      </c>
      <c r="E202" s="18" t="s">
        <v>692</v>
      </c>
      <c r="F202" t="s">
        <v>692</v>
      </c>
      <c r="G202" s="15" t="s">
        <v>692</v>
      </c>
      <c r="H202" s="133" t="s">
        <v>873</v>
      </c>
      <c r="I202" s="133" t="s">
        <v>873</v>
      </c>
      <c r="J202" s="133" t="s">
        <v>873</v>
      </c>
      <c r="K202" s="15" t="s">
        <v>692</v>
      </c>
      <c r="L202" s="133">
        <v>0.0</v>
      </c>
      <c r="M202" s="15"/>
    </row>
    <row r="203">
      <c r="B203" s="15" t="s">
        <v>692</v>
      </c>
      <c r="C203" t="s">
        <v>692</v>
      </c>
      <c r="D203" t="s">
        <v>692</v>
      </c>
      <c r="E203" s="18" t="s">
        <v>692</v>
      </c>
      <c r="F203" t="s">
        <v>692</v>
      </c>
      <c r="G203" s="15" t="s">
        <v>692</v>
      </c>
      <c r="H203" s="133" t="s">
        <v>873</v>
      </c>
      <c r="I203" s="133" t="s">
        <v>873</v>
      </c>
      <c r="J203" s="133" t="s">
        <v>873</v>
      </c>
      <c r="K203" s="15" t="s">
        <v>692</v>
      </c>
      <c r="L203" s="133">
        <v>0.0</v>
      </c>
      <c r="M203" s="15"/>
    </row>
    <row r="204">
      <c r="B204" s="15" t="s">
        <v>692</v>
      </c>
      <c r="C204" t="s">
        <v>692</v>
      </c>
      <c r="D204" t="s">
        <v>692</v>
      </c>
      <c r="E204" s="18" t="s">
        <v>692</v>
      </c>
      <c r="F204" t="s">
        <v>692</v>
      </c>
      <c r="G204" s="15" t="s">
        <v>692</v>
      </c>
      <c r="H204" s="133" t="s">
        <v>873</v>
      </c>
      <c r="I204" s="133" t="s">
        <v>873</v>
      </c>
      <c r="J204" s="133" t="s">
        <v>873</v>
      </c>
      <c r="K204" s="15" t="s">
        <v>692</v>
      </c>
      <c r="L204" s="133">
        <v>0.0</v>
      </c>
      <c r="M204" s="15"/>
    </row>
    <row r="205">
      <c r="B205" s="15" t="s">
        <v>692</v>
      </c>
      <c r="C205" t="s">
        <v>692</v>
      </c>
      <c r="D205" t="s">
        <v>692</v>
      </c>
      <c r="E205" s="18" t="s">
        <v>692</v>
      </c>
      <c r="F205" t="s">
        <v>692</v>
      </c>
      <c r="G205" s="15" t="s">
        <v>692</v>
      </c>
      <c r="H205" s="133" t="s">
        <v>873</v>
      </c>
      <c r="I205" s="133" t="s">
        <v>873</v>
      </c>
      <c r="J205" s="133" t="s">
        <v>873</v>
      </c>
      <c r="K205" s="15" t="s">
        <v>692</v>
      </c>
      <c r="L205" s="133">
        <v>0.0</v>
      </c>
      <c r="M205" s="15"/>
    </row>
    <row r="206">
      <c r="B206" s="15" t="s">
        <v>692</v>
      </c>
      <c r="C206" t="s">
        <v>692</v>
      </c>
      <c r="D206" t="s">
        <v>692</v>
      </c>
      <c r="E206" s="18" t="s">
        <v>692</v>
      </c>
      <c r="F206" t="s">
        <v>692</v>
      </c>
      <c r="G206" s="15" t="s">
        <v>692</v>
      </c>
      <c r="H206" s="133" t="s">
        <v>873</v>
      </c>
      <c r="I206" s="133" t="s">
        <v>873</v>
      </c>
      <c r="J206" s="133" t="s">
        <v>873</v>
      </c>
      <c r="K206" s="15" t="s">
        <v>692</v>
      </c>
      <c r="L206" s="133">
        <v>0.0</v>
      </c>
      <c r="M206" s="15"/>
    </row>
    <row r="207">
      <c r="B207" s="15" t="s">
        <v>692</v>
      </c>
      <c r="C207" t="s">
        <v>692</v>
      </c>
      <c r="D207" t="s">
        <v>692</v>
      </c>
      <c r="E207" s="18" t="s">
        <v>692</v>
      </c>
      <c r="F207" t="s">
        <v>692</v>
      </c>
      <c r="G207" s="15" t="s">
        <v>692</v>
      </c>
      <c r="H207" s="133" t="s">
        <v>873</v>
      </c>
      <c r="I207" s="133" t="s">
        <v>873</v>
      </c>
      <c r="J207" s="133" t="s">
        <v>873</v>
      </c>
      <c r="K207" s="15" t="s">
        <v>692</v>
      </c>
      <c r="L207" s="133">
        <v>0.0</v>
      </c>
      <c r="M207" s="15"/>
    </row>
    <row r="208">
      <c r="B208" s="15" t="s">
        <v>692</v>
      </c>
      <c r="C208" t="s">
        <v>692</v>
      </c>
      <c r="D208" t="s">
        <v>692</v>
      </c>
      <c r="E208" s="18" t="s">
        <v>692</v>
      </c>
      <c r="F208" t="s">
        <v>692</v>
      </c>
      <c r="G208" s="15" t="s">
        <v>692</v>
      </c>
      <c r="H208" s="133" t="s">
        <v>873</v>
      </c>
      <c r="I208" s="133" t="s">
        <v>873</v>
      </c>
      <c r="J208" s="133" t="s">
        <v>873</v>
      </c>
      <c r="K208" s="15" t="s">
        <v>692</v>
      </c>
      <c r="L208" s="133">
        <v>0.0</v>
      </c>
      <c r="M208" s="15"/>
    </row>
    <row r="209">
      <c r="B209" s="15" t="s">
        <v>692</v>
      </c>
      <c r="C209" t="s">
        <v>692</v>
      </c>
      <c r="D209" t="s">
        <v>692</v>
      </c>
      <c r="E209" s="18" t="s">
        <v>692</v>
      </c>
      <c r="F209" t="s">
        <v>692</v>
      </c>
      <c r="G209" s="15" t="s">
        <v>692</v>
      </c>
      <c r="H209" s="133" t="s">
        <v>873</v>
      </c>
      <c r="I209" s="133" t="s">
        <v>873</v>
      </c>
      <c r="J209" s="133" t="s">
        <v>873</v>
      </c>
      <c r="K209" s="15" t="s">
        <v>692</v>
      </c>
      <c r="L209" s="133">
        <v>0.0</v>
      </c>
      <c r="M209" s="15"/>
    </row>
    <row r="210">
      <c r="B210" s="15" t="s">
        <v>692</v>
      </c>
      <c r="C210" t="s">
        <v>692</v>
      </c>
      <c r="D210" t="s">
        <v>692</v>
      </c>
      <c r="E210" s="18" t="s">
        <v>692</v>
      </c>
      <c r="F210" t="s">
        <v>692</v>
      </c>
      <c r="G210" s="15" t="s">
        <v>692</v>
      </c>
      <c r="H210" s="133" t="s">
        <v>873</v>
      </c>
      <c r="I210" s="133" t="s">
        <v>873</v>
      </c>
      <c r="J210" s="133" t="s">
        <v>873</v>
      </c>
      <c r="K210" s="15" t="s">
        <v>692</v>
      </c>
      <c r="L210" s="133">
        <v>0.0</v>
      </c>
      <c r="M210" s="15"/>
    </row>
    <row r="211">
      <c r="B211" s="15" t="s">
        <v>692</v>
      </c>
      <c r="C211" t="s">
        <v>692</v>
      </c>
      <c r="D211" t="s">
        <v>692</v>
      </c>
      <c r="E211" s="18" t="s">
        <v>692</v>
      </c>
      <c r="F211" t="s">
        <v>692</v>
      </c>
      <c r="G211" s="15" t="s">
        <v>692</v>
      </c>
      <c r="H211" s="133" t="s">
        <v>873</v>
      </c>
      <c r="I211" s="133" t="s">
        <v>873</v>
      </c>
      <c r="J211" s="133" t="s">
        <v>873</v>
      </c>
      <c r="K211" s="15" t="s">
        <v>692</v>
      </c>
      <c r="L211" s="133">
        <v>0.0</v>
      </c>
      <c r="M211" s="15"/>
    </row>
    <row r="212">
      <c r="B212" s="15" t="s">
        <v>692</v>
      </c>
      <c r="C212" t="s">
        <v>692</v>
      </c>
      <c r="D212" t="s">
        <v>692</v>
      </c>
      <c r="E212" s="18" t="s">
        <v>692</v>
      </c>
      <c r="F212" t="s">
        <v>692</v>
      </c>
      <c r="G212" s="15" t="s">
        <v>692</v>
      </c>
      <c r="H212" s="133" t="s">
        <v>873</v>
      </c>
      <c r="I212" s="133" t="s">
        <v>873</v>
      </c>
      <c r="J212" s="133" t="s">
        <v>873</v>
      </c>
      <c r="K212" s="15" t="s">
        <v>692</v>
      </c>
      <c r="L212" s="133">
        <v>0.0</v>
      </c>
      <c r="M212" s="15"/>
    </row>
    <row r="213">
      <c r="B213" s="15" t="s">
        <v>692</v>
      </c>
      <c r="C213" t="s">
        <v>692</v>
      </c>
      <c r="D213" t="s">
        <v>692</v>
      </c>
      <c r="E213" s="18" t="s">
        <v>692</v>
      </c>
      <c r="F213" t="s">
        <v>692</v>
      </c>
      <c r="G213" s="15" t="s">
        <v>692</v>
      </c>
      <c r="H213" s="133" t="s">
        <v>873</v>
      </c>
      <c r="I213" s="133" t="s">
        <v>873</v>
      </c>
      <c r="J213" s="133" t="s">
        <v>873</v>
      </c>
      <c r="K213" s="15" t="s">
        <v>692</v>
      </c>
      <c r="L213" s="133">
        <v>0.0</v>
      </c>
      <c r="M213" s="15"/>
    </row>
    <row r="214">
      <c r="B214" s="15" t="s">
        <v>692</v>
      </c>
      <c r="C214" t="s">
        <v>692</v>
      </c>
      <c r="D214" t="s">
        <v>692</v>
      </c>
      <c r="E214" s="18" t="s">
        <v>692</v>
      </c>
      <c r="F214" t="s">
        <v>692</v>
      </c>
      <c r="G214" s="15" t="s">
        <v>692</v>
      </c>
      <c r="H214" s="133" t="s">
        <v>873</v>
      </c>
      <c r="I214" s="133" t="s">
        <v>873</v>
      </c>
      <c r="J214" s="133" t="s">
        <v>873</v>
      </c>
      <c r="K214" s="15" t="s">
        <v>692</v>
      </c>
      <c r="L214" s="133">
        <v>0.0</v>
      </c>
      <c r="M214" s="15"/>
    </row>
    <row r="215">
      <c r="B215" s="15" t="s">
        <v>692</v>
      </c>
      <c r="C215" t="s">
        <v>692</v>
      </c>
      <c r="D215" t="s">
        <v>692</v>
      </c>
      <c r="E215" s="18" t="s">
        <v>692</v>
      </c>
      <c r="F215" t="s">
        <v>692</v>
      </c>
      <c r="G215" s="15" t="s">
        <v>692</v>
      </c>
      <c r="H215" s="133" t="s">
        <v>873</v>
      </c>
      <c r="I215" s="133" t="s">
        <v>873</v>
      </c>
      <c r="J215" s="133" t="s">
        <v>873</v>
      </c>
      <c r="K215" s="15" t="s">
        <v>692</v>
      </c>
      <c r="L215" s="133">
        <v>0.0</v>
      </c>
      <c r="M215" s="15"/>
    </row>
    <row r="216">
      <c r="B216" s="15" t="s">
        <v>692</v>
      </c>
      <c r="C216" t="s">
        <v>692</v>
      </c>
      <c r="D216" t="s">
        <v>692</v>
      </c>
      <c r="E216" s="18" t="s">
        <v>692</v>
      </c>
      <c r="F216" t="s">
        <v>692</v>
      </c>
      <c r="G216" s="15" t="s">
        <v>692</v>
      </c>
      <c r="H216" s="133" t="s">
        <v>873</v>
      </c>
      <c r="I216" s="133" t="s">
        <v>873</v>
      </c>
      <c r="J216" s="133" t="s">
        <v>873</v>
      </c>
      <c r="K216" s="15" t="s">
        <v>692</v>
      </c>
      <c r="L216" s="133">
        <v>0.0</v>
      </c>
      <c r="M216" s="15"/>
    </row>
    <row r="217">
      <c r="B217" s="15" t="s">
        <v>692</v>
      </c>
      <c r="C217" t="s">
        <v>692</v>
      </c>
      <c r="D217" t="s">
        <v>692</v>
      </c>
      <c r="E217" s="18" t="s">
        <v>692</v>
      </c>
      <c r="F217" t="s">
        <v>692</v>
      </c>
      <c r="G217" s="15" t="s">
        <v>692</v>
      </c>
      <c r="H217" s="133" t="s">
        <v>873</v>
      </c>
      <c r="I217" s="133" t="s">
        <v>873</v>
      </c>
      <c r="J217" s="133" t="s">
        <v>873</v>
      </c>
      <c r="K217" s="15" t="s">
        <v>692</v>
      </c>
      <c r="L217" s="133">
        <v>0.0</v>
      </c>
      <c r="M217" s="15"/>
    </row>
    <row r="218">
      <c r="B218" s="15" t="s">
        <v>692</v>
      </c>
      <c r="C218" t="s">
        <v>692</v>
      </c>
      <c r="D218" t="s">
        <v>692</v>
      </c>
      <c r="E218" s="18" t="s">
        <v>692</v>
      </c>
      <c r="F218" t="s">
        <v>692</v>
      </c>
      <c r="G218" s="15" t="s">
        <v>692</v>
      </c>
      <c r="H218" s="133" t="s">
        <v>873</v>
      </c>
      <c r="I218" s="133" t="s">
        <v>873</v>
      </c>
      <c r="J218" s="133" t="s">
        <v>873</v>
      </c>
      <c r="K218" s="15" t="s">
        <v>692</v>
      </c>
      <c r="L218" s="133">
        <v>0.0</v>
      </c>
      <c r="M218" s="15"/>
    </row>
    <row r="219">
      <c r="B219" s="15" t="s">
        <v>692</v>
      </c>
      <c r="C219" t="s">
        <v>692</v>
      </c>
      <c r="D219" t="s">
        <v>692</v>
      </c>
      <c r="E219" s="18" t="s">
        <v>692</v>
      </c>
      <c r="F219" t="s">
        <v>692</v>
      </c>
      <c r="G219" s="15" t="s">
        <v>692</v>
      </c>
      <c r="H219" s="133" t="s">
        <v>873</v>
      </c>
      <c r="I219" s="133" t="s">
        <v>873</v>
      </c>
      <c r="J219" s="133" t="s">
        <v>873</v>
      </c>
      <c r="K219" s="15" t="s">
        <v>692</v>
      </c>
      <c r="L219" s="133">
        <v>0.0</v>
      </c>
      <c r="M219" s="15"/>
    </row>
    <row r="220">
      <c r="B220" s="15" t="s">
        <v>692</v>
      </c>
      <c r="C220" t="s">
        <v>692</v>
      </c>
      <c r="D220" t="s">
        <v>692</v>
      </c>
      <c r="E220" s="18" t="s">
        <v>692</v>
      </c>
      <c r="F220" t="s">
        <v>692</v>
      </c>
      <c r="G220" s="15" t="s">
        <v>692</v>
      </c>
      <c r="H220" s="133" t="s">
        <v>873</v>
      </c>
      <c r="I220" s="133" t="s">
        <v>873</v>
      </c>
      <c r="J220" s="133" t="s">
        <v>873</v>
      </c>
      <c r="K220" s="15" t="s">
        <v>692</v>
      </c>
      <c r="L220" s="133">
        <v>0.0</v>
      </c>
      <c r="M220" s="15"/>
    </row>
    <row r="221">
      <c r="B221" s="15" t="s">
        <v>692</v>
      </c>
      <c r="C221" t="s">
        <v>692</v>
      </c>
      <c r="D221" t="s">
        <v>692</v>
      </c>
      <c r="E221" s="18" t="s">
        <v>692</v>
      </c>
      <c r="F221" t="s">
        <v>692</v>
      </c>
      <c r="G221" s="15" t="s">
        <v>692</v>
      </c>
      <c r="H221" s="133" t="s">
        <v>873</v>
      </c>
      <c r="I221" s="133" t="s">
        <v>873</v>
      </c>
      <c r="J221" s="133" t="s">
        <v>873</v>
      </c>
      <c r="K221" s="15" t="s">
        <v>692</v>
      </c>
      <c r="L221" s="133">
        <v>0.0</v>
      </c>
      <c r="M221" s="15"/>
    </row>
    <row r="222">
      <c r="B222" s="15" t="s">
        <v>692</v>
      </c>
      <c r="C222" t="s">
        <v>692</v>
      </c>
      <c r="D222" t="s">
        <v>692</v>
      </c>
      <c r="E222" s="18" t="s">
        <v>692</v>
      </c>
      <c r="F222" t="s">
        <v>692</v>
      </c>
      <c r="G222" s="15" t="s">
        <v>692</v>
      </c>
      <c r="H222" s="133" t="s">
        <v>873</v>
      </c>
      <c r="I222" s="133" t="s">
        <v>873</v>
      </c>
      <c r="J222" s="133" t="s">
        <v>873</v>
      </c>
      <c r="K222" s="15" t="s">
        <v>692</v>
      </c>
      <c r="L222" s="133">
        <v>0.0</v>
      </c>
      <c r="M222" s="15"/>
    </row>
    <row r="223">
      <c r="B223" s="15" t="s">
        <v>692</v>
      </c>
      <c r="C223" t="s">
        <v>692</v>
      </c>
      <c r="D223" t="s">
        <v>692</v>
      </c>
      <c r="E223" s="18" t="s">
        <v>692</v>
      </c>
      <c r="F223" t="s">
        <v>692</v>
      </c>
      <c r="G223" s="15" t="s">
        <v>692</v>
      </c>
      <c r="H223" s="133" t="s">
        <v>873</v>
      </c>
      <c r="I223" s="133" t="s">
        <v>873</v>
      </c>
      <c r="J223" s="133" t="s">
        <v>873</v>
      </c>
      <c r="K223" s="15" t="s">
        <v>692</v>
      </c>
      <c r="L223" s="133">
        <v>0.0</v>
      </c>
      <c r="M223" s="15"/>
    </row>
    <row r="224">
      <c r="B224" s="15" t="s">
        <v>692</v>
      </c>
      <c r="C224" t="s">
        <v>692</v>
      </c>
      <c r="D224" t="s">
        <v>692</v>
      </c>
      <c r="E224" s="18" t="s">
        <v>692</v>
      </c>
      <c r="F224" t="s">
        <v>692</v>
      </c>
      <c r="G224" s="15" t="s">
        <v>692</v>
      </c>
      <c r="H224" s="133" t="s">
        <v>873</v>
      </c>
      <c r="I224" s="133" t="s">
        <v>873</v>
      </c>
      <c r="J224" s="133" t="s">
        <v>873</v>
      </c>
      <c r="K224" s="15" t="s">
        <v>692</v>
      </c>
      <c r="L224" s="133">
        <v>0.0</v>
      </c>
      <c r="M224" s="15"/>
    </row>
    <row r="225">
      <c r="B225" s="15" t="s">
        <v>692</v>
      </c>
      <c r="C225" t="s">
        <v>692</v>
      </c>
      <c r="D225" t="s">
        <v>692</v>
      </c>
      <c r="E225" s="18" t="s">
        <v>692</v>
      </c>
      <c r="F225" t="s">
        <v>692</v>
      </c>
      <c r="G225" s="15" t="s">
        <v>692</v>
      </c>
      <c r="H225" s="133" t="s">
        <v>873</v>
      </c>
      <c r="I225" s="133" t="s">
        <v>873</v>
      </c>
      <c r="J225" s="133" t="s">
        <v>873</v>
      </c>
      <c r="K225" s="15" t="s">
        <v>692</v>
      </c>
      <c r="L225" s="133">
        <v>0.0</v>
      </c>
      <c r="M225" s="15"/>
    </row>
    <row r="226">
      <c r="B226" s="15" t="s">
        <v>692</v>
      </c>
      <c r="C226" t="s">
        <v>692</v>
      </c>
      <c r="D226" t="s">
        <v>692</v>
      </c>
      <c r="E226" s="18" t="s">
        <v>692</v>
      </c>
      <c r="F226" t="s">
        <v>692</v>
      </c>
      <c r="G226" s="15" t="s">
        <v>692</v>
      </c>
      <c r="H226" s="133" t="s">
        <v>873</v>
      </c>
      <c r="I226" s="133" t="s">
        <v>873</v>
      </c>
      <c r="J226" s="133" t="s">
        <v>873</v>
      </c>
      <c r="K226" s="15" t="s">
        <v>692</v>
      </c>
      <c r="L226" s="133">
        <v>0.0</v>
      </c>
      <c r="M226" s="15"/>
    </row>
    <row r="227">
      <c r="B227" s="15" t="s">
        <v>692</v>
      </c>
      <c r="C227" t="s">
        <v>692</v>
      </c>
      <c r="D227" t="s">
        <v>692</v>
      </c>
      <c r="E227" s="18" t="s">
        <v>692</v>
      </c>
      <c r="F227" t="s">
        <v>692</v>
      </c>
      <c r="G227" s="15" t="s">
        <v>692</v>
      </c>
      <c r="H227" s="133" t="s">
        <v>873</v>
      </c>
      <c r="I227" s="133" t="s">
        <v>873</v>
      </c>
      <c r="J227" s="133" t="s">
        <v>873</v>
      </c>
      <c r="K227" s="15" t="s">
        <v>692</v>
      </c>
      <c r="L227" s="133">
        <v>0.0</v>
      </c>
      <c r="M227" s="15"/>
    </row>
    <row r="228">
      <c r="B228" s="15" t="s">
        <v>692</v>
      </c>
      <c r="C228" t="s">
        <v>692</v>
      </c>
      <c r="D228" t="s">
        <v>692</v>
      </c>
      <c r="E228" s="18" t="s">
        <v>692</v>
      </c>
      <c r="F228" t="s">
        <v>692</v>
      </c>
      <c r="G228" s="15" t="s">
        <v>692</v>
      </c>
      <c r="H228" s="133" t="s">
        <v>873</v>
      </c>
      <c r="I228" s="133" t="s">
        <v>873</v>
      </c>
      <c r="J228" s="133" t="s">
        <v>873</v>
      </c>
      <c r="K228" s="15" t="s">
        <v>692</v>
      </c>
      <c r="L228" s="133">
        <v>0.0</v>
      </c>
      <c r="M228" s="15"/>
    </row>
    <row r="229">
      <c r="B229" s="15" t="s">
        <v>692</v>
      </c>
      <c r="C229" t="s">
        <v>692</v>
      </c>
      <c r="D229" t="s">
        <v>692</v>
      </c>
      <c r="E229" s="18" t="s">
        <v>692</v>
      </c>
      <c r="F229" t="s">
        <v>692</v>
      </c>
      <c r="G229" s="15" t="s">
        <v>692</v>
      </c>
      <c r="H229" s="133" t="s">
        <v>873</v>
      </c>
      <c r="I229" s="133" t="s">
        <v>873</v>
      </c>
      <c r="J229" s="133" t="s">
        <v>873</v>
      </c>
      <c r="K229" s="15" t="s">
        <v>692</v>
      </c>
      <c r="L229" s="133">
        <v>0.0</v>
      </c>
      <c r="M229" s="15"/>
    </row>
    <row r="230">
      <c r="B230" s="15" t="s">
        <v>692</v>
      </c>
      <c r="C230" t="s">
        <v>692</v>
      </c>
      <c r="D230" t="s">
        <v>692</v>
      </c>
      <c r="E230" s="18" t="s">
        <v>692</v>
      </c>
      <c r="F230" t="s">
        <v>692</v>
      </c>
      <c r="G230" s="15" t="s">
        <v>692</v>
      </c>
      <c r="H230" s="133" t="s">
        <v>873</v>
      </c>
      <c r="I230" s="133" t="s">
        <v>873</v>
      </c>
      <c r="J230" s="133" t="s">
        <v>873</v>
      </c>
      <c r="K230" s="15" t="s">
        <v>692</v>
      </c>
      <c r="L230" s="133">
        <v>0.0</v>
      </c>
      <c r="M230" s="15"/>
    </row>
    <row r="231">
      <c r="B231" s="15" t="s">
        <v>692</v>
      </c>
      <c r="C231" t="s">
        <v>692</v>
      </c>
      <c r="D231" t="s">
        <v>692</v>
      </c>
      <c r="E231" s="18" t="s">
        <v>692</v>
      </c>
      <c r="F231" t="s">
        <v>692</v>
      </c>
      <c r="G231" s="15" t="s">
        <v>692</v>
      </c>
      <c r="H231" s="133" t="s">
        <v>873</v>
      </c>
      <c r="I231" s="133" t="s">
        <v>873</v>
      </c>
      <c r="J231" s="133" t="s">
        <v>873</v>
      </c>
      <c r="K231" s="15" t="s">
        <v>692</v>
      </c>
      <c r="L231" s="133">
        <v>0.0</v>
      </c>
      <c r="M231" s="15"/>
    </row>
    <row r="232">
      <c r="B232" s="15" t="s">
        <v>692</v>
      </c>
      <c r="C232" t="s">
        <v>692</v>
      </c>
      <c r="D232" t="s">
        <v>692</v>
      </c>
      <c r="E232" s="18" t="s">
        <v>692</v>
      </c>
      <c r="F232" t="s">
        <v>692</v>
      </c>
      <c r="G232" s="15" t="s">
        <v>692</v>
      </c>
      <c r="H232" s="133" t="s">
        <v>873</v>
      </c>
      <c r="I232" s="133" t="s">
        <v>873</v>
      </c>
      <c r="J232" s="133" t="s">
        <v>873</v>
      </c>
      <c r="K232" s="15" t="s">
        <v>692</v>
      </c>
      <c r="L232" s="133">
        <v>0.0</v>
      </c>
      <c r="M232" s="15"/>
    </row>
    <row r="233">
      <c r="B233" s="15" t="s">
        <v>692</v>
      </c>
      <c r="C233" t="s">
        <v>692</v>
      </c>
      <c r="D233" t="s">
        <v>692</v>
      </c>
      <c r="E233" s="18" t="s">
        <v>692</v>
      </c>
      <c r="F233" t="s">
        <v>692</v>
      </c>
      <c r="G233" s="15" t="s">
        <v>692</v>
      </c>
      <c r="H233" s="133" t="s">
        <v>873</v>
      </c>
      <c r="I233" s="133" t="s">
        <v>873</v>
      </c>
      <c r="J233" s="133" t="s">
        <v>873</v>
      </c>
      <c r="K233" s="15" t="s">
        <v>692</v>
      </c>
      <c r="L233" s="133">
        <v>0.0</v>
      </c>
      <c r="M233" s="15"/>
    </row>
    <row r="234">
      <c r="B234" s="15" t="s">
        <v>692</v>
      </c>
      <c r="C234" t="s">
        <v>692</v>
      </c>
      <c r="D234" t="s">
        <v>692</v>
      </c>
      <c r="E234" s="18" t="s">
        <v>692</v>
      </c>
      <c r="F234" t="s">
        <v>692</v>
      </c>
      <c r="G234" s="15" t="s">
        <v>692</v>
      </c>
      <c r="H234" s="133" t="s">
        <v>873</v>
      </c>
      <c r="I234" s="133" t="s">
        <v>873</v>
      </c>
      <c r="J234" s="133" t="s">
        <v>873</v>
      </c>
      <c r="K234" s="15" t="s">
        <v>692</v>
      </c>
      <c r="L234" s="133">
        <v>0.0</v>
      </c>
      <c r="M234" s="15"/>
    </row>
    <row r="235">
      <c r="B235" s="15" t="s">
        <v>692</v>
      </c>
      <c r="C235" t="s">
        <v>692</v>
      </c>
      <c r="D235" t="s">
        <v>692</v>
      </c>
      <c r="E235" s="18" t="s">
        <v>692</v>
      </c>
      <c r="F235" t="s">
        <v>692</v>
      </c>
      <c r="G235" s="15" t="s">
        <v>692</v>
      </c>
      <c r="H235" s="133" t="s">
        <v>873</v>
      </c>
      <c r="I235" s="133" t="s">
        <v>873</v>
      </c>
      <c r="J235" s="133" t="s">
        <v>873</v>
      </c>
      <c r="K235" s="15" t="s">
        <v>692</v>
      </c>
      <c r="L235" s="133">
        <v>0.0</v>
      </c>
      <c r="M235" s="15"/>
    </row>
    <row r="236">
      <c r="B236" s="15" t="s">
        <v>692</v>
      </c>
      <c r="C236" t="s">
        <v>692</v>
      </c>
      <c r="D236" t="s">
        <v>692</v>
      </c>
      <c r="E236" s="18" t="s">
        <v>692</v>
      </c>
      <c r="F236" t="s">
        <v>692</v>
      </c>
      <c r="G236" s="15" t="s">
        <v>692</v>
      </c>
      <c r="H236" s="133" t="s">
        <v>873</v>
      </c>
      <c r="I236" s="133" t="s">
        <v>873</v>
      </c>
      <c r="J236" s="133" t="s">
        <v>873</v>
      </c>
      <c r="K236" s="15" t="s">
        <v>692</v>
      </c>
      <c r="L236" s="133">
        <v>0.0</v>
      </c>
      <c r="M236" s="15"/>
    </row>
    <row r="237">
      <c r="B237" s="15" t="s">
        <v>692</v>
      </c>
      <c r="C237" t="s">
        <v>692</v>
      </c>
      <c r="D237" t="s">
        <v>692</v>
      </c>
      <c r="E237" s="18" t="s">
        <v>692</v>
      </c>
      <c r="F237" t="s">
        <v>692</v>
      </c>
      <c r="G237" s="15" t="s">
        <v>692</v>
      </c>
      <c r="H237" s="133" t="s">
        <v>873</v>
      </c>
      <c r="I237" s="133" t="s">
        <v>873</v>
      </c>
      <c r="J237" s="133" t="s">
        <v>873</v>
      </c>
      <c r="K237" s="15" t="s">
        <v>692</v>
      </c>
      <c r="L237" s="133">
        <v>0.0</v>
      </c>
      <c r="M237" s="15"/>
    </row>
    <row r="238">
      <c r="B238" s="15" t="s">
        <v>692</v>
      </c>
      <c r="C238" t="s">
        <v>692</v>
      </c>
      <c r="D238" t="s">
        <v>692</v>
      </c>
      <c r="E238" s="18" t="s">
        <v>692</v>
      </c>
      <c r="F238" t="s">
        <v>692</v>
      </c>
      <c r="G238" s="15" t="s">
        <v>692</v>
      </c>
      <c r="H238" s="133" t="s">
        <v>873</v>
      </c>
      <c r="I238" s="133" t="s">
        <v>873</v>
      </c>
      <c r="J238" s="133" t="s">
        <v>873</v>
      </c>
      <c r="K238" s="15" t="s">
        <v>692</v>
      </c>
      <c r="L238" s="133">
        <v>0.0</v>
      </c>
      <c r="M238" s="15"/>
    </row>
    <row r="239">
      <c r="B239" s="15" t="s">
        <v>692</v>
      </c>
      <c r="C239" t="s">
        <v>692</v>
      </c>
      <c r="D239" t="s">
        <v>692</v>
      </c>
      <c r="E239" s="18" t="s">
        <v>692</v>
      </c>
      <c r="F239" t="s">
        <v>692</v>
      </c>
      <c r="G239" s="15" t="s">
        <v>692</v>
      </c>
      <c r="H239" s="133" t="s">
        <v>873</v>
      </c>
      <c r="I239" s="133" t="s">
        <v>873</v>
      </c>
      <c r="J239" s="133" t="s">
        <v>873</v>
      </c>
      <c r="K239" s="15" t="s">
        <v>692</v>
      </c>
      <c r="L239" s="133">
        <v>0.0</v>
      </c>
      <c r="M239" s="15"/>
    </row>
    <row r="240">
      <c r="B240" s="15" t="s">
        <v>692</v>
      </c>
      <c r="C240" t="s">
        <v>692</v>
      </c>
      <c r="D240" t="s">
        <v>692</v>
      </c>
      <c r="E240" s="18" t="s">
        <v>692</v>
      </c>
      <c r="F240" t="s">
        <v>692</v>
      </c>
      <c r="G240" s="15" t="s">
        <v>692</v>
      </c>
      <c r="H240" s="133" t="s">
        <v>873</v>
      </c>
      <c r="I240" s="133" t="s">
        <v>873</v>
      </c>
      <c r="J240" s="133" t="s">
        <v>873</v>
      </c>
      <c r="K240" s="15" t="s">
        <v>692</v>
      </c>
      <c r="L240" s="133">
        <v>0.0</v>
      </c>
      <c r="M240" s="15"/>
    </row>
    <row r="241">
      <c r="B241" s="15" t="s">
        <v>692</v>
      </c>
      <c r="C241" t="s">
        <v>692</v>
      </c>
      <c r="D241" t="s">
        <v>692</v>
      </c>
      <c r="E241" s="18" t="s">
        <v>692</v>
      </c>
      <c r="F241" t="s">
        <v>692</v>
      </c>
      <c r="G241" s="15" t="s">
        <v>692</v>
      </c>
      <c r="H241" s="133" t="s">
        <v>873</v>
      </c>
      <c r="I241" s="133" t="s">
        <v>873</v>
      </c>
      <c r="J241" s="133" t="s">
        <v>873</v>
      </c>
      <c r="K241" s="15" t="s">
        <v>692</v>
      </c>
      <c r="L241" s="133">
        <v>0.0</v>
      </c>
      <c r="M241" s="15"/>
    </row>
    <row r="242">
      <c r="B242" s="15" t="s">
        <v>692</v>
      </c>
      <c r="C242" t="s">
        <v>692</v>
      </c>
      <c r="D242" t="s">
        <v>692</v>
      </c>
      <c r="E242" s="18" t="s">
        <v>692</v>
      </c>
      <c r="F242" t="s">
        <v>692</v>
      </c>
      <c r="G242" s="15" t="s">
        <v>692</v>
      </c>
      <c r="H242" s="133" t="s">
        <v>873</v>
      </c>
      <c r="I242" s="133" t="s">
        <v>873</v>
      </c>
      <c r="J242" s="133" t="s">
        <v>873</v>
      </c>
      <c r="K242" s="15" t="s">
        <v>692</v>
      </c>
      <c r="L242" s="133">
        <v>0.0</v>
      </c>
      <c r="M242" s="15"/>
    </row>
    <row r="243">
      <c r="B243" s="15" t="s">
        <v>692</v>
      </c>
      <c r="C243" t="s">
        <v>692</v>
      </c>
      <c r="D243" t="s">
        <v>692</v>
      </c>
      <c r="E243" s="18" t="s">
        <v>692</v>
      </c>
      <c r="F243" t="s">
        <v>692</v>
      </c>
      <c r="G243" s="15" t="s">
        <v>692</v>
      </c>
      <c r="H243" s="133" t="s">
        <v>873</v>
      </c>
      <c r="I243" s="133" t="s">
        <v>873</v>
      </c>
      <c r="J243" s="133" t="s">
        <v>873</v>
      </c>
      <c r="K243" s="15" t="s">
        <v>692</v>
      </c>
      <c r="L243" s="133">
        <v>0.0</v>
      </c>
      <c r="M243" s="15"/>
    </row>
    <row r="244">
      <c r="B244" s="15" t="s">
        <v>692</v>
      </c>
      <c r="C244" t="s">
        <v>692</v>
      </c>
      <c r="D244" t="s">
        <v>692</v>
      </c>
      <c r="E244" s="18" t="s">
        <v>692</v>
      </c>
      <c r="F244" t="s">
        <v>692</v>
      </c>
      <c r="G244" s="15" t="s">
        <v>692</v>
      </c>
      <c r="H244" s="133" t="s">
        <v>873</v>
      </c>
      <c r="I244" s="133" t="s">
        <v>873</v>
      </c>
      <c r="J244" s="133" t="s">
        <v>873</v>
      </c>
      <c r="K244" s="15" t="s">
        <v>692</v>
      </c>
      <c r="L244" s="133">
        <v>0.0</v>
      </c>
      <c r="M244" s="15"/>
    </row>
    <row r="245">
      <c r="B245" s="15" t="s">
        <v>692</v>
      </c>
      <c r="C245" t="s">
        <v>692</v>
      </c>
      <c r="D245" t="s">
        <v>692</v>
      </c>
      <c r="E245" s="18" t="s">
        <v>692</v>
      </c>
      <c r="F245" t="s">
        <v>692</v>
      </c>
      <c r="G245" s="15" t="s">
        <v>692</v>
      </c>
      <c r="H245" s="133" t="s">
        <v>873</v>
      </c>
      <c r="I245" s="133" t="s">
        <v>873</v>
      </c>
      <c r="J245" s="133" t="s">
        <v>873</v>
      </c>
      <c r="K245" s="15" t="s">
        <v>692</v>
      </c>
      <c r="L245" s="133">
        <v>0.0</v>
      </c>
      <c r="M245" s="15"/>
    </row>
    <row r="246">
      <c r="B246" s="15" t="s">
        <v>692</v>
      </c>
      <c r="C246" t="s">
        <v>692</v>
      </c>
      <c r="D246" t="s">
        <v>692</v>
      </c>
      <c r="E246" s="18" t="s">
        <v>692</v>
      </c>
      <c r="F246" t="s">
        <v>692</v>
      </c>
      <c r="G246" s="15" t="s">
        <v>692</v>
      </c>
      <c r="H246" s="133" t="s">
        <v>873</v>
      </c>
      <c r="I246" s="133" t="s">
        <v>873</v>
      </c>
      <c r="J246" s="133" t="s">
        <v>873</v>
      </c>
      <c r="K246" s="15" t="s">
        <v>692</v>
      </c>
      <c r="L246" s="133">
        <v>0.0</v>
      </c>
      <c r="M246" s="15"/>
    </row>
    <row r="247">
      <c r="B247" s="15" t="s">
        <v>692</v>
      </c>
      <c r="C247" t="s">
        <v>692</v>
      </c>
      <c r="D247" t="s">
        <v>692</v>
      </c>
      <c r="E247" s="18" t="s">
        <v>692</v>
      </c>
      <c r="F247" t="s">
        <v>692</v>
      </c>
      <c r="G247" s="15" t="s">
        <v>692</v>
      </c>
      <c r="H247" s="133" t="s">
        <v>873</v>
      </c>
      <c r="I247" s="133" t="s">
        <v>873</v>
      </c>
      <c r="J247" s="133" t="s">
        <v>873</v>
      </c>
      <c r="K247" s="15" t="s">
        <v>692</v>
      </c>
      <c r="L247" s="133">
        <v>0.0</v>
      </c>
      <c r="M247" s="15"/>
    </row>
    <row r="248">
      <c r="B248" s="15" t="s">
        <v>692</v>
      </c>
      <c r="C248" t="s">
        <v>692</v>
      </c>
      <c r="D248" t="s">
        <v>692</v>
      </c>
      <c r="E248" s="18" t="s">
        <v>692</v>
      </c>
      <c r="F248" t="s">
        <v>692</v>
      </c>
      <c r="G248" s="15" t="s">
        <v>692</v>
      </c>
      <c r="H248" s="133" t="s">
        <v>873</v>
      </c>
      <c r="I248" s="133" t="s">
        <v>873</v>
      </c>
      <c r="J248" s="133" t="s">
        <v>873</v>
      </c>
      <c r="K248" s="15" t="s">
        <v>692</v>
      </c>
      <c r="L248" s="133">
        <v>0.0</v>
      </c>
      <c r="M248" s="15"/>
    </row>
    <row r="249">
      <c r="B249" s="15" t="s">
        <v>692</v>
      </c>
      <c r="C249" t="s">
        <v>692</v>
      </c>
      <c r="D249" t="s">
        <v>692</v>
      </c>
      <c r="E249" s="18" t="s">
        <v>692</v>
      </c>
      <c r="F249" t="s">
        <v>692</v>
      </c>
      <c r="G249" s="15" t="s">
        <v>692</v>
      </c>
      <c r="H249" s="133" t="s">
        <v>873</v>
      </c>
      <c r="I249" s="133" t="s">
        <v>873</v>
      </c>
      <c r="J249" s="133" t="s">
        <v>873</v>
      </c>
      <c r="K249" s="15" t="s">
        <v>692</v>
      </c>
      <c r="L249" s="133">
        <v>0.0</v>
      </c>
      <c r="M249" s="15"/>
    </row>
    <row r="250">
      <c r="B250" s="15" t="s">
        <v>692</v>
      </c>
      <c r="C250" t="s">
        <v>692</v>
      </c>
      <c r="D250" t="s">
        <v>692</v>
      </c>
      <c r="E250" s="18" t="s">
        <v>692</v>
      </c>
      <c r="F250" t="s">
        <v>692</v>
      </c>
      <c r="G250" s="15" t="s">
        <v>692</v>
      </c>
      <c r="H250" s="133" t="s">
        <v>873</v>
      </c>
      <c r="I250" s="133" t="s">
        <v>873</v>
      </c>
      <c r="J250" s="133" t="s">
        <v>873</v>
      </c>
      <c r="K250" s="15" t="s">
        <v>692</v>
      </c>
      <c r="L250" s="133">
        <v>0.0</v>
      </c>
      <c r="M250" s="15"/>
    </row>
    <row r="251">
      <c r="B251" s="15" t="s">
        <v>692</v>
      </c>
      <c r="C251" t="s">
        <v>692</v>
      </c>
      <c r="D251" t="s">
        <v>692</v>
      </c>
      <c r="E251" s="18" t="s">
        <v>692</v>
      </c>
      <c r="F251" t="s">
        <v>692</v>
      </c>
      <c r="G251" s="15" t="s">
        <v>692</v>
      </c>
      <c r="H251" s="133" t="s">
        <v>873</v>
      </c>
      <c r="I251" s="133" t="s">
        <v>873</v>
      </c>
      <c r="J251" s="133" t="s">
        <v>873</v>
      </c>
      <c r="K251" s="15" t="s">
        <v>692</v>
      </c>
      <c r="L251" s="133">
        <v>0.0</v>
      </c>
      <c r="M251" s="15"/>
    </row>
    <row r="252">
      <c r="B252" s="15" t="s">
        <v>692</v>
      </c>
      <c r="C252" t="s">
        <v>692</v>
      </c>
      <c r="D252" t="s">
        <v>692</v>
      </c>
      <c r="E252" s="18" t="s">
        <v>692</v>
      </c>
      <c r="F252" t="s">
        <v>692</v>
      </c>
      <c r="G252" s="15" t="s">
        <v>692</v>
      </c>
      <c r="H252" s="133" t="s">
        <v>873</v>
      </c>
      <c r="I252" s="133" t="s">
        <v>873</v>
      </c>
      <c r="J252" s="133" t="s">
        <v>873</v>
      </c>
      <c r="K252" s="15" t="s">
        <v>692</v>
      </c>
      <c r="L252" s="133">
        <v>0.0</v>
      </c>
      <c r="M252" s="15"/>
    </row>
    <row r="253">
      <c r="B253" s="15" t="s">
        <v>692</v>
      </c>
      <c r="C253" t="s">
        <v>692</v>
      </c>
      <c r="D253" t="s">
        <v>692</v>
      </c>
      <c r="E253" s="18" t="s">
        <v>692</v>
      </c>
      <c r="F253" t="s">
        <v>692</v>
      </c>
      <c r="G253" s="15" t="s">
        <v>692</v>
      </c>
      <c r="H253" s="133" t="s">
        <v>873</v>
      </c>
      <c r="I253" s="133" t="s">
        <v>873</v>
      </c>
      <c r="J253" s="133" t="s">
        <v>873</v>
      </c>
      <c r="K253" s="15" t="s">
        <v>692</v>
      </c>
      <c r="L253" s="133">
        <v>0.0</v>
      </c>
      <c r="M253" s="15"/>
    </row>
    <row r="254">
      <c r="B254" s="15" t="s">
        <v>692</v>
      </c>
      <c r="C254" t="s">
        <v>692</v>
      </c>
      <c r="D254" t="s">
        <v>692</v>
      </c>
      <c r="E254" s="18" t="s">
        <v>692</v>
      </c>
      <c r="F254" t="s">
        <v>692</v>
      </c>
      <c r="G254" s="15" t="s">
        <v>692</v>
      </c>
      <c r="H254" s="133" t="s">
        <v>873</v>
      </c>
      <c r="I254" s="133" t="s">
        <v>873</v>
      </c>
      <c r="J254" s="133" t="s">
        <v>873</v>
      </c>
      <c r="K254" s="15" t="s">
        <v>692</v>
      </c>
      <c r="L254" s="133">
        <v>0.0</v>
      </c>
      <c r="M254" s="15"/>
    </row>
    <row r="255">
      <c r="B255" s="15" t="s">
        <v>692</v>
      </c>
      <c r="C255" t="s">
        <v>692</v>
      </c>
      <c r="D255" t="s">
        <v>692</v>
      </c>
      <c r="E255" s="18" t="s">
        <v>692</v>
      </c>
      <c r="F255" t="s">
        <v>692</v>
      </c>
      <c r="G255" s="15" t="s">
        <v>692</v>
      </c>
      <c r="H255" s="133" t="s">
        <v>873</v>
      </c>
      <c r="I255" s="133" t="s">
        <v>873</v>
      </c>
      <c r="J255" s="133" t="s">
        <v>873</v>
      </c>
      <c r="K255" s="15" t="s">
        <v>692</v>
      </c>
      <c r="L255" s="133">
        <v>0.0</v>
      </c>
      <c r="M255" s="15"/>
    </row>
    <row r="256">
      <c r="B256" s="15" t="s">
        <v>692</v>
      </c>
      <c r="C256" t="s">
        <v>692</v>
      </c>
      <c r="D256" t="s">
        <v>692</v>
      </c>
      <c r="E256" s="18" t="s">
        <v>692</v>
      </c>
      <c r="F256" t="s">
        <v>692</v>
      </c>
      <c r="G256" s="15" t="s">
        <v>692</v>
      </c>
      <c r="H256" s="133" t="s">
        <v>873</v>
      </c>
      <c r="I256" s="133" t="s">
        <v>873</v>
      </c>
      <c r="J256" s="133" t="s">
        <v>873</v>
      </c>
      <c r="K256" s="15" t="s">
        <v>692</v>
      </c>
      <c r="L256" s="133">
        <v>0.0</v>
      </c>
      <c r="M256" s="15"/>
    </row>
    <row r="257">
      <c r="B257" s="15" t="s">
        <v>692</v>
      </c>
      <c r="C257" t="s">
        <v>692</v>
      </c>
      <c r="D257" t="s">
        <v>692</v>
      </c>
      <c r="E257" s="18" t="s">
        <v>692</v>
      </c>
      <c r="F257" t="s">
        <v>692</v>
      </c>
      <c r="G257" s="15" t="s">
        <v>692</v>
      </c>
      <c r="H257" s="133" t="s">
        <v>873</v>
      </c>
      <c r="I257" s="133" t="s">
        <v>873</v>
      </c>
      <c r="J257" s="133" t="s">
        <v>873</v>
      </c>
      <c r="K257" s="15" t="s">
        <v>692</v>
      </c>
      <c r="L257" s="133">
        <v>0.0</v>
      </c>
      <c r="M257" s="15"/>
    </row>
    <row r="258">
      <c r="B258" s="15" t="s">
        <v>692</v>
      </c>
      <c r="C258" t="s">
        <v>692</v>
      </c>
      <c r="D258" t="s">
        <v>692</v>
      </c>
      <c r="E258" s="18" t="s">
        <v>692</v>
      </c>
      <c r="F258" t="s">
        <v>692</v>
      </c>
      <c r="G258" s="15" t="s">
        <v>692</v>
      </c>
      <c r="H258" s="133" t="s">
        <v>873</v>
      </c>
      <c r="I258" s="133" t="s">
        <v>873</v>
      </c>
      <c r="J258" s="133" t="s">
        <v>873</v>
      </c>
      <c r="K258" s="15" t="s">
        <v>692</v>
      </c>
      <c r="L258" s="133">
        <v>0.0</v>
      </c>
      <c r="M258" s="15"/>
    </row>
    <row r="259">
      <c r="B259" s="15" t="s">
        <v>692</v>
      </c>
      <c r="C259" t="s">
        <v>692</v>
      </c>
      <c r="D259" t="s">
        <v>692</v>
      </c>
      <c r="E259" s="18" t="s">
        <v>692</v>
      </c>
      <c r="F259" t="s">
        <v>692</v>
      </c>
      <c r="G259" s="15" t="s">
        <v>692</v>
      </c>
      <c r="H259" s="133" t="s">
        <v>873</v>
      </c>
      <c r="I259" s="133" t="s">
        <v>873</v>
      </c>
      <c r="J259" s="133" t="s">
        <v>873</v>
      </c>
      <c r="K259" s="15" t="s">
        <v>692</v>
      </c>
      <c r="L259" s="133">
        <v>0.0</v>
      </c>
      <c r="M259" s="15"/>
    </row>
    <row r="260">
      <c r="B260" s="15" t="s">
        <v>692</v>
      </c>
      <c r="C260" t="s">
        <v>692</v>
      </c>
      <c r="D260" t="s">
        <v>692</v>
      </c>
      <c r="E260" s="18" t="s">
        <v>692</v>
      </c>
      <c r="F260" t="s">
        <v>692</v>
      </c>
      <c r="G260" s="15" t="s">
        <v>692</v>
      </c>
      <c r="H260" s="133" t="s">
        <v>873</v>
      </c>
      <c r="I260" s="133" t="s">
        <v>873</v>
      </c>
      <c r="J260" s="133" t="s">
        <v>873</v>
      </c>
      <c r="K260" s="15" t="s">
        <v>692</v>
      </c>
      <c r="L260" s="133">
        <v>0.0</v>
      </c>
      <c r="M260" s="15"/>
    </row>
    <row r="261">
      <c r="B261" s="15" t="s">
        <v>692</v>
      </c>
      <c r="C261" t="s">
        <v>692</v>
      </c>
      <c r="D261" t="s">
        <v>692</v>
      </c>
      <c r="E261" s="18" t="s">
        <v>692</v>
      </c>
      <c r="F261" t="s">
        <v>692</v>
      </c>
      <c r="G261" s="15" t="s">
        <v>692</v>
      </c>
      <c r="H261" s="133" t="s">
        <v>873</v>
      </c>
      <c r="I261" s="133" t="s">
        <v>873</v>
      </c>
      <c r="J261" s="133" t="s">
        <v>873</v>
      </c>
      <c r="K261" s="15" t="s">
        <v>692</v>
      </c>
      <c r="L261" s="133">
        <v>0.0</v>
      </c>
      <c r="M261" s="15"/>
    </row>
    <row r="262">
      <c r="B262" s="15" t="s">
        <v>692</v>
      </c>
      <c r="C262" t="s">
        <v>692</v>
      </c>
      <c r="D262" t="s">
        <v>692</v>
      </c>
      <c r="E262" s="18" t="s">
        <v>692</v>
      </c>
      <c r="F262" t="s">
        <v>692</v>
      </c>
      <c r="G262" s="15" t="s">
        <v>692</v>
      </c>
      <c r="H262" s="133" t="s">
        <v>873</v>
      </c>
      <c r="I262" s="133" t="s">
        <v>873</v>
      </c>
      <c r="J262" s="133" t="s">
        <v>873</v>
      </c>
      <c r="K262" s="15" t="s">
        <v>692</v>
      </c>
      <c r="L262" s="133">
        <v>0.0</v>
      </c>
      <c r="M262" s="15"/>
    </row>
    <row r="263">
      <c r="B263" s="15" t="s">
        <v>692</v>
      </c>
      <c r="C263" t="s">
        <v>692</v>
      </c>
      <c r="D263" t="s">
        <v>692</v>
      </c>
      <c r="E263" s="18" t="s">
        <v>692</v>
      </c>
      <c r="F263" t="s">
        <v>692</v>
      </c>
      <c r="G263" s="15" t="s">
        <v>692</v>
      </c>
      <c r="H263" s="133" t="s">
        <v>873</v>
      </c>
      <c r="I263" s="133" t="s">
        <v>873</v>
      </c>
      <c r="J263" s="133" t="s">
        <v>873</v>
      </c>
      <c r="K263" s="15" t="s">
        <v>692</v>
      </c>
      <c r="L263" s="133">
        <v>0.0</v>
      </c>
      <c r="M263" s="15"/>
    </row>
    <row r="264">
      <c r="B264" s="15" t="s">
        <v>692</v>
      </c>
      <c r="C264" t="s">
        <v>692</v>
      </c>
      <c r="D264" t="s">
        <v>692</v>
      </c>
      <c r="E264" s="18" t="s">
        <v>692</v>
      </c>
      <c r="F264" t="s">
        <v>692</v>
      </c>
      <c r="G264" s="15" t="s">
        <v>692</v>
      </c>
      <c r="H264" s="133" t="s">
        <v>873</v>
      </c>
      <c r="I264" s="133" t="s">
        <v>873</v>
      </c>
      <c r="J264" s="133" t="s">
        <v>873</v>
      </c>
      <c r="K264" s="15" t="s">
        <v>692</v>
      </c>
      <c r="L264" s="133">
        <v>0.0</v>
      </c>
      <c r="M264" s="15"/>
    </row>
    <row r="265">
      <c r="B265" s="15" t="s">
        <v>692</v>
      </c>
      <c r="C265" t="s">
        <v>692</v>
      </c>
      <c r="D265" t="s">
        <v>692</v>
      </c>
      <c r="E265" s="18" t="s">
        <v>692</v>
      </c>
      <c r="F265" t="s">
        <v>692</v>
      </c>
      <c r="G265" s="15" t="s">
        <v>692</v>
      </c>
      <c r="H265" s="133" t="s">
        <v>873</v>
      </c>
      <c r="I265" s="133" t="s">
        <v>873</v>
      </c>
      <c r="J265" s="133" t="s">
        <v>873</v>
      </c>
      <c r="K265" s="15" t="s">
        <v>692</v>
      </c>
      <c r="L265" s="133">
        <v>0.0</v>
      </c>
      <c r="M265" s="15"/>
    </row>
    <row r="266">
      <c r="B266" s="15" t="s">
        <v>692</v>
      </c>
      <c r="C266" t="s">
        <v>692</v>
      </c>
      <c r="D266" t="s">
        <v>692</v>
      </c>
      <c r="E266" s="18" t="s">
        <v>692</v>
      </c>
      <c r="F266" t="s">
        <v>692</v>
      </c>
      <c r="G266" s="15" t="s">
        <v>692</v>
      </c>
      <c r="H266" s="133" t="s">
        <v>873</v>
      </c>
      <c r="I266" s="133" t="s">
        <v>873</v>
      </c>
      <c r="J266" s="133" t="s">
        <v>873</v>
      </c>
      <c r="K266" s="15" t="s">
        <v>692</v>
      </c>
      <c r="L266" s="133">
        <v>0.0</v>
      </c>
      <c r="M266" s="15"/>
    </row>
    <row r="267">
      <c r="B267" s="15" t="s">
        <v>692</v>
      </c>
      <c r="C267" t="s">
        <v>692</v>
      </c>
      <c r="D267" t="s">
        <v>692</v>
      </c>
      <c r="E267" s="18" t="s">
        <v>692</v>
      </c>
      <c r="F267" t="s">
        <v>692</v>
      </c>
      <c r="G267" s="15" t="s">
        <v>692</v>
      </c>
      <c r="H267" s="133" t="s">
        <v>873</v>
      </c>
      <c r="I267" s="133" t="s">
        <v>873</v>
      </c>
      <c r="J267" s="133" t="s">
        <v>873</v>
      </c>
      <c r="K267" s="15" t="s">
        <v>692</v>
      </c>
      <c r="L267" s="133">
        <v>0.0</v>
      </c>
      <c r="M267" s="15"/>
    </row>
    <row r="268">
      <c r="B268" s="15" t="s">
        <v>692</v>
      </c>
      <c r="C268" t="s">
        <v>692</v>
      </c>
      <c r="D268" t="s">
        <v>692</v>
      </c>
      <c r="E268" s="18" t="s">
        <v>692</v>
      </c>
      <c r="F268" t="s">
        <v>692</v>
      </c>
      <c r="G268" s="15" t="s">
        <v>692</v>
      </c>
      <c r="H268" s="133" t="s">
        <v>873</v>
      </c>
      <c r="I268" s="133" t="s">
        <v>873</v>
      </c>
      <c r="J268" s="133" t="s">
        <v>873</v>
      </c>
      <c r="K268" s="15" t="s">
        <v>692</v>
      </c>
      <c r="L268" s="133">
        <v>0.0</v>
      </c>
      <c r="M268" s="15"/>
    </row>
    <row r="269">
      <c r="B269" s="15" t="s">
        <v>692</v>
      </c>
      <c r="C269" t="s">
        <v>692</v>
      </c>
      <c r="D269" t="s">
        <v>692</v>
      </c>
      <c r="E269" s="18" t="s">
        <v>692</v>
      </c>
      <c r="F269" t="s">
        <v>692</v>
      </c>
      <c r="G269" s="15" t="s">
        <v>692</v>
      </c>
      <c r="H269" s="133" t="s">
        <v>873</v>
      </c>
      <c r="I269" s="133" t="s">
        <v>873</v>
      </c>
      <c r="J269" s="133" t="s">
        <v>873</v>
      </c>
      <c r="K269" s="15" t="s">
        <v>692</v>
      </c>
      <c r="L269" s="133">
        <v>0.0</v>
      </c>
      <c r="M269" s="15"/>
    </row>
    <row r="270">
      <c r="B270" s="15" t="s">
        <v>692</v>
      </c>
      <c r="C270" t="s">
        <v>692</v>
      </c>
      <c r="D270" t="s">
        <v>692</v>
      </c>
      <c r="E270" s="18" t="s">
        <v>692</v>
      </c>
      <c r="F270" t="s">
        <v>692</v>
      </c>
      <c r="G270" s="15" t="s">
        <v>692</v>
      </c>
      <c r="H270" s="133" t="s">
        <v>873</v>
      </c>
      <c r="I270" s="133" t="s">
        <v>873</v>
      </c>
      <c r="J270" s="133" t="s">
        <v>873</v>
      </c>
      <c r="K270" s="15" t="s">
        <v>692</v>
      </c>
      <c r="L270" s="133">
        <v>0.0</v>
      </c>
      <c r="M270" s="15"/>
    </row>
    <row r="271">
      <c r="B271" s="15" t="s">
        <v>692</v>
      </c>
      <c r="C271" t="s">
        <v>692</v>
      </c>
      <c r="D271" t="s">
        <v>692</v>
      </c>
      <c r="E271" s="18" t="s">
        <v>692</v>
      </c>
      <c r="F271" t="s">
        <v>692</v>
      </c>
      <c r="G271" s="15" t="s">
        <v>692</v>
      </c>
      <c r="H271" s="133" t="s">
        <v>873</v>
      </c>
      <c r="I271" s="133" t="s">
        <v>873</v>
      </c>
      <c r="J271" s="133" t="s">
        <v>873</v>
      </c>
      <c r="K271" s="15" t="s">
        <v>692</v>
      </c>
      <c r="L271" s="133">
        <v>0.0</v>
      </c>
      <c r="M271" s="15"/>
    </row>
    <row r="272">
      <c r="B272" s="15" t="s">
        <v>692</v>
      </c>
      <c r="C272" t="s">
        <v>692</v>
      </c>
      <c r="D272" t="s">
        <v>692</v>
      </c>
      <c r="E272" s="18" t="s">
        <v>692</v>
      </c>
      <c r="F272" t="s">
        <v>692</v>
      </c>
      <c r="G272" s="15" t="s">
        <v>692</v>
      </c>
      <c r="H272" s="133" t="s">
        <v>873</v>
      </c>
      <c r="I272" s="133" t="s">
        <v>873</v>
      </c>
      <c r="J272" s="133" t="s">
        <v>873</v>
      </c>
      <c r="K272" s="15" t="s">
        <v>692</v>
      </c>
      <c r="L272" s="133">
        <v>0.0</v>
      </c>
      <c r="M272" s="15"/>
    </row>
    <row r="273">
      <c r="B273" s="15" t="s">
        <v>692</v>
      </c>
      <c r="C273" t="s">
        <v>692</v>
      </c>
      <c r="D273" t="s">
        <v>692</v>
      </c>
      <c r="E273" s="18" t="s">
        <v>692</v>
      </c>
      <c r="F273" t="s">
        <v>692</v>
      </c>
      <c r="G273" s="15" t="s">
        <v>692</v>
      </c>
      <c r="H273" s="133" t="s">
        <v>873</v>
      </c>
      <c r="I273" s="133" t="s">
        <v>873</v>
      </c>
      <c r="J273" s="133" t="s">
        <v>873</v>
      </c>
      <c r="K273" s="15" t="s">
        <v>692</v>
      </c>
      <c r="L273" s="133">
        <v>0.0</v>
      </c>
      <c r="M273" s="15"/>
    </row>
    <row r="274">
      <c r="B274" s="15" t="s">
        <v>692</v>
      </c>
      <c r="C274" t="s">
        <v>692</v>
      </c>
      <c r="D274" t="s">
        <v>692</v>
      </c>
      <c r="E274" s="18" t="s">
        <v>692</v>
      </c>
      <c r="F274" t="s">
        <v>692</v>
      </c>
      <c r="G274" s="15" t="s">
        <v>692</v>
      </c>
      <c r="H274" s="133" t="s">
        <v>873</v>
      </c>
      <c r="I274" s="133" t="s">
        <v>873</v>
      </c>
      <c r="J274" s="133" t="s">
        <v>873</v>
      </c>
      <c r="K274" s="15" t="s">
        <v>692</v>
      </c>
      <c r="L274" s="133">
        <v>0.0</v>
      </c>
      <c r="M274" s="15"/>
    </row>
    <row r="275">
      <c r="B275" s="15" t="s">
        <v>692</v>
      </c>
      <c r="C275" t="s">
        <v>692</v>
      </c>
      <c r="D275" t="s">
        <v>692</v>
      </c>
      <c r="E275" s="18" t="s">
        <v>692</v>
      </c>
      <c r="F275" t="s">
        <v>692</v>
      </c>
      <c r="G275" s="15" t="s">
        <v>692</v>
      </c>
      <c r="H275" s="133" t="s">
        <v>873</v>
      </c>
      <c r="I275" s="133" t="s">
        <v>873</v>
      </c>
      <c r="J275" s="133" t="s">
        <v>873</v>
      </c>
      <c r="K275" s="15" t="s">
        <v>692</v>
      </c>
      <c r="L275" s="133">
        <v>0.0</v>
      </c>
      <c r="M275" s="15"/>
    </row>
    <row r="276">
      <c r="B276" s="15" t="s">
        <v>692</v>
      </c>
      <c r="C276" t="s">
        <v>692</v>
      </c>
      <c r="D276" t="s">
        <v>692</v>
      </c>
      <c r="E276" s="18" t="s">
        <v>692</v>
      </c>
      <c r="F276" t="s">
        <v>692</v>
      </c>
      <c r="G276" s="15" t="s">
        <v>692</v>
      </c>
      <c r="H276" s="133" t="s">
        <v>873</v>
      </c>
      <c r="I276" s="133" t="s">
        <v>873</v>
      </c>
      <c r="J276" s="133" t="s">
        <v>873</v>
      </c>
      <c r="K276" s="15" t="s">
        <v>692</v>
      </c>
      <c r="L276" s="133">
        <v>0.0</v>
      </c>
      <c r="M276" s="15"/>
    </row>
    <row r="277">
      <c r="B277" s="15" t="s">
        <v>692</v>
      </c>
      <c r="C277" t="s">
        <v>692</v>
      </c>
      <c r="D277" t="s">
        <v>692</v>
      </c>
      <c r="E277" s="18" t="s">
        <v>692</v>
      </c>
      <c r="F277" t="s">
        <v>692</v>
      </c>
      <c r="G277" s="15" t="s">
        <v>692</v>
      </c>
      <c r="H277" s="133" t="s">
        <v>873</v>
      </c>
      <c r="I277" s="133" t="s">
        <v>873</v>
      </c>
      <c r="J277" s="133" t="s">
        <v>873</v>
      </c>
      <c r="K277" s="15" t="s">
        <v>692</v>
      </c>
      <c r="L277" s="133">
        <v>0.0</v>
      </c>
      <c r="M277" s="15"/>
    </row>
    <row r="278">
      <c r="B278" s="15" t="s">
        <v>692</v>
      </c>
      <c r="C278" t="s">
        <v>692</v>
      </c>
      <c r="D278" t="s">
        <v>692</v>
      </c>
      <c r="E278" s="18" t="s">
        <v>692</v>
      </c>
      <c r="F278" t="s">
        <v>692</v>
      </c>
      <c r="G278" s="15" t="s">
        <v>692</v>
      </c>
      <c r="H278" s="133" t="s">
        <v>873</v>
      </c>
      <c r="I278" s="133" t="s">
        <v>873</v>
      </c>
      <c r="J278" s="133" t="s">
        <v>873</v>
      </c>
      <c r="K278" s="15" t="s">
        <v>692</v>
      </c>
      <c r="L278" s="133">
        <v>0.0</v>
      </c>
      <c r="M278" s="15"/>
    </row>
    <row r="279">
      <c r="B279" s="15" t="s">
        <v>692</v>
      </c>
      <c r="C279" t="s">
        <v>692</v>
      </c>
      <c r="D279" t="s">
        <v>692</v>
      </c>
      <c r="E279" s="18" t="s">
        <v>692</v>
      </c>
      <c r="F279" t="s">
        <v>692</v>
      </c>
      <c r="G279" s="15" t="s">
        <v>692</v>
      </c>
      <c r="H279" s="133" t="s">
        <v>873</v>
      </c>
      <c r="I279" s="133" t="s">
        <v>873</v>
      </c>
      <c r="J279" s="133" t="s">
        <v>873</v>
      </c>
      <c r="K279" s="15" t="s">
        <v>692</v>
      </c>
      <c r="L279" s="133">
        <v>0.0</v>
      </c>
      <c r="M279" s="15"/>
    </row>
    <row r="280">
      <c r="B280" s="15" t="s">
        <v>692</v>
      </c>
      <c r="C280" t="s">
        <v>692</v>
      </c>
      <c r="D280" t="s">
        <v>692</v>
      </c>
      <c r="E280" s="18" t="s">
        <v>692</v>
      </c>
      <c r="F280" t="s">
        <v>692</v>
      </c>
      <c r="G280" s="15" t="s">
        <v>692</v>
      </c>
      <c r="H280" s="133" t="s">
        <v>873</v>
      </c>
      <c r="I280" s="133" t="s">
        <v>873</v>
      </c>
      <c r="J280" s="133" t="s">
        <v>873</v>
      </c>
      <c r="K280" s="15" t="s">
        <v>692</v>
      </c>
      <c r="L280" s="133">
        <v>0.0</v>
      </c>
      <c r="M280" s="15"/>
    </row>
    <row r="281">
      <c r="B281" s="15" t="s">
        <v>692</v>
      </c>
      <c r="C281" t="s">
        <v>692</v>
      </c>
      <c r="D281" t="s">
        <v>692</v>
      </c>
      <c r="E281" s="18" t="s">
        <v>692</v>
      </c>
      <c r="F281" t="s">
        <v>692</v>
      </c>
      <c r="G281" s="15" t="s">
        <v>692</v>
      </c>
      <c r="H281" s="133" t="s">
        <v>873</v>
      </c>
      <c r="I281" s="133" t="s">
        <v>873</v>
      </c>
      <c r="J281" s="133" t="s">
        <v>873</v>
      </c>
      <c r="K281" s="15" t="s">
        <v>692</v>
      </c>
      <c r="L281" s="133">
        <v>0.0</v>
      </c>
      <c r="M281" s="15"/>
    </row>
    <row r="282">
      <c r="B282" s="15" t="s">
        <v>692</v>
      </c>
      <c r="C282" t="s">
        <v>692</v>
      </c>
      <c r="D282" t="s">
        <v>692</v>
      </c>
      <c r="E282" s="18" t="s">
        <v>692</v>
      </c>
      <c r="F282" t="s">
        <v>692</v>
      </c>
      <c r="G282" s="15" t="s">
        <v>692</v>
      </c>
      <c r="H282" s="133" t="s">
        <v>873</v>
      </c>
      <c r="I282" s="133" t="s">
        <v>873</v>
      </c>
      <c r="J282" s="133" t="s">
        <v>873</v>
      </c>
      <c r="K282" s="15" t="s">
        <v>692</v>
      </c>
      <c r="L282" s="133">
        <v>0.0</v>
      </c>
      <c r="M282" s="15"/>
    </row>
    <row r="283">
      <c r="B283" s="15" t="s">
        <v>692</v>
      </c>
      <c r="C283" t="s">
        <v>692</v>
      </c>
      <c r="D283" t="s">
        <v>692</v>
      </c>
      <c r="E283" s="18" t="s">
        <v>692</v>
      </c>
      <c r="F283" t="s">
        <v>692</v>
      </c>
      <c r="G283" s="15" t="s">
        <v>692</v>
      </c>
      <c r="H283" s="133" t="s">
        <v>873</v>
      </c>
      <c r="I283" s="133" t="s">
        <v>873</v>
      </c>
      <c r="J283" s="133" t="s">
        <v>873</v>
      </c>
      <c r="K283" s="15" t="s">
        <v>692</v>
      </c>
      <c r="L283" s="133">
        <v>0.0</v>
      </c>
      <c r="M283" s="15"/>
    </row>
    <row r="284">
      <c r="B284" s="15" t="s">
        <v>692</v>
      </c>
      <c r="C284" t="s">
        <v>692</v>
      </c>
      <c r="D284" t="s">
        <v>692</v>
      </c>
      <c r="E284" s="18" t="s">
        <v>692</v>
      </c>
      <c r="F284" t="s">
        <v>692</v>
      </c>
      <c r="G284" s="15" t="s">
        <v>692</v>
      </c>
      <c r="H284" s="133" t="s">
        <v>873</v>
      </c>
      <c r="I284" s="133" t="s">
        <v>873</v>
      </c>
      <c r="J284" s="133" t="s">
        <v>873</v>
      </c>
      <c r="K284" s="15" t="s">
        <v>692</v>
      </c>
      <c r="L284" s="133">
        <v>0.0</v>
      </c>
      <c r="M284" s="15"/>
    </row>
    <row r="285">
      <c r="B285" s="15" t="s">
        <v>692</v>
      </c>
      <c r="C285" t="s">
        <v>692</v>
      </c>
      <c r="D285" t="s">
        <v>692</v>
      </c>
      <c r="E285" s="18" t="s">
        <v>692</v>
      </c>
      <c r="F285" t="s">
        <v>692</v>
      </c>
      <c r="G285" s="15" t="s">
        <v>692</v>
      </c>
      <c r="H285" s="133" t="s">
        <v>873</v>
      </c>
      <c r="I285" s="133" t="s">
        <v>873</v>
      </c>
      <c r="J285" s="133" t="s">
        <v>873</v>
      </c>
      <c r="K285" s="15" t="s">
        <v>692</v>
      </c>
      <c r="L285" s="133">
        <v>0.0</v>
      </c>
      <c r="M285" s="15"/>
    </row>
    <row r="286">
      <c r="B286" s="15" t="s">
        <v>692</v>
      </c>
      <c r="C286" t="s">
        <v>692</v>
      </c>
      <c r="D286" t="s">
        <v>692</v>
      </c>
      <c r="E286" s="18" t="s">
        <v>692</v>
      </c>
      <c r="F286" t="s">
        <v>692</v>
      </c>
      <c r="G286" s="15" t="s">
        <v>692</v>
      </c>
      <c r="H286" s="133" t="s">
        <v>873</v>
      </c>
      <c r="I286" s="133" t="s">
        <v>873</v>
      </c>
      <c r="J286" s="133" t="s">
        <v>873</v>
      </c>
      <c r="K286" s="15" t="s">
        <v>692</v>
      </c>
      <c r="L286" s="133">
        <v>0.0</v>
      </c>
      <c r="M286" s="15"/>
    </row>
    <row r="287">
      <c r="B287" s="15" t="s">
        <v>692</v>
      </c>
      <c r="C287" t="s">
        <v>692</v>
      </c>
      <c r="D287" t="s">
        <v>692</v>
      </c>
      <c r="E287" s="18" t="s">
        <v>692</v>
      </c>
      <c r="F287" t="s">
        <v>692</v>
      </c>
      <c r="G287" s="15" t="s">
        <v>692</v>
      </c>
      <c r="H287" s="133" t="s">
        <v>873</v>
      </c>
      <c r="I287" s="133" t="s">
        <v>873</v>
      </c>
      <c r="J287" s="133" t="s">
        <v>873</v>
      </c>
      <c r="K287" s="15" t="s">
        <v>692</v>
      </c>
      <c r="L287" s="133">
        <v>0.0</v>
      </c>
      <c r="M287" s="15"/>
    </row>
    <row r="288">
      <c r="B288" s="15" t="s">
        <v>692</v>
      </c>
      <c r="C288" t="s">
        <v>692</v>
      </c>
      <c r="D288" t="s">
        <v>692</v>
      </c>
      <c r="E288" s="18" t="s">
        <v>692</v>
      </c>
      <c r="F288" t="s">
        <v>692</v>
      </c>
      <c r="G288" s="15" t="s">
        <v>692</v>
      </c>
      <c r="H288" s="133" t="s">
        <v>873</v>
      </c>
      <c r="I288" s="133" t="s">
        <v>873</v>
      </c>
      <c r="J288" s="133" t="s">
        <v>873</v>
      </c>
      <c r="K288" s="15" t="s">
        <v>692</v>
      </c>
      <c r="L288" s="133">
        <v>0.0</v>
      </c>
      <c r="M288" s="15"/>
    </row>
    <row r="289">
      <c r="B289" s="15" t="s">
        <v>692</v>
      </c>
      <c r="C289" t="s">
        <v>692</v>
      </c>
      <c r="D289" t="s">
        <v>692</v>
      </c>
      <c r="E289" s="18" t="s">
        <v>692</v>
      </c>
      <c r="F289" t="s">
        <v>692</v>
      </c>
      <c r="G289" s="15" t="s">
        <v>692</v>
      </c>
      <c r="H289" s="133" t="s">
        <v>873</v>
      </c>
      <c r="I289" s="133" t="s">
        <v>873</v>
      </c>
      <c r="J289" s="133" t="s">
        <v>873</v>
      </c>
      <c r="K289" s="15" t="s">
        <v>692</v>
      </c>
      <c r="L289" s="133">
        <v>0.0</v>
      </c>
      <c r="M289" s="15"/>
    </row>
    <row r="290">
      <c r="B290" s="15" t="s">
        <v>692</v>
      </c>
      <c r="C290" t="s">
        <v>692</v>
      </c>
      <c r="D290" t="s">
        <v>692</v>
      </c>
      <c r="E290" s="18" t="s">
        <v>692</v>
      </c>
      <c r="F290" t="s">
        <v>692</v>
      </c>
      <c r="G290" s="15" t="s">
        <v>692</v>
      </c>
      <c r="H290" s="133" t="s">
        <v>873</v>
      </c>
      <c r="I290" s="133" t="s">
        <v>873</v>
      </c>
      <c r="J290" s="133" t="s">
        <v>873</v>
      </c>
      <c r="K290" s="15" t="s">
        <v>692</v>
      </c>
      <c r="L290" s="133">
        <v>0.0</v>
      </c>
      <c r="M290" s="15"/>
    </row>
    <row r="291">
      <c r="B291" s="15" t="s">
        <v>692</v>
      </c>
      <c r="C291" t="s">
        <v>692</v>
      </c>
      <c r="D291" t="s">
        <v>692</v>
      </c>
      <c r="E291" s="18" t="s">
        <v>692</v>
      </c>
      <c r="F291" t="s">
        <v>692</v>
      </c>
      <c r="G291" s="15" t="s">
        <v>692</v>
      </c>
      <c r="H291" s="133" t="s">
        <v>873</v>
      </c>
      <c r="I291" s="133" t="s">
        <v>873</v>
      </c>
      <c r="J291" s="133" t="s">
        <v>873</v>
      </c>
      <c r="K291" s="15" t="s">
        <v>692</v>
      </c>
      <c r="L291" s="133">
        <v>0.0</v>
      </c>
      <c r="M291" s="15"/>
    </row>
    <row r="292">
      <c r="B292" s="15" t="s">
        <v>692</v>
      </c>
      <c r="C292" t="s">
        <v>692</v>
      </c>
      <c r="D292" t="s">
        <v>692</v>
      </c>
      <c r="E292" s="18" t="s">
        <v>692</v>
      </c>
      <c r="F292" t="s">
        <v>692</v>
      </c>
      <c r="G292" s="15" t="s">
        <v>692</v>
      </c>
      <c r="H292" s="133" t="s">
        <v>873</v>
      </c>
      <c r="I292" s="133" t="s">
        <v>873</v>
      </c>
      <c r="J292" s="133" t="s">
        <v>873</v>
      </c>
      <c r="K292" s="15" t="s">
        <v>692</v>
      </c>
      <c r="L292" s="133">
        <v>0.0</v>
      </c>
      <c r="M292" s="15"/>
    </row>
    <row r="293">
      <c r="B293" s="15" t="s">
        <v>692</v>
      </c>
      <c r="C293" t="s">
        <v>692</v>
      </c>
      <c r="D293" t="s">
        <v>692</v>
      </c>
      <c r="E293" s="18" t="s">
        <v>692</v>
      </c>
      <c r="F293" t="s">
        <v>692</v>
      </c>
      <c r="G293" s="15" t="s">
        <v>692</v>
      </c>
      <c r="H293" s="133" t="s">
        <v>873</v>
      </c>
      <c r="I293" s="133" t="s">
        <v>873</v>
      </c>
      <c r="J293" s="133" t="s">
        <v>873</v>
      </c>
      <c r="K293" s="15" t="s">
        <v>692</v>
      </c>
      <c r="L293" s="133">
        <v>0.0</v>
      </c>
      <c r="M293" s="15"/>
    </row>
    <row r="294">
      <c r="B294" s="15" t="s">
        <v>692</v>
      </c>
      <c r="C294" t="s">
        <v>692</v>
      </c>
      <c r="D294" t="s">
        <v>692</v>
      </c>
      <c r="E294" s="18" t="s">
        <v>692</v>
      </c>
      <c r="F294" t="s">
        <v>692</v>
      </c>
      <c r="G294" s="15" t="s">
        <v>692</v>
      </c>
      <c r="H294" s="133" t="s">
        <v>873</v>
      </c>
      <c r="I294" s="133" t="s">
        <v>873</v>
      </c>
      <c r="J294" s="133" t="s">
        <v>873</v>
      </c>
      <c r="K294" s="15" t="s">
        <v>692</v>
      </c>
      <c r="L294" s="133">
        <v>0.0</v>
      </c>
      <c r="M294" s="15"/>
    </row>
    <row r="295">
      <c r="B295" s="15" t="s">
        <v>692</v>
      </c>
      <c r="C295" t="s">
        <v>692</v>
      </c>
      <c r="D295" t="s">
        <v>692</v>
      </c>
      <c r="E295" s="18" t="s">
        <v>692</v>
      </c>
      <c r="F295" t="s">
        <v>692</v>
      </c>
      <c r="G295" s="15" t="s">
        <v>692</v>
      </c>
      <c r="H295" s="133" t="s">
        <v>873</v>
      </c>
      <c r="I295" s="133" t="s">
        <v>873</v>
      </c>
      <c r="J295" s="133" t="s">
        <v>873</v>
      </c>
      <c r="K295" s="15" t="s">
        <v>692</v>
      </c>
      <c r="L295" s="133">
        <v>0.0</v>
      </c>
      <c r="M295" s="15"/>
    </row>
    <row r="296">
      <c r="B296" s="15" t="s">
        <v>692</v>
      </c>
      <c r="C296" t="s">
        <v>692</v>
      </c>
      <c r="D296" t="s">
        <v>692</v>
      </c>
      <c r="E296" s="18" t="s">
        <v>692</v>
      </c>
      <c r="F296" t="s">
        <v>692</v>
      </c>
      <c r="G296" s="15" t="s">
        <v>692</v>
      </c>
      <c r="H296" s="133" t="s">
        <v>873</v>
      </c>
      <c r="I296" s="133" t="s">
        <v>873</v>
      </c>
      <c r="J296" s="133" t="s">
        <v>873</v>
      </c>
      <c r="K296" s="15" t="s">
        <v>692</v>
      </c>
      <c r="L296" s="133">
        <v>0.0</v>
      </c>
      <c r="M296" s="15"/>
    </row>
    <row r="297">
      <c r="B297" s="15" t="s">
        <v>692</v>
      </c>
      <c r="C297" t="s">
        <v>692</v>
      </c>
      <c r="D297" t="s">
        <v>692</v>
      </c>
      <c r="E297" s="18" t="s">
        <v>692</v>
      </c>
      <c r="F297" t="s">
        <v>692</v>
      </c>
      <c r="G297" s="15" t="s">
        <v>692</v>
      </c>
      <c r="H297" s="133" t="s">
        <v>873</v>
      </c>
      <c r="I297" s="133" t="s">
        <v>873</v>
      </c>
      <c r="J297" s="133" t="s">
        <v>873</v>
      </c>
      <c r="K297" s="15" t="s">
        <v>692</v>
      </c>
      <c r="L297" s="133">
        <v>0.0</v>
      </c>
      <c r="M297" s="15"/>
    </row>
    <row r="298">
      <c r="B298" s="15" t="s">
        <v>692</v>
      </c>
      <c r="C298" t="s">
        <v>692</v>
      </c>
      <c r="D298" t="s">
        <v>692</v>
      </c>
      <c r="E298" s="18" t="s">
        <v>692</v>
      </c>
      <c r="F298" t="s">
        <v>692</v>
      </c>
      <c r="G298" s="15" t="s">
        <v>692</v>
      </c>
      <c r="H298" s="133" t="s">
        <v>873</v>
      </c>
      <c r="I298" s="133" t="s">
        <v>873</v>
      </c>
      <c r="J298" s="133" t="s">
        <v>873</v>
      </c>
      <c r="K298" s="15" t="s">
        <v>692</v>
      </c>
      <c r="L298" s="133">
        <v>0.0</v>
      </c>
      <c r="M298" s="15"/>
    </row>
    <row r="299">
      <c r="B299" s="15" t="s">
        <v>692</v>
      </c>
      <c r="C299" t="s">
        <v>692</v>
      </c>
      <c r="D299" t="s">
        <v>692</v>
      </c>
      <c r="E299" s="18" t="s">
        <v>692</v>
      </c>
      <c r="F299" t="s">
        <v>692</v>
      </c>
      <c r="G299" s="15" t="s">
        <v>692</v>
      </c>
      <c r="H299" s="133" t="s">
        <v>873</v>
      </c>
      <c r="I299" s="133" t="s">
        <v>873</v>
      </c>
      <c r="J299" s="133" t="s">
        <v>873</v>
      </c>
      <c r="K299" s="15" t="s">
        <v>692</v>
      </c>
      <c r="L299" s="133">
        <v>0.0</v>
      </c>
      <c r="M299" s="15"/>
    </row>
    <row r="300">
      <c r="B300" s="15" t="s">
        <v>692</v>
      </c>
      <c r="C300" t="s">
        <v>692</v>
      </c>
      <c r="D300" t="s">
        <v>692</v>
      </c>
      <c r="E300" s="18" t="s">
        <v>692</v>
      </c>
      <c r="F300" t="s">
        <v>692</v>
      </c>
      <c r="G300" s="15" t="s">
        <v>692</v>
      </c>
      <c r="H300" s="133" t="s">
        <v>873</v>
      </c>
      <c r="I300" s="133" t="s">
        <v>873</v>
      </c>
      <c r="J300" s="133" t="s">
        <v>873</v>
      </c>
      <c r="K300" s="15" t="s">
        <v>692</v>
      </c>
      <c r="L300" s="133">
        <v>0.0</v>
      </c>
      <c r="M300" s="15"/>
    </row>
    <row r="301">
      <c r="B301" s="15"/>
      <c r="E301" s="18"/>
      <c r="G301" s="15"/>
      <c r="H301" s="15"/>
      <c r="I301" s="15"/>
      <c r="J301" s="15"/>
      <c r="K301" s="15"/>
      <c r="L301" s="15"/>
      <c r="M301" s="15"/>
    </row>
    <row r="302">
      <c r="B302" s="15"/>
      <c r="E302" s="18"/>
      <c r="G302" s="15"/>
      <c r="H302" s="15"/>
      <c r="I302" s="15"/>
      <c r="J302" s="15"/>
      <c r="K302" s="15"/>
      <c r="L302" s="15"/>
      <c r="M302" s="15"/>
    </row>
    <row r="303">
      <c r="B303" s="15"/>
      <c r="E303" s="18"/>
      <c r="G303" s="15"/>
      <c r="H303" s="15"/>
      <c r="I303" s="15"/>
      <c r="J303" s="15"/>
      <c r="K303" s="15"/>
      <c r="L303" s="15"/>
      <c r="M303" s="15"/>
    </row>
    <row r="304">
      <c r="B304" s="15"/>
      <c r="E304" s="18"/>
      <c r="G304" s="15"/>
      <c r="H304" s="15"/>
      <c r="I304" s="15"/>
      <c r="J304" s="15"/>
      <c r="K304" s="15"/>
      <c r="L304" s="15"/>
      <c r="M304" s="15"/>
    </row>
    <row r="305">
      <c r="B305" s="15"/>
      <c r="E305" s="18"/>
      <c r="G305" s="15"/>
      <c r="H305" s="15"/>
      <c r="I305" s="15"/>
      <c r="J305" s="15"/>
      <c r="K305" s="15"/>
      <c r="L305" s="15"/>
      <c r="M305" s="15"/>
    </row>
    <row r="306">
      <c r="B306" s="15"/>
      <c r="E306" s="18"/>
      <c r="G306" s="15"/>
      <c r="H306" s="15"/>
      <c r="I306" s="15"/>
      <c r="J306" s="15"/>
      <c r="K306" s="15"/>
      <c r="L306" s="15"/>
      <c r="M306" s="15"/>
    </row>
    <row r="307">
      <c r="B307" s="15"/>
      <c r="E307" s="18"/>
      <c r="G307" s="15"/>
      <c r="H307" s="15"/>
      <c r="I307" s="15"/>
      <c r="J307" s="15"/>
      <c r="K307" s="15"/>
      <c r="L307" s="15"/>
      <c r="M307" s="15"/>
    </row>
    <row r="308">
      <c r="B308" s="15"/>
      <c r="E308" s="18"/>
      <c r="G308" s="15"/>
      <c r="H308" s="15"/>
      <c r="I308" s="15"/>
      <c r="J308" s="15"/>
      <c r="K308" s="15"/>
      <c r="L308" s="15"/>
      <c r="M308" s="15"/>
    </row>
    <row r="309">
      <c r="B309" s="15"/>
      <c r="E309" s="18"/>
      <c r="G309" s="15"/>
      <c r="H309" s="15"/>
      <c r="I309" s="15"/>
      <c r="J309" s="15"/>
      <c r="K309" s="15"/>
      <c r="L309" s="15"/>
      <c r="M309" s="15"/>
    </row>
    <row r="310">
      <c r="B310" s="15"/>
      <c r="E310" s="18"/>
      <c r="G310" s="15"/>
      <c r="H310" s="15"/>
      <c r="I310" s="15"/>
      <c r="J310" s="15"/>
      <c r="K310" s="15"/>
      <c r="L310" s="15"/>
      <c r="M310" s="15"/>
    </row>
    <row r="311">
      <c r="B311" s="15"/>
      <c r="E311" s="18"/>
      <c r="G311" s="15"/>
      <c r="H311" s="15"/>
      <c r="I311" s="15"/>
      <c r="J311" s="15"/>
      <c r="K311" s="15"/>
      <c r="L311" s="15"/>
      <c r="M311" s="15"/>
    </row>
    <row r="312">
      <c r="B312" s="15"/>
      <c r="E312" s="18"/>
      <c r="G312" s="15"/>
      <c r="H312" s="15"/>
      <c r="I312" s="15"/>
      <c r="J312" s="15"/>
      <c r="K312" s="15"/>
      <c r="L312" s="15"/>
      <c r="M312" s="15"/>
    </row>
    <row r="313">
      <c r="B313" s="15"/>
      <c r="E313" s="18"/>
      <c r="G313" s="15"/>
      <c r="H313" s="15"/>
      <c r="I313" s="15"/>
      <c r="J313" s="15"/>
      <c r="K313" s="15"/>
      <c r="L313" s="15"/>
      <c r="M313" s="15"/>
    </row>
    <row r="314">
      <c r="B314" s="15"/>
      <c r="E314" s="18"/>
      <c r="G314" s="15"/>
      <c r="H314" s="15"/>
      <c r="I314" s="15"/>
      <c r="J314" s="15"/>
      <c r="K314" s="15"/>
      <c r="L314" s="15"/>
      <c r="M314" s="15"/>
    </row>
    <row r="315">
      <c r="B315" s="15"/>
      <c r="E315" s="18"/>
      <c r="G315" s="15"/>
      <c r="H315" s="15"/>
      <c r="I315" s="15"/>
      <c r="J315" s="15"/>
      <c r="K315" s="15"/>
      <c r="L315" s="15"/>
      <c r="M315" s="15"/>
    </row>
    <row r="316">
      <c r="B316" s="15"/>
      <c r="E316" s="18"/>
      <c r="G316" s="15"/>
      <c r="H316" s="15"/>
      <c r="I316" s="15"/>
      <c r="J316" s="15"/>
      <c r="K316" s="15"/>
      <c r="L316" s="15"/>
      <c r="M316" s="15"/>
    </row>
    <row r="317">
      <c r="B317" s="15"/>
      <c r="E317" s="18"/>
      <c r="G317" s="15"/>
      <c r="H317" s="15"/>
      <c r="I317" s="15"/>
      <c r="J317" s="15"/>
      <c r="K317" s="15"/>
      <c r="L317" s="15"/>
      <c r="M317" s="15"/>
    </row>
    <row r="318">
      <c r="B318" s="15"/>
      <c r="E318" s="18"/>
      <c r="G318" s="15"/>
      <c r="H318" s="15"/>
      <c r="I318" s="15"/>
      <c r="J318" s="15"/>
      <c r="K318" s="15"/>
      <c r="L318" s="15"/>
      <c r="M318" s="15"/>
    </row>
    <row r="319">
      <c r="B319" s="15"/>
      <c r="E319" s="18"/>
      <c r="G319" s="15"/>
      <c r="H319" s="15"/>
      <c r="I319" s="15"/>
      <c r="J319" s="15"/>
      <c r="K319" s="15"/>
      <c r="L319" s="15"/>
      <c r="M319" s="15"/>
    </row>
    <row r="320">
      <c r="B320" s="15"/>
      <c r="E320" s="18"/>
      <c r="G320" s="15"/>
      <c r="H320" s="15"/>
      <c r="I320" s="15"/>
      <c r="J320" s="15"/>
      <c r="K320" s="15"/>
      <c r="L320" s="15"/>
      <c r="M320" s="15"/>
    </row>
    <row r="321">
      <c r="B321" s="15"/>
      <c r="E321" s="18"/>
      <c r="G321" s="15"/>
      <c r="H321" s="15"/>
      <c r="I321" s="15"/>
      <c r="J321" s="15"/>
      <c r="K321" s="15"/>
      <c r="L321" s="15"/>
      <c r="M321" s="15"/>
    </row>
    <row r="322">
      <c r="B322" s="15"/>
      <c r="E322" s="18"/>
      <c r="G322" s="15"/>
      <c r="H322" s="15"/>
      <c r="I322" s="15"/>
      <c r="J322" s="15"/>
      <c r="K322" s="15"/>
      <c r="L322" s="15"/>
      <c r="M322" s="15"/>
    </row>
    <row r="323">
      <c r="B323" s="15"/>
      <c r="E323" s="18"/>
      <c r="G323" s="15"/>
      <c r="H323" s="15"/>
      <c r="I323" s="15"/>
      <c r="J323" s="15"/>
      <c r="K323" s="15"/>
      <c r="L323" s="15"/>
      <c r="M323" s="15"/>
    </row>
    <row r="324">
      <c r="B324" s="15"/>
      <c r="E324" s="18"/>
      <c r="G324" s="15"/>
      <c r="H324" s="15"/>
      <c r="I324" s="15"/>
      <c r="J324" s="15"/>
      <c r="K324" s="15"/>
      <c r="L324" s="15"/>
      <c r="M324" s="15"/>
    </row>
    <row r="325">
      <c r="B325" s="15"/>
      <c r="E325" s="18"/>
      <c r="G325" s="15"/>
      <c r="H325" s="15"/>
      <c r="I325" s="15"/>
      <c r="J325" s="15"/>
      <c r="K325" s="15"/>
      <c r="L325" s="15"/>
      <c r="M325" s="15"/>
    </row>
    <row r="326">
      <c r="B326" s="15"/>
      <c r="E326" s="18"/>
      <c r="G326" s="15"/>
      <c r="H326" s="15"/>
      <c r="I326" s="15"/>
      <c r="J326" s="15"/>
      <c r="K326" s="15"/>
      <c r="L326" s="15"/>
      <c r="M326" s="15"/>
    </row>
    <row r="327">
      <c r="B327" s="15"/>
      <c r="E327" s="18"/>
      <c r="G327" s="15"/>
      <c r="H327" s="15"/>
      <c r="I327" s="15"/>
      <c r="J327" s="15"/>
      <c r="K327" s="15"/>
      <c r="L327" s="15"/>
      <c r="M327" s="15"/>
    </row>
    <row r="328">
      <c r="B328" s="15"/>
      <c r="E328" s="18"/>
      <c r="G328" s="15"/>
      <c r="H328" s="15"/>
      <c r="I328" s="15"/>
      <c r="J328" s="15"/>
      <c r="K328" s="15"/>
      <c r="L328" s="15"/>
      <c r="M328" s="15"/>
    </row>
    <row r="329">
      <c r="B329" s="15"/>
      <c r="E329" s="18"/>
      <c r="G329" s="15"/>
      <c r="H329" s="15"/>
      <c r="I329" s="15"/>
      <c r="J329" s="15"/>
      <c r="K329" s="15"/>
      <c r="L329" s="15"/>
      <c r="M329" s="15"/>
    </row>
    <row r="330">
      <c r="B330" s="15"/>
      <c r="E330" s="18"/>
      <c r="G330" s="15"/>
      <c r="H330" s="15"/>
      <c r="I330" s="15"/>
      <c r="J330" s="15"/>
      <c r="K330" s="15"/>
      <c r="L330" s="15"/>
      <c r="M330" s="15"/>
    </row>
    <row r="331">
      <c r="B331" s="15"/>
      <c r="E331" s="18"/>
      <c r="G331" s="15"/>
      <c r="H331" s="15"/>
      <c r="I331" s="15"/>
      <c r="J331" s="15"/>
      <c r="K331" s="15"/>
      <c r="L331" s="15"/>
      <c r="M331" s="15"/>
    </row>
    <row r="332">
      <c r="B332" s="15"/>
      <c r="E332" s="18"/>
      <c r="G332" s="15"/>
      <c r="H332" s="15"/>
      <c r="I332" s="15"/>
      <c r="J332" s="15"/>
      <c r="K332" s="15"/>
      <c r="L332" s="15"/>
      <c r="M332" s="15"/>
    </row>
    <row r="333">
      <c r="B333" s="15"/>
      <c r="E333" s="18"/>
      <c r="G333" s="15"/>
      <c r="H333" s="15"/>
      <c r="I333" s="15"/>
      <c r="J333" s="15"/>
      <c r="K333" s="15"/>
      <c r="L333" s="15"/>
      <c r="M333" s="15"/>
    </row>
    <row r="334">
      <c r="B334" s="15"/>
      <c r="E334" s="18"/>
      <c r="G334" s="15"/>
      <c r="H334" s="15"/>
      <c r="I334" s="15"/>
      <c r="J334" s="15"/>
      <c r="K334" s="15"/>
      <c r="L334" s="15"/>
      <c r="M334" s="15"/>
    </row>
    <row r="335">
      <c r="B335" s="15"/>
      <c r="E335" s="18"/>
      <c r="G335" s="15"/>
      <c r="H335" s="15"/>
      <c r="I335" s="15"/>
      <c r="J335" s="15"/>
      <c r="K335" s="15"/>
      <c r="L335" s="15"/>
      <c r="M335" s="15"/>
    </row>
    <row r="336">
      <c r="B336" s="15"/>
      <c r="E336" s="18"/>
      <c r="G336" s="15"/>
      <c r="H336" s="15"/>
      <c r="I336" s="15"/>
      <c r="J336" s="15"/>
      <c r="K336" s="15"/>
      <c r="L336" s="15"/>
      <c r="M336" s="15"/>
    </row>
    <row r="337">
      <c r="B337" s="15"/>
      <c r="E337" s="18"/>
      <c r="G337" s="15"/>
      <c r="H337" s="15"/>
      <c r="I337" s="15"/>
      <c r="J337" s="15"/>
      <c r="K337" s="15"/>
      <c r="L337" s="15"/>
      <c r="M337" s="15"/>
    </row>
    <row r="338">
      <c r="B338" s="15"/>
      <c r="E338" s="18"/>
      <c r="G338" s="15"/>
      <c r="H338" s="15"/>
      <c r="I338" s="15"/>
      <c r="J338" s="15"/>
      <c r="K338" s="15"/>
      <c r="L338" s="15"/>
      <c r="M338" s="15"/>
    </row>
    <row r="339">
      <c r="B339" s="15"/>
      <c r="E339" s="18"/>
      <c r="G339" s="15"/>
      <c r="H339" s="15"/>
      <c r="I339" s="15"/>
      <c r="J339" s="15"/>
      <c r="K339" s="15"/>
      <c r="L339" s="15"/>
      <c r="M339" s="15"/>
    </row>
    <row r="340">
      <c r="B340" s="15"/>
      <c r="E340" s="18"/>
      <c r="G340" s="15"/>
      <c r="H340" s="15"/>
      <c r="I340" s="15"/>
      <c r="J340" s="15"/>
      <c r="K340" s="15"/>
      <c r="L340" s="15"/>
      <c r="M340" s="15"/>
    </row>
    <row r="341">
      <c r="B341" s="15"/>
      <c r="E341" s="18"/>
      <c r="G341" s="15"/>
      <c r="H341" s="15"/>
      <c r="I341" s="15"/>
      <c r="J341" s="15"/>
      <c r="K341" s="15"/>
      <c r="L341" s="15"/>
      <c r="M341" s="15"/>
    </row>
    <row r="342">
      <c r="B342" s="15"/>
      <c r="E342" s="18"/>
      <c r="G342" s="15"/>
      <c r="H342" s="15"/>
      <c r="I342" s="15"/>
      <c r="J342" s="15"/>
      <c r="K342" s="15"/>
      <c r="L342" s="15"/>
      <c r="M342" s="15"/>
    </row>
    <row r="343">
      <c r="B343" s="15"/>
      <c r="E343" s="18"/>
      <c r="G343" s="15"/>
      <c r="H343" s="15"/>
      <c r="I343" s="15"/>
      <c r="J343" s="15"/>
      <c r="K343" s="15"/>
      <c r="L343" s="15"/>
      <c r="M343" s="15"/>
    </row>
    <row r="344">
      <c r="B344" s="15"/>
      <c r="E344" s="18"/>
      <c r="G344" s="15"/>
      <c r="H344" s="15"/>
      <c r="I344" s="15"/>
      <c r="J344" s="15"/>
      <c r="K344" s="15"/>
      <c r="L344" s="15"/>
      <c r="M344" s="15"/>
    </row>
    <row r="345">
      <c r="B345" s="15"/>
      <c r="E345" s="18"/>
      <c r="G345" s="15"/>
      <c r="H345" s="15"/>
      <c r="I345" s="15"/>
      <c r="J345" s="15"/>
      <c r="K345" s="15"/>
      <c r="L345" s="15"/>
      <c r="M345" s="15"/>
    </row>
    <row r="346">
      <c r="B346" s="15"/>
      <c r="E346" s="18"/>
      <c r="G346" s="15"/>
      <c r="H346" s="15"/>
      <c r="I346" s="15"/>
      <c r="J346" s="15"/>
      <c r="K346" s="15"/>
      <c r="L346" s="15"/>
      <c r="M346" s="15"/>
    </row>
    <row r="347">
      <c r="B347" s="15"/>
      <c r="E347" s="18"/>
      <c r="G347" s="15"/>
      <c r="H347" s="15"/>
      <c r="I347" s="15"/>
      <c r="J347" s="15"/>
      <c r="K347" s="15"/>
      <c r="L347" s="15"/>
      <c r="M347" s="15"/>
    </row>
    <row r="348">
      <c r="B348" s="15"/>
      <c r="E348" s="18"/>
      <c r="G348" s="15"/>
      <c r="H348" s="15"/>
      <c r="I348" s="15"/>
      <c r="J348" s="15"/>
      <c r="K348" s="15"/>
      <c r="L348" s="15"/>
      <c r="M348" s="15"/>
    </row>
    <row r="349">
      <c r="B349" s="15"/>
      <c r="E349" s="18"/>
      <c r="G349" s="15"/>
      <c r="H349" s="15"/>
      <c r="I349" s="15"/>
      <c r="J349" s="15"/>
      <c r="K349" s="15"/>
      <c r="L349" s="15"/>
      <c r="M349" s="15"/>
    </row>
    <row r="350">
      <c r="B350" s="15"/>
      <c r="E350" s="18"/>
      <c r="G350" s="15"/>
      <c r="H350" s="15"/>
      <c r="I350" s="15"/>
      <c r="J350" s="15"/>
      <c r="K350" s="15"/>
      <c r="L350" s="15"/>
      <c r="M350" s="15"/>
    </row>
    <row r="351">
      <c r="B351" s="15"/>
      <c r="E351" s="18"/>
      <c r="G351" s="15"/>
      <c r="H351" s="15"/>
      <c r="I351" s="15"/>
      <c r="J351" s="15"/>
      <c r="K351" s="15"/>
      <c r="L351" s="15"/>
      <c r="M351" s="15"/>
    </row>
    <row r="352">
      <c r="B352" s="15"/>
      <c r="E352" s="18"/>
      <c r="G352" s="15"/>
      <c r="H352" s="15"/>
      <c r="I352" s="15"/>
      <c r="J352" s="15"/>
      <c r="K352" s="15"/>
      <c r="L352" s="15"/>
      <c r="M352" s="15"/>
    </row>
    <row r="353">
      <c r="B353" s="15"/>
      <c r="E353" s="18"/>
      <c r="G353" s="15"/>
      <c r="H353" s="15"/>
      <c r="I353" s="15"/>
      <c r="J353" s="15"/>
      <c r="K353" s="15"/>
      <c r="L353" s="15"/>
      <c r="M353" s="15"/>
    </row>
    <row r="354">
      <c r="B354" s="15"/>
      <c r="E354" s="18"/>
      <c r="G354" s="15"/>
      <c r="H354" s="15"/>
      <c r="I354" s="15"/>
      <c r="J354" s="15"/>
      <c r="K354" s="15"/>
      <c r="L354" s="15"/>
      <c r="M354" s="15"/>
    </row>
    <row r="355">
      <c r="B355" s="15"/>
      <c r="E355" s="18"/>
      <c r="G355" s="15"/>
      <c r="H355" s="15"/>
      <c r="I355" s="15"/>
      <c r="J355" s="15"/>
      <c r="K355" s="15"/>
      <c r="L355" s="15"/>
      <c r="M355" s="15"/>
    </row>
    <row r="356">
      <c r="B356" s="15"/>
      <c r="E356" s="18"/>
      <c r="G356" s="15"/>
      <c r="H356" s="15"/>
      <c r="I356" s="15"/>
      <c r="J356" s="15"/>
      <c r="K356" s="15"/>
      <c r="L356" s="15"/>
      <c r="M356" s="15"/>
    </row>
    <row r="357">
      <c r="B357" s="15"/>
      <c r="E357" s="18"/>
      <c r="G357" s="15"/>
      <c r="H357" s="15"/>
      <c r="I357" s="15"/>
      <c r="J357" s="15"/>
      <c r="K357" s="15"/>
      <c r="L357" s="15"/>
      <c r="M357" s="15"/>
    </row>
    <row r="358">
      <c r="B358" s="15"/>
      <c r="E358" s="18"/>
      <c r="G358" s="15"/>
      <c r="H358" s="15"/>
      <c r="I358" s="15"/>
      <c r="J358" s="15"/>
      <c r="K358" s="15"/>
      <c r="L358" s="15"/>
      <c r="M358" s="15"/>
    </row>
    <row r="359">
      <c r="B359" s="15"/>
      <c r="E359" s="18"/>
      <c r="G359" s="15"/>
      <c r="H359" s="15"/>
      <c r="I359" s="15"/>
      <c r="J359" s="15"/>
      <c r="K359" s="15"/>
      <c r="L359" s="15"/>
      <c r="M359" s="15"/>
    </row>
    <row r="360">
      <c r="B360" s="15"/>
      <c r="E360" s="18"/>
      <c r="G360" s="15"/>
      <c r="H360" s="15"/>
      <c r="I360" s="15"/>
      <c r="J360" s="15"/>
      <c r="K360" s="15"/>
      <c r="L360" s="15"/>
      <c r="M360" s="15"/>
    </row>
    <row r="361">
      <c r="B361" s="15"/>
      <c r="E361" s="18"/>
      <c r="G361" s="15"/>
      <c r="H361" s="15"/>
      <c r="I361" s="15"/>
      <c r="J361" s="15"/>
      <c r="K361" s="15"/>
      <c r="L361" s="15"/>
      <c r="M361" s="15"/>
    </row>
    <row r="362">
      <c r="B362" s="15"/>
      <c r="E362" s="18"/>
      <c r="G362" s="15"/>
      <c r="H362" s="15"/>
      <c r="I362" s="15"/>
      <c r="J362" s="15"/>
      <c r="K362" s="15"/>
      <c r="L362" s="15"/>
      <c r="M362" s="15"/>
    </row>
    <row r="363">
      <c r="B363" s="15"/>
      <c r="E363" s="18"/>
      <c r="G363" s="15"/>
      <c r="H363" s="15"/>
      <c r="I363" s="15"/>
      <c r="J363" s="15"/>
      <c r="K363" s="15"/>
      <c r="L363" s="15"/>
      <c r="M363" s="15"/>
    </row>
    <row r="364">
      <c r="B364" s="15"/>
      <c r="E364" s="18"/>
      <c r="G364" s="15"/>
      <c r="H364" s="15"/>
      <c r="I364" s="15"/>
      <c r="J364" s="15"/>
      <c r="K364" s="15"/>
      <c r="L364" s="15"/>
      <c r="M364" s="15"/>
    </row>
    <row r="365">
      <c r="B365" s="15"/>
      <c r="E365" s="18"/>
      <c r="G365" s="15"/>
      <c r="H365" s="15"/>
      <c r="I365" s="15"/>
      <c r="J365" s="15"/>
      <c r="K365" s="15"/>
      <c r="L365" s="15"/>
      <c r="M365" s="15"/>
    </row>
    <row r="366">
      <c r="B366" s="15"/>
      <c r="E366" s="18"/>
      <c r="G366" s="15"/>
      <c r="H366" s="15"/>
      <c r="I366" s="15"/>
      <c r="J366" s="15"/>
      <c r="K366" s="15"/>
      <c r="L366" s="15"/>
      <c r="M366" s="15"/>
    </row>
    <row r="367">
      <c r="B367" s="15"/>
      <c r="E367" s="18"/>
      <c r="G367" s="15"/>
      <c r="H367" s="15"/>
      <c r="I367" s="15"/>
      <c r="J367" s="15"/>
      <c r="K367" s="15"/>
      <c r="L367" s="15"/>
      <c r="M367" s="15"/>
    </row>
    <row r="368">
      <c r="B368" s="15"/>
      <c r="E368" s="18"/>
      <c r="G368" s="15"/>
      <c r="H368" s="15"/>
      <c r="I368" s="15"/>
      <c r="J368" s="15"/>
      <c r="K368" s="15"/>
      <c r="L368" s="15"/>
      <c r="M368" s="15"/>
    </row>
    <row r="369">
      <c r="B369" s="15"/>
      <c r="E369" s="18"/>
      <c r="G369" s="15"/>
      <c r="H369" s="15"/>
      <c r="I369" s="15"/>
      <c r="J369" s="15"/>
      <c r="K369" s="15"/>
      <c r="L369" s="15"/>
      <c r="M369" s="15"/>
    </row>
    <row r="370">
      <c r="B370" s="15"/>
      <c r="E370" s="18"/>
      <c r="G370" s="15"/>
      <c r="H370" s="15"/>
      <c r="I370" s="15"/>
      <c r="J370" s="15"/>
      <c r="K370" s="15"/>
      <c r="L370" s="15"/>
      <c r="M370" s="15"/>
    </row>
    <row r="371">
      <c r="B371" s="15"/>
      <c r="E371" s="18"/>
      <c r="G371" s="15"/>
      <c r="H371" s="15"/>
      <c r="I371" s="15"/>
      <c r="J371" s="15"/>
      <c r="K371" s="15"/>
      <c r="L371" s="15"/>
      <c r="M371" s="15"/>
    </row>
    <row r="372">
      <c r="B372" s="15"/>
      <c r="E372" s="18"/>
      <c r="G372" s="15"/>
      <c r="H372" s="15"/>
      <c r="I372" s="15"/>
      <c r="J372" s="15"/>
      <c r="K372" s="15"/>
      <c r="L372" s="15"/>
      <c r="M372" s="15"/>
    </row>
    <row r="373">
      <c r="B373" s="15"/>
      <c r="E373" s="18"/>
      <c r="G373" s="15"/>
      <c r="H373" s="15"/>
      <c r="I373" s="15"/>
      <c r="J373" s="15"/>
      <c r="K373" s="15"/>
      <c r="L373" s="15"/>
      <c r="M373" s="15"/>
    </row>
    <row r="374">
      <c r="B374" s="15"/>
      <c r="E374" s="18"/>
      <c r="G374" s="15"/>
      <c r="H374" s="15"/>
      <c r="I374" s="15"/>
      <c r="J374" s="15"/>
      <c r="K374" s="15"/>
      <c r="L374" s="15"/>
      <c r="M374" s="15"/>
    </row>
    <row r="375">
      <c r="B375" s="15"/>
      <c r="E375" s="18"/>
      <c r="G375" s="15"/>
      <c r="H375" s="15"/>
      <c r="I375" s="15"/>
      <c r="J375" s="15"/>
      <c r="K375" s="15"/>
      <c r="L375" s="15"/>
      <c r="M375" s="15"/>
    </row>
    <row r="376">
      <c r="B376" s="15"/>
      <c r="E376" s="18"/>
      <c r="G376" s="15"/>
      <c r="H376" s="15"/>
      <c r="I376" s="15"/>
      <c r="J376" s="15"/>
      <c r="K376" s="15"/>
      <c r="L376" s="15"/>
      <c r="M376" s="15"/>
    </row>
    <row r="377">
      <c r="B377" s="15"/>
      <c r="E377" s="18"/>
      <c r="G377" s="15"/>
      <c r="H377" s="15"/>
      <c r="I377" s="15"/>
      <c r="J377" s="15"/>
      <c r="K377" s="15"/>
      <c r="L377" s="15"/>
      <c r="M377" s="15"/>
    </row>
    <row r="378">
      <c r="B378" s="15"/>
      <c r="E378" s="18"/>
      <c r="G378" s="15"/>
      <c r="H378" s="15"/>
      <c r="I378" s="15"/>
      <c r="J378" s="15"/>
      <c r="K378" s="15"/>
      <c r="L378" s="15"/>
      <c r="M378" s="15"/>
    </row>
    <row r="379">
      <c r="B379" s="15"/>
      <c r="E379" s="18"/>
      <c r="G379" s="15"/>
      <c r="H379" s="15"/>
      <c r="I379" s="15"/>
      <c r="J379" s="15"/>
      <c r="K379" s="15"/>
      <c r="L379" s="15"/>
      <c r="M379" s="15"/>
    </row>
    <row r="380">
      <c r="B380" s="15"/>
      <c r="E380" s="18"/>
      <c r="G380" s="15"/>
      <c r="H380" s="15"/>
      <c r="I380" s="15"/>
      <c r="J380" s="15"/>
      <c r="K380" s="15"/>
      <c r="L380" s="15"/>
      <c r="M380" s="15"/>
    </row>
    <row r="381">
      <c r="B381" s="15"/>
      <c r="E381" s="18"/>
      <c r="G381" s="15"/>
      <c r="H381" s="15"/>
      <c r="I381" s="15"/>
      <c r="J381" s="15"/>
      <c r="K381" s="15"/>
      <c r="L381" s="15"/>
      <c r="M381" s="15"/>
    </row>
    <row r="382">
      <c r="B382" s="15"/>
      <c r="E382" s="18"/>
      <c r="G382" s="15"/>
      <c r="H382" s="15"/>
      <c r="I382" s="15"/>
      <c r="J382" s="15"/>
      <c r="K382" s="15"/>
      <c r="L382" s="15"/>
      <c r="M382" s="15"/>
    </row>
    <row r="383">
      <c r="B383" s="15"/>
      <c r="E383" s="18"/>
      <c r="G383" s="15"/>
      <c r="H383" s="15"/>
      <c r="I383" s="15"/>
      <c r="J383" s="15"/>
      <c r="K383" s="15"/>
      <c r="L383" s="15"/>
      <c r="M383" s="15"/>
    </row>
    <row r="384">
      <c r="B384" s="15"/>
      <c r="E384" s="18"/>
      <c r="G384" s="15"/>
      <c r="H384" s="15"/>
      <c r="I384" s="15"/>
      <c r="J384" s="15"/>
      <c r="K384" s="15"/>
      <c r="L384" s="15"/>
      <c r="M384" s="15"/>
    </row>
    <row r="385">
      <c r="B385" s="15"/>
      <c r="E385" s="18"/>
      <c r="G385" s="15"/>
      <c r="H385" s="15"/>
      <c r="I385" s="15"/>
      <c r="J385" s="15"/>
      <c r="K385" s="15"/>
      <c r="L385" s="15"/>
      <c r="M385" s="15"/>
    </row>
    <row r="386">
      <c r="B386" s="15"/>
      <c r="E386" s="18"/>
      <c r="G386" s="15"/>
      <c r="H386" s="15"/>
      <c r="I386" s="15"/>
      <c r="J386" s="15"/>
      <c r="K386" s="15"/>
      <c r="L386" s="15"/>
      <c r="M386" s="15"/>
    </row>
    <row r="387">
      <c r="B387" s="15"/>
      <c r="E387" s="18"/>
      <c r="G387" s="15"/>
      <c r="H387" s="15"/>
      <c r="I387" s="15"/>
      <c r="J387" s="15"/>
      <c r="K387" s="15"/>
      <c r="L387" s="15"/>
      <c r="M387" s="15"/>
    </row>
    <row r="388">
      <c r="B388" s="15"/>
      <c r="E388" s="18"/>
      <c r="G388" s="15"/>
      <c r="H388" s="15"/>
      <c r="I388" s="15"/>
      <c r="J388" s="15"/>
      <c r="K388" s="15"/>
      <c r="L388" s="15"/>
      <c r="M388" s="15"/>
    </row>
    <row r="389">
      <c r="B389" s="15"/>
      <c r="E389" s="18"/>
      <c r="G389" s="15"/>
      <c r="H389" s="15"/>
      <c r="I389" s="15"/>
      <c r="J389" s="15"/>
      <c r="K389" s="15"/>
      <c r="L389" s="15"/>
      <c r="M389" s="15"/>
    </row>
    <row r="390">
      <c r="B390" s="15"/>
      <c r="E390" s="18"/>
      <c r="G390" s="15"/>
      <c r="H390" s="15"/>
      <c r="I390" s="15"/>
      <c r="J390" s="15"/>
      <c r="K390" s="15"/>
      <c r="L390" s="15"/>
      <c r="M390" s="15"/>
    </row>
    <row r="391">
      <c r="B391" s="15"/>
      <c r="E391" s="18"/>
      <c r="G391" s="15"/>
      <c r="H391" s="15"/>
      <c r="I391" s="15"/>
      <c r="J391" s="15"/>
      <c r="K391" s="15"/>
      <c r="L391" s="15"/>
      <c r="M391" s="15"/>
    </row>
    <row r="392">
      <c r="B392" s="15"/>
      <c r="E392" s="18"/>
      <c r="G392" s="15"/>
      <c r="H392" s="15"/>
      <c r="I392" s="15"/>
      <c r="J392" s="15"/>
      <c r="K392" s="15"/>
      <c r="L392" s="15"/>
      <c r="M392" s="15"/>
    </row>
    <row r="393">
      <c r="B393" s="15"/>
      <c r="E393" s="18"/>
      <c r="G393" s="15"/>
      <c r="H393" s="15"/>
      <c r="I393" s="15"/>
      <c r="J393" s="15"/>
      <c r="K393" s="15"/>
      <c r="L393" s="15"/>
      <c r="M393" s="15"/>
    </row>
    <row r="394">
      <c r="B394" s="15"/>
      <c r="E394" s="18"/>
      <c r="G394" s="15"/>
      <c r="H394" s="15"/>
      <c r="I394" s="15"/>
      <c r="J394" s="15"/>
      <c r="K394" s="15"/>
      <c r="L394" s="15"/>
      <c r="M394" s="15"/>
    </row>
    <row r="395">
      <c r="B395" s="15"/>
      <c r="E395" s="18"/>
      <c r="G395" s="15"/>
      <c r="H395" s="15"/>
      <c r="I395" s="15"/>
      <c r="J395" s="15"/>
      <c r="K395" s="15"/>
      <c r="L395" s="15"/>
      <c r="M395" s="15"/>
    </row>
    <row r="396">
      <c r="B396" s="15"/>
      <c r="E396" s="18"/>
      <c r="G396" s="15"/>
      <c r="H396" s="15"/>
      <c r="I396" s="15"/>
      <c r="J396" s="15"/>
      <c r="K396" s="15"/>
      <c r="L396" s="15"/>
      <c r="M396" s="15"/>
    </row>
    <row r="397">
      <c r="B397" s="15"/>
      <c r="E397" s="18"/>
      <c r="G397" s="15"/>
      <c r="H397" s="15"/>
      <c r="I397" s="15"/>
      <c r="J397" s="15"/>
      <c r="K397" s="15"/>
      <c r="L397" s="15"/>
      <c r="M397" s="15"/>
    </row>
    <row r="398">
      <c r="B398" s="15"/>
      <c r="E398" s="18"/>
      <c r="G398" s="15"/>
      <c r="H398" s="15"/>
      <c r="I398" s="15"/>
      <c r="J398" s="15"/>
      <c r="K398" s="15"/>
      <c r="L398" s="15"/>
      <c r="M398" s="15"/>
    </row>
    <row r="399">
      <c r="B399" s="15"/>
      <c r="E399" s="18"/>
      <c r="G399" s="15"/>
      <c r="H399" s="15"/>
      <c r="I399" s="15"/>
      <c r="J399" s="15"/>
      <c r="K399" s="15"/>
      <c r="L399" s="15"/>
      <c r="M399" s="15"/>
    </row>
    <row r="400">
      <c r="B400" s="15"/>
      <c r="E400" s="18"/>
      <c r="G400" s="15"/>
      <c r="H400" s="15"/>
      <c r="I400" s="15"/>
      <c r="J400" s="15"/>
      <c r="K400" s="15"/>
      <c r="L400" s="15"/>
      <c r="M400" s="15"/>
    </row>
    <row r="401">
      <c r="B401" s="15"/>
      <c r="E401" s="18"/>
      <c r="G401" s="15"/>
      <c r="H401" s="15"/>
      <c r="I401" s="15"/>
      <c r="J401" s="15"/>
      <c r="K401" s="15"/>
      <c r="L401" s="15"/>
      <c r="M401" s="15"/>
    </row>
    <row r="402">
      <c r="B402" s="15"/>
      <c r="E402" s="18"/>
      <c r="G402" s="15"/>
      <c r="H402" s="15"/>
      <c r="I402" s="15"/>
      <c r="J402" s="15"/>
      <c r="K402" s="15"/>
      <c r="L402" s="15"/>
      <c r="M402" s="15"/>
    </row>
    <row r="403">
      <c r="B403" s="15"/>
      <c r="E403" s="18"/>
      <c r="G403" s="15"/>
      <c r="H403" s="15"/>
      <c r="I403" s="15"/>
      <c r="J403" s="15"/>
      <c r="K403" s="15"/>
      <c r="L403" s="15"/>
      <c r="M403" s="15"/>
    </row>
    <row r="404">
      <c r="B404" s="15"/>
      <c r="E404" s="18"/>
      <c r="G404" s="15"/>
      <c r="H404" s="15"/>
      <c r="I404" s="15"/>
      <c r="J404" s="15"/>
      <c r="K404" s="15"/>
      <c r="L404" s="15"/>
      <c r="M404" s="15"/>
    </row>
    <row r="405">
      <c r="B405" s="15"/>
      <c r="E405" s="18"/>
      <c r="G405" s="15"/>
      <c r="H405" s="15"/>
      <c r="I405" s="15"/>
      <c r="J405" s="15"/>
      <c r="K405" s="15"/>
      <c r="L405" s="15"/>
      <c r="M405" s="15"/>
    </row>
    <row r="406">
      <c r="B406" s="15"/>
      <c r="E406" s="18"/>
      <c r="G406" s="15"/>
      <c r="H406" s="15"/>
      <c r="I406" s="15"/>
      <c r="J406" s="15"/>
      <c r="K406" s="15"/>
      <c r="L406" s="15"/>
      <c r="M406" s="15"/>
    </row>
    <row r="407">
      <c r="B407" s="15"/>
      <c r="E407" s="18"/>
      <c r="G407" s="15"/>
      <c r="H407" s="15"/>
      <c r="I407" s="15"/>
      <c r="J407" s="15"/>
      <c r="K407" s="15"/>
      <c r="L407" s="15"/>
      <c r="M407" s="15"/>
    </row>
    <row r="408">
      <c r="B408" s="15"/>
      <c r="E408" s="18"/>
      <c r="G408" s="15"/>
      <c r="H408" s="15"/>
      <c r="I408" s="15"/>
      <c r="J408" s="15"/>
      <c r="K408" s="15"/>
      <c r="L408" s="15"/>
      <c r="M408" s="15"/>
    </row>
    <row r="409">
      <c r="B409" s="15"/>
      <c r="E409" s="18"/>
      <c r="G409" s="15"/>
      <c r="H409" s="15"/>
      <c r="I409" s="15"/>
      <c r="J409" s="15"/>
      <c r="K409" s="15"/>
      <c r="L409" s="15"/>
      <c r="M409" s="15"/>
    </row>
    <row r="410">
      <c r="B410" s="15"/>
      <c r="E410" s="18"/>
      <c r="G410" s="15"/>
      <c r="H410" s="15"/>
      <c r="I410" s="15"/>
      <c r="J410" s="15"/>
      <c r="K410" s="15"/>
      <c r="L410" s="15"/>
      <c r="M410" s="15"/>
    </row>
    <row r="411">
      <c r="B411" s="15"/>
      <c r="E411" s="18"/>
      <c r="G411" s="15"/>
      <c r="H411" s="15"/>
      <c r="I411" s="15"/>
      <c r="J411" s="15"/>
      <c r="K411" s="15"/>
      <c r="L411" s="15"/>
      <c r="M411" s="15"/>
    </row>
    <row r="412">
      <c r="B412" s="15"/>
      <c r="E412" s="18"/>
      <c r="G412" s="15"/>
      <c r="H412" s="15"/>
      <c r="I412" s="15"/>
      <c r="J412" s="15"/>
      <c r="K412" s="15"/>
      <c r="L412" s="15"/>
      <c r="M412" s="15"/>
    </row>
    <row r="413">
      <c r="B413" s="15"/>
      <c r="E413" s="18"/>
      <c r="G413" s="15"/>
      <c r="H413" s="15"/>
      <c r="I413" s="15"/>
      <c r="J413" s="15"/>
      <c r="K413" s="15"/>
      <c r="L413" s="15"/>
      <c r="M413" s="15"/>
    </row>
    <row r="414">
      <c r="B414" s="15"/>
      <c r="E414" s="18"/>
      <c r="G414" s="15"/>
      <c r="H414" s="15"/>
      <c r="I414" s="15"/>
      <c r="J414" s="15"/>
      <c r="K414" s="15"/>
      <c r="L414" s="15"/>
      <c r="M414" s="15"/>
    </row>
    <row r="415">
      <c r="B415" s="15"/>
      <c r="E415" s="18"/>
      <c r="G415" s="15"/>
      <c r="H415" s="15"/>
      <c r="I415" s="15"/>
      <c r="J415" s="15"/>
      <c r="K415" s="15"/>
      <c r="L415" s="15"/>
      <c r="M415" s="15"/>
    </row>
    <row r="416">
      <c r="B416" s="15"/>
      <c r="E416" s="18"/>
      <c r="G416" s="15"/>
      <c r="H416" s="15"/>
      <c r="I416" s="15"/>
      <c r="J416" s="15"/>
      <c r="K416" s="15"/>
      <c r="L416" s="15"/>
      <c r="M416" s="15"/>
    </row>
    <row r="417">
      <c r="B417" s="15"/>
      <c r="E417" s="18"/>
      <c r="G417" s="15"/>
      <c r="H417" s="15"/>
      <c r="I417" s="15"/>
      <c r="J417" s="15"/>
      <c r="K417" s="15"/>
      <c r="L417" s="15"/>
      <c r="M417" s="15"/>
    </row>
    <row r="418">
      <c r="B418" s="15"/>
      <c r="E418" s="18"/>
      <c r="G418" s="15"/>
      <c r="H418" s="15"/>
      <c r="I418" s="15"/>
      <c r="J418" s="15"/>
      <c r="K418" s="15"/>
      <c r="L418" s="15"/>
      <c r="M418" s="15"/>
    </row>
    <row r="419">
      <c r="B419" s="15"/>
      <c r="E419" s="18"/>
      <c r="G419" s="15"/>
      <c r="H419" s="15"/>
      <c r="I419" s="15"/>
      <c r="J419" s="15"/>
      <c r="K419" s="15"/>
      <c r="L419" s="15"/>
      <c r="M419" s="15"/>
    </row>
    <row r="420">
      <c r="B420" s="15"/>
      <c r="E420" s="18"/>
      <c r="G420" s="15"/>
      <c r="H420" s="15"/>
      <c r="I420" s="15"/>
      <c r="J420" s="15"/>
      <c r="K420" s="15"/>
      <c r="L420" s="15"/>
      <c r="M420" s="15"/>
    </row>
    <row r="421">
      <c r="B421" s="15"/>
      <c r="E421" s="18"/>
      <c r="G421" s="15"/>
      <c r="H421" s="15"/>
      <c r="I421" s="15"/>
      <c r="J421" s="15"/>
      <c r="K421" s="15"/>
      <c r="L421" s="15"/>
      <c r="M421" s="15"/>
    </row>
    <row r="422">
      <c r="B422" s="15"/>
      <c r="E422" s="18"/>
      <c r="G422" s="15"/>
      <c r="H422" s="15"/>
      <c r="I422" s="15"/>
      <c r="J422" s="15"/>
      <c r="K422" s="15"/>
      <c r="L422" s="15"/>
      <c r="M422" s="15"/>
    </row>
    <row r="423">
      <c r="B423" s="15"/>
      <c r="E423" s="18"/>
      <c r="G423" s="15"/>
      <c r="H423" s="15"/>
      <c r="I423" s="15"/>
      <c r="J423" s="15"/>
      <c r="K423" s="15"/>
      <c r="L423" s="15"/>
      <c r="M423" s="15"/>
    </row>
    <row r="424">
      <c r="B424" s="15"/>
      <c r="E424" s="18"/>
      <c r="G424" s="15"/>
      <c r="H424" s="15"/>
      <c r="I424" s="15"/>
      <c r="J424" s="15"/>
      <c r="K424" s="15"/>
      <c r="L424" s="15"/>
      <c r="M424" s="15"/>
    </row>
    <row r="425">
      <c r="B425" s="15"/>
      <c r="E425" s="18"/>
      <c r="G425" s="15"/>
      <c r="H425" s="15"/>
      <c r="I425" s="15"/>
      <c r="J425" s="15"/>
      <c r="K425" s="15"/>
      <c r="L425" s="15"/>
      <c r="M425" s="15"/>
    </row>
    <row r="426">
      <c r="B426" s="15"/>
      <c r="E426" s="18"/>
      <c r="G426" s="15"/>
      <c r="H426" s="15"/>
      <c r="I426" s="15"/>
      <c r="J426" s="15"/>
      <c r="K426" s="15"/>
      <c r="L426" s="15"/>
      <c r="M426" s="15"/>
    </row>
    <row r="427">
      <c r="B427" s="15"/>
      <c r="E427" s="18"/>
      <c r="G427" s="15"/>
      <c r="H427" s="15"/>
      <c r="I427" s="15"/>
      <c r="J427" s="15"/>
      <c r="K427" s="15"/>
      <c r="L427" s="15"/>
      <c r="M427" s="15"/>
    </row>
    <row r="428">
      <c r="B428" s="15"/>
      <c r="E428" s="18"/>
      <c r="G428" s="15"/>
      <c r="H428" s="15"/>
      <c r="I428" s="15"/>
      <c r="J428" s="15"/>
      <c r="K428" s="15"/>
      <c r="L428" s="15"/>
      <c r="M428" s="15"/>
    </row>
    <row r="429">
      <c r="B429" s="15"/>
      <c r="E429" s="18"/>
      <c r="G429" s="15"/>
      <c r="H429" s="15"/>
      <c r="I429" s="15"/>
      <c r="J429" s="15"/>
      <c r="K429" s="15"/>
      <c r="L429" s="15"/>
      <c r="M429" s="15"/>
    </row>
    <row r="430">
      <c r="B430" s="15"/>
      <c r="E430" s="18"/>
      <c r="G430" s="15"/>
      <c r="H430" s="15"/>
      <c r="I430" s="15"/>
      <c r="J430" s="15"/>
      <c r="K430" s="15"/>
      <c r="L430" s="15"/>
      <c r="M430" s="15"/>
    </row>
    <row r="431">
      <c r="B431" s="15"/>
      <c r="E431" s="18"/>
      <c r="G431" s="15"/>
      <c r="H431" s="15"/>
      <c r="I431" s="15"/>
      <c r="J431" s="15"/>
      <c r="K431" s="15"/>
      <c r="L431" s="15"/>
      <c r="M431" s="15"/>
    </row>
    <row r="432">
      <c r="B432" s="15"/>
      <c r="E432" s="18"/>
      <c r="G432" s="15"/>
      <c r="H432" s="15"/>
      <c r="I432" s="15"/>
      <c r="J432" s="15"/>
      <c r="K432" s="15"/>
      <c r="L432" s="15"/>
      <c r="M432" s="15"/>
    </row>
    <row r="433">
      <c r="B433" s="15"/>
      <c r="E433" s="18"/>
      <c r="G433" s="15"/>
      <c r="H433" s="15"/>
      <c r="I433" s="15"/>
      <c r="J433" s="15"/>
      <c r="K433" s="15"/>
      <c r="L433" s="15"/>
      <c r="M433" s="15"/>
    </row>
    <row r="434">
      <c r="B434" s="15"/>
      <c r="E434" s="18"/>
      <c r="G434" s="15"/>
      <c r="H434" s="15"/>
      <c r="I434" s="15"/>
      <c r="J434" s="15"/>
      <c r="K434" s="15"/>
      <c r="L434" s="15"/>
      <c r="M434" s="15"/>
    </row>
    <row r="435">
      <c r="B435" s="15"/>
      <c r="E435" s="18"/>
      <c r="G435" s="15"/>
      <c r="H435" s="15"/>
      <c r="I435" s="15"/>
      <c r="J435" s="15"/>
      <c r="K435" s="15"/>
      <c r="L435" s="15"/>
      <c r="M435" s="15"/>
    </row>
    <row r="436">
      <c r="B436" s="15"/>
      <c r="E436" s="18"/>
      <c r="G436" s="15"/>
      <c r="H436" s="15"/>
      <c r="I436" s="15"/>
      <c r="J436" s="15"/>
      <c r="K436" s="15"/>
      <c r="L436" s="15"/>
      <c r="M436" s="15"/>
    </row>
    <row r="437">
      <c r="B437" s="15"/>
      <c r="E437" s="18"/>
      <c r="G437" s="15"/>
      <c r="H437" s="15"/>
      <c r="I437" s="15"/>
      <c r="J437" s="15"/>
      <c r="K437" s="15"/>
      <c r="L437" s="15"/>
      <c r="M437" s="15"/>
    </row>
    <row r="438">
      <c r="B438" s="15"/>
      <c r="E438" s="18"/>
      <c r="G438" s="15"/>
      <c r="H438" s="15"/>
      <c r="I438" s="15"/>
      <c r="J438" s="15"/>
      <c r="K438" s="15"/>
      <c r="L438" s="15"/>
      <c r="M438" s="15"/>
    </row>
    <row r="439">
      <c r="B439" s="15"/>
      <c r="E439" s="18"/>
      <c r="G439" s="15"/>
      <c r="H439" s="15"/>
      <c r="I439" s="15"/>
      <c r="J439" s="15"/>
      <c r="K439" s="15"/>
      <c r="L439" s="15"/>
      <c r="M439" s="15"/>
    </row>
    <row r="440">
      <c r="B440" s="15"/>
      <c r="E440" s="18"/>
      <c r="G440" s="15"/>
      <c r="H440" s="15"/>
      <c r="I440" s="15"/>
      <c r="J440" s="15"/>
      <c r="K440" s="15"/>
      <c r="L440" s="15"/>
      <c r="M440" s="15"/>
    </row>
    <row r="441">
      <c r="B441" s="15"/>
      <c r="E441" s="18"/>
      <c r="G441" s="15"/>
      <c r="H441" s="15"/>
      <c r="I441" s="15"/>
      <c r="J441" s="15"/>
      <c r="K441" s="15"/>
      <c r="L441" s="15"/>
      <c r="M441" s="15"/>
    </row>
    <row r="442">
      <c r="B442" s="15"/>
      <c r="E442" s="18"/>
      <c r="G442" s="15"/>
      <c r="H442" s="15"/>
      <c r="I442" s="15"/>
      <c r="J442" s="15"/>
      <c r="K442" s="15"/>
      <c r="L442" s="15"/>
      <c r="M442" s="15"/>
    </row>
    <row r="443">
      <c r="B443" s="15"/>
      <c r="E443" s="18"/>
      <c r="G443" s="15"/>
      <c r="H443" s="15"/>
      <c r="I443" s="15"/>
      <c r="J443" s="15"/>
      <c r="K443" s="15"/>
      <c r="L443" s="15"/>
      <c r="M443" s="15"/>
    </row>
    <row r="444">
      <c r="B444" s="15"/>
      <c r="E444" s="18"/>
      <c r="G444" s="15"/>
      <c r="H444" s="15"/>
      <c r="I444" s="15"/>
      <c r="J444" s="15"/>
      <c r="K444" s="15"/>
      <c r="L444" s="15"/>
      <c r="M444" s="15"/>
    </row>
    <row r="445">
      <c r="B445" s="15"/>
      <c r="E445" s="18"/>
      <c r="G445" s="15"/>
      <c r="H445" s="15"/>
      <c r="I445" s="15"/>
      <c r="J445" s="15"/>
      <c r="K445" s="15"/>
      <c r="L445" s="15"/>
      <c r="M445" s="15"/>
    </row>
    <row r="446">
      <c r="B446" s="15"/>
      <c r="E446" s="18"/>
      <c r="G446" s="15"/>
      <c r="H446" s="15"/>
      <c r="I446" s="15"/>
      <c r="J446" s="15"/>
      <c r="K446" s="15"/>
      <c r="L446" s="15"/>
      <c r="M446" s="15"/>
    </row>
    <row r="447">
      <c r="B447" s="15"/>
      <c r="E447" s="18"/>
      <c r="G447" s="15"/>
      <c r="H447" s="15"/>
      <c r="I447" s="15"/>
      <c r="J447" s="15"/>
      <c r="K447" s="15"/>
      <c r="L447" s="15"/>
      <c r="M447" s="15"/>
    </row>
    <row r="448">
      <c r="B448" s="15"/>
      <c r="E448" s="18"/>
      <c r="G448" s="15"/>
      <c r="H448" s="15"/>
      <c r="I448" s="15"/>
      <c r="J448" s="15"/>
      <c r="K448" s="15"/>
      <c r="L448" s="15"/>
      <c r="M448" s="15"/>
    </row>
    <row r="449">
      <c r="B449" s="15"/>
      <c r="E449" s="18"/>
      <c r="G449" s="15"/>
      <c r="H449" s="15"/>
      <c r="I449" s="15"/>
      <c r="J449" s="15"/>
      <c r="K449" s="15"/>
      <c r="L449" s="15"/>
      <c r="M449" s="15"/>
    </row>
    <row r="450">
      <c r="B450" s="15"/>
      <c r="E450" s="18"/>
      <c r="G450" s="15"/>
      <c r="H450" s="15"/>
      <c r="I450" s="15"/>
      <c r="J450" s="15"/>
      <c r="K450" s="15"/>
      <c r="L450" s="15"/>
      <c r="M450" s="15"/>
    </row>
    <row r="451">
      <c r="B451" s="15"/>
      <c r="E451" s="18"/>
      <c r="G451" s="15"/>
      <c r="H451" s="15"/>
      <c r="I451" s="15"/>
      <c r="J451" s="15"/>
      <c r="K451" s="15"/>
      <c r="L451" s="15"/>
      <c r="M451" s="15"/>
    </row>
    <row r="452">
      <c r="B452" s="15"/>
      <c r="E452" s="18"/>
      <c r="G452" s="15"/>
      <c r="H452" s="15"/>
      <c r="I452" s="15"/>
      <c r="J452" s="15"/>
      <c r="K452" s="15"/>
      <c r="L452" s="15"/>
      <c r="M452" s="15"/>
    </row>
    <row r="453">
      <c r="B453" s="15"/>
      <c r="E453" s="18"/>
      <c r="G453" s="15"/>
      <c r="H453" s="15"/>
      <c r="I453" s="15"/>
      <c r="J453" s="15"/>
      <c r="K453" s="15"/>
      <c r="L453" s="15"/>
      <c r="M453" s="15"/>
    </row>
    <row r="454">
      <c r="B454" s="15"/>
      <c r="E454" s="18"/>
      <c r="G454" s="15"/>
      <c r="H454" s="15"/>
      <c r="I454" s="15"/>
      <c r="J454" s="15"/>
      <c r="K454" s="15"/>
      <c r="L454" s="15"/>
      <c r="M454" s="15"/>
    </row>
    <row r="455">
      <c r="B455" s="15"/>
      <c r="E455" s="18"/>
      <c r="G455" s="15"/>
      <c r="H455" s="15"/>
      <c r="I455" s="15"/>
      <c r="J455" s="15"/>
      <c r="K455" s="15"/>
      <c r="L455" s="15"/>
      <c r="M455" s="15"/>
    </row>
    <row r="456">
      <c r="B456" s="15"/>
      <c r="E456" s="18"/>
      <c r="G456" s="15"/>
      <c r="H456" s="15"/>
      <c r="I456" s="15"/>
      <c r="J456" s="15"/>
      <c r="K456" s="15"/>
      <c r="L456" s="15"/>
      <c r="M456" s="15"/>
    </row>
    <row r="457">
      <c r="B457" s="15"/>
      <c r="E457" s="18"/>
      <c r="G457" s="15"/>
      <c r="H457" s="15"/>
      <c r="I457" s="15"/>
      <c r="J457" s="15"/>
      <c r="K457" s="15"/>
      <c r="L457" s="15"/>
      <c r="M457" s="15"/>
    </row>
    <row r="458">
      <c r="B458" s="15"/>
      <c r="E458" s="18"/>
      <c r="G458" s="15"/>
      <c r="H458" s="15"/>
      <c r="I458" s="15"/>
      <c r="J458" s="15"/>
      <c r="K458" s="15"/>
      <c r="L458" s="15"/>
      <c r="M458" s="15"/>
    </row>
    <row r="459">
      <c r="B459" s="15"/>
      <c r="E459" s="18"/>
      <c r="G459" s="15"/>
      <c r="H459" s="15"/>
      <c r="I459" s="15"/>
      <c r="J459" s="15"/>
      <c r="K459" s="15"/>
      <c r="L459" s="15"/>
      <c r="M459" s="15"/>
    </row>
    <row r="460">
      <c r="B460" s="15"/>
      <c r="E460" s="18"/>
      <c r="G460" s="15"/>
      <c r="H460" s="15"/>
      <c r="I460" s="15"/>
      <c r="J460" s="15"/>
      <c r="K460" s="15"/>
      <c r="L460" s="15"/>
      <c r="M460" s="15"/>
    </row>
    <row r="461">
      <c r="B461" s="15"/>
      <c r="E461" s="18"/>
      <c r="G461" s="15"/>
      <c r="H461" s="15"/>
      <c r="I461" s="15"/>
      <c r="J461" s="15"/>
      <c r="K461" s="15"/>
      <c r="L461" s="15"/>
      <c r="M461" s="15"/>
    </row>
    <row r="462">
      <c r="B462" s="15"/>
      <c r="E462" s="18"/>
      <c r="G462" s="15"/>
      <c r="H462" s="15"/>
      <c r="I462" s="15"/>
      <c r="J462" s="15"/>
      <c r="K462" s="15"/>
      <c r="L462" s="15"/>
      <c r="M462" s="15"/>
    </row>
    <row r="463">
      <c r="B463" s="15"/>
      <c r="E463" s="18"/>
      <c r="G463" s="15"/>
      <c r="H463" s="15"/>
      <c r="I463" s="15"/>
      <c r="J463" s="15"/>
      <c r="K463" s="15"/>
      <c r="L463" s="15"/>
      <c r="M463" s="15"/>
    </row>
    <row r="464">
      <c r="B464" s="15"/>
      <c r="E464" s="18"/>
      <c r="G464" s="15"/>
      <c r="H464" s="15"/>
      <c r="I464" s="15"/>
      <c r="J464" s="15"/>
      <c r="K464" s="15"/>
      <c r="L464" s="15"/>
      <c r="M464" s="15"/>
    </row>
    <row r="465">
      <c r="B465" s="15"/>
      <c r="E465" s="18"/>
      <c r="G465" s="15"/>
      <c r="H465" s="15"/>
      <c r="I465" s="15"/>
      <c r="J465" s="15"/>
      <c r="K465" s="15"/>
      <c r="L465" s="15"/>
      <c r="M465" s="15"/>
    </row>
    <row r="466">
      <c r="B466" s="15"/>
      <c r="E466" s="18"/>
      <c r="G466" s="15"/>
      <c r="H466" s="15"/>
      <c r="I466" s="15"/>
      <c r="J466" s="15"/>
      <c r="K466" s="15"/>
      <c r="L466" s="15"/>
      <c r="M466" s="15"/>
    </row>
    <row r="467">
      <c r="B467" s="15"/>
      <c r="E467" s="18"/>
      <c r="G467" s="15"/>
      <c r="H467" s="15"/>
      <c r="I467" s="15"/>
      <c r="J467" s="15"/>
      <c r="K467" s="15"/>
      <c r="L467" s="15"/>
      <c r="M467" s="15"/>
    </row>
    <row r="468">
      <c r="B468" s="15"/>
      <c r="E468" s="18"/>
      <c r="G468" s="15"/>
      <c r="H468" s="15"/>
      <c r="I468" s="15"/>
      <c r="J468" s="15"/>
      <c r="K468" s="15"/>
      <c r="L468" s="15"/>
      <c r="M468" s="15"/>
    </row>
    <row r="469">
      <c r="B469" s="15"/>
      <c r="E469" s="18"/>
      <c r="G469" s="15"/>
      <c r="H469" s="15"/>
      <c r="I469" s="15"/>
      <c r="J469" s="15"/>
      <c r="K469" s="15"/>
      <c r="L469" s="15"/>
      <c r="M469" s="15"/>
    </row>
    <row r="470">
      <c r="B470" s="15"/>
      <c r="E470" s="18"/>
      <c r="G470" s="15"/>
      <c r="H470" s="15"/>
      <c r="I470" s="15"/>
      <c r="J470" s="15"/>
      <c r="K470" s="15"/>
      <c r="L470" s="15"/>
      <c r="M470" s="15"/>
    </row>
    <row r="471">
      <c r="B471" s="15"/>
      <c r="E471" s="18"/>
      <c r="G471" s="15"/>
      <c r="H471" s="15"/>
      <c r="I471" s="15"/>
      <c r="J471" s="15"/>
      <c r="K471" s="15"/>
      <c r="L471" s="15"/>
      <c r="M471" s="15"/>
    </row>
    <row r="472">
      <c r="B472" s="15"/>
      <c r="E472" s="18"/>
      <c r="G472" s="15"/>
      <c r="H472" s="15"/>
      <c r="I472" s="15"/>
      <c r="J472" s="15"/>
      <c r="K472" s="15"/>
      <c r="L472" s="15"/>
      <c r="M472" s="15"/>
    </row>
    <row r="473">
      <c r="B473" s="15"/>
      <c r="E473" s="18"/>
      <c r="G473" s="15"/>
      <c r="H473" s="15"/>
      <c r="I473" s="15"/>
      <c r="J473" s="15"/>
      <c r="K473" s="15"/>
      <c r="L473" s="15"/>
      <c r="M473" s="15"/>
    </row>
    <row r="474">
      <c r="B474" s="15"/>
      <c r="E474" s="18"/>
      <c r="G474" s="15"/>
      <c r="H474" s="15"/>
      <c r="I474" s="15"/>
      <c r="J474" s="15"/>
      <c r="K474" s="15"/>
      <c r="L474" s="15"/>
      <c r="M474" s="15"/>
    </row>
    <row r="475">
      <c r="B475" s="15"/>
      <c r="E475" s="18"/>
      <c r="G475" s="15"/>
      <c r="H475" s="15"/>
      <c r="I475" s="15"/>
      <c r="J475" s="15"/>
      <c r="K475" s="15"/>
      <c r="L475" s="15"/>
      <c r="M475" s="15"/>
    </row>
    <row r="476">
      <c r="B476" s="15"/>
      <c r="E476" s="18"/>
      <c r="G476" s="15"/>
      <c r="H476" s="15"/>
      <c r="I476" s="15"/>
      <c r="J476" s="15"/>
      <c r="K476" s="15"/>
      <c r="L476" s="15"/>
      <c r="M476" s="15"/>
    </row>
    <row r="477">
      <c r="B477" s="15"/>
      <c r="E477" s="18"/>
      <c r="G477" s="15"/>
      <c r="H477" s="15"/>
      <c r="I477" s="15"/>
      <c r="J477" s="15"/>
      <c r="K477" s="15"/>
      <c r="L477" s="15"/>
      <c r="M477" s="15"/>
    </row>
    <row r="478">
      <c r="B478" s="15"/>
      <c r="E478" s="18"/>
      <c r="G478" s="15"/>
      <c r="H478" s="15"/>
      <c r="I478" s="15"/>
      <c r="J478" s="15"/>
      <c r="K478" s="15"/>
      <c r="L478" s="15"/>
      <c r="M478" s="15"/>
    </row>
    <row r="479">
      <c r="B479" s="15"/>
      <c r="E479" s="18"/>
      <c r="G479" s="15"/>
      <c r="H479" s="15"/>
      <c r="I479" s="15"/>
      <c r="J479" s="15"/>
      <c r="K479" s="15"/>
      <c r="L479" s="15"/>
      <c r="M479" s="15"/>
    </row>
    <row r="480">
      <c r="B480" s="15"/>
      <c r="E480" s="18"/>
      <c r="G480" s="15"/>
      <c r="H480" s="15"/>
      <c r="I480" s="15"/>
      <c r="J480" s="15"/>
      <c r="K480" s="15"/>
      <c r="L480" s="15"/>
      <c r="M480" s="15"/>
    </row>
    <row r="481">
      <c r="B481" s="15"/>
      <c r="E481" s="18"/>
      <c r="G481" s="15"/>
      <c r="H481" s="15"/>
      <c r="I481" s="15"/>
      <c r="J481" s="15"/>
      <c r="K481" s="15"/>
      <c r="L481" s="15"/>
      <c r="M481" s="15"/>
    </row>
    <row r="482">
      <c r="B482" s="15"/>
      <c r="E482" s="18"/>
      <c r="G482" s="15"/>
      <c r="H482" s="15"/>
      <c r="I482" s="15"/>
      <c r="J482" s="15"/>
      <c r="K482" s="15"/>
      <c r="L482" s="15"/>
      <c r="M482" s="15"/>
    </row>
    <row r="483">
      <c r="B483" s="15"/>
      <c r="E483" s="18"/>
      <c r="G483" s="15"/>
      <c r="H483" s="15"/>
      <c r="I483" s="15"/>
      <c r="J483" s="15"/>
      <c r="K483" s="15"/>
      <c r="L483" s="15"/>
      <c r="M483" s="15"/>
    </row>
    <row r="484">
      <c r="B484" s="15"/>
      <c r="E484" s="18"/>
      <c r="G484" s="15"/>
      <c r="H484" s="15"/>
      <c r="I484" s="15"/>
      <c r="J484" s="15"/>
      <c r="K484" s="15"/>
      <c r="L484" s="15"/>
      <c r="M484" s="15"/>
    </row>
    <row r="485">
      <c r="B485" s="15"/>
      <c r="E485" s="18"/>
      <c r="G485" s="15"/>
      <c r="H485" s="15"/>
      <c r="I485" s="15"/>
      <c r="J485" s="15"/>
      <c r="K485" s="15"/>
      <c r="L485" s="15"/>
      <c r="M485" s="15"/>
    </row>
    <row r="486">
      <c r="B486" s="15"/>
      <c r="E486" s="18"/>
      <c r="G486" s="15"/>
      <c r="H486" s="15"/>
      <c r="I486" s="15"/>
      <c r="J486" s="15"/>
      <c r="K486" s="15"/>
      <c r="L486" s="15"/>
      <c r="M486" s="15"/>
    </row>
    <row r="487">
      <c r="B487" s="15"/>
      <c r="E487" s="18"/>
      <c r="G487" s="15"/>
      <c r="H487" s="15"/>
      <c r="I487" s="15"/>
      <c r="J487" s="15"/>
      <c r="K487" s="15"/>
      <c r="L487" s="15"/>
      <c r="M487" s="15"/>
    </row>
    <row r="488">
      <c r="B488" s="15"/>
      <c r="E488" s="18"/>
      <c r="G488" s="15"/>
      <c r="H488" s="15"/>
      <c r="I488" s="15"/>
      <c r="J488" s="15"/>
      <c r="K488" s="15"/>
      <c r="L488" s="15"/>
      <c r="M488" s="15"/>
    </row>
    <row r="489">
      <c r="B489" s="15"/>
      <c r="E489" s="18"/>
      <c r="G489" s="15"/>
      <c r="H489" s="15"/>
      <c r="I489" s="15"/>
      <c r="J489" s="15"/>
      <c r="K489" s="15"/>
      <c r="L489" s="15"/>
      <c r="M489" s="15"/>
    </row>
    <row r="490">
      <c r="B490" s="15"/>
      <c r="E490" s="18"/>
      <c r="G490" s="15"/>
      <c r="H490" s="15"/>
      <c r="I490" s="15"/>
      <c r="J490" s="15"/>
      <c r="K490" s="15"/>
      <c r="L490" s="15"/>
      <c r="M490" s="15"/>
    </row>
    <row r="491">
      <c r="B491" s="15"/>
      <c r="E491" s="18"/>
      <c r="G491" s="15"/>
      <c r="H491" s="15"/>
      <c r="I491" s="15"/>
      <c r="J491" s="15"/>
      <c r="K491" s="15"/>
      <c r="L491" s="15"/>
      <c r="M491" s="15"/>
    </row>
    <row r="492">
      <c r="B492" s="15"/>
      <c r="E492" s="18"/>
      <c r="G492" s="15"/>
      <c r="H492" s="15"/>
      <c r="I492" s="15"/>
      <c r="J492" s="15"/>
      <c r="K492" s="15"/>
      <c r="L492" s="15"/>
      <c r="M492" s="15"/>
    </row>
    <row r="493">
      <c r="B493" s="15"/>
      <c r="E493" s="18"/>
      <c r="G493" s="15"/>
      <c r="H493" s="15"/>
      <c r="I493" s="15"/>
      <c r="J493" s="15"/>
      <c r="K493" s="15"/>
      <c r="L493" s="15"/>
      <c r="M493" s="15"/>
    </row>
    <row r="494">
      <c r="B494" s="15"/>
      <c r="E494" s="18"/>
      <c r="G494" s="15"/>
      <c r="H494" s="15"/>
      <c r="I494" s="15"/>
      <c r="J494" s="15"/>
      <c r="K494" s="15"/>
      <c r="L494" s="15"/>
      <c r="M494" s="15"/>
    </row>
    <row r="495">
      <c r="B495" s="15"/>
      <c r="E495" s="18"/>
      <c r="G495" s="15"/>
      <c r="H495" s="15"/>
      <c r="I495" s="15"/>
      <c r="J495" s="15"/>
      <c r="K495" s="15"/>
      <c r="L495" s="15"/>
      <c r="M495" s="15"/>
    </row>
    <row r="496">
      <c r="B496" s="15"/>
      <c r="E496" s="18"/>
      <c r="G496" s="15"/>
      <c r="H496" s="15"/>
      <c r="I496" s="15"/>
      <c r="J496" s="15"/>
      <c r="K496" s="15"/>
      <c r="L496" s="15"/>
      <c r="M496" s="15"/>
    </row>
    <row r="497">
      <c r="B497" s="15"/>
      <c r="E497" s="18"/>
      <c r="G497" s="15"/>
      <c r="H497" s="15"/>
      <c r="I497" s="15"/>
      <c r="J497" s="15"/>
      <c r="K497" s="15"/>
      <c r="L497" s="15"/>
      <c r="M497" s="15"/>
    </row>
    <row r="498">
      <c r="B498" s="15"/>
      <c r="E498" s="18"/>
      <c r="G498" s="15"/>
      <c r="H498" s="15"/>
      <c r="I498" s="15"/>
      <c r="J498" s="15"/>
      <c r="K498" s="15"/>
      <c r="L498" s="15"/>
      <c r="M498" s="15"/>
    </row>
    <row r="499">
      <c r="B499" s="15"/>
      <c r="E499" s="18"/>
      <c r="G499" s="15"/>
      <c r="H499" s="15"/>
      <c r="I499" s="15"/>
      <c r="J499" s="15"/>
      <c r="K499" s="15"/>
      <c r="L499" s="15"/>
      <c r="M499" s="15"/>
    </row>
    <row r="500">
      <c r="B500" s="15"/>
      <c r="E500" s="18"/>
      <c r="G500" s="15"/>
      <c r="H500" s="15"/>
      <c r="I500" s="15"/>
      <c r="J500" s="15"/>
      <c r="K500" s="15"/>
      <c r="L500" s="15"/>
      <c r="M500" s="15"/>
    </row>
    <row r="501">
      <c r="B501" s="15"/>
      <c r="E501" s="18"/>
      <c r="G501" s="15"/>
      <c r="H501" s="15"/>
      <c r="I501" s="15"/>
      <c r="J501" s="15"/>
      <c r="K501" s="15"/>
      <c r="L501" s="15"/>
      <c r="M501" s="15"/>
    </row>
    <row r="502">
      <c r="B502" s="15"/>
      <c r="E502" s="18"/>
      <c r="G502" s="15"/>
      <c r="H502" s="15"/>
      <c r="I502" s="15"/>
      <c r="J502" s="15"/>
      <c r="K502" s="15"/>
      <c r="L502" s="15"/>
      <c r="M502" s="15"/>
    </row>
    <row r="503">
      <c r="B503" s="15"/>
      <c r="E503" s="18"/>
      <c r="G503" s="15"/>
      <c r="H503" s="15"/>
      <c r="I503" s="15"/>
      <c r="J503" s="15"/>
      <c r="K503" s="15"/>
      <c r="L503" s="15"/>
      <c r="M503" s="15"/>
    </row>
    <row r="504">
      <c r="B504" s="15"/>
      <c r="E504" s="18"/>
      <c r="G504" s="15"/>
      <c r="H504" s="15"/>
      <c r="I504" s="15"/>
      <c r="J504" s="15"/>
      <c r="K504" s="15"/>
      <c r="L504" s="15"/>
      <c r="M504" s="15"/>
    </row>
    <row r="505">
      <c r="B505" s="15"/>
      <c r="E505" s="18"/>
      <c r="G505" s="15"/>
      <c r="H505" s="15"/>
      <c r="I505" s="15"/>
      <c r="J505" s="15"/>
      <c r="K505" s="15"/>
      <c r="L505" s="15"/>
      <c r="M505" s="15"/>
    </row>
    <row r="506">
      <c r="B506" s="15"/>
      <c r="E506" s="18"/>
      <c r="G506" s="15"/>
      <c r="H506" s="15"/>
      <c r="I506" s="15"/>
      <c r="J506" s="15"/>
      <c r="K506" s="15"/>
      <c r="L506" s="15"/>
      <c r="M506" s="15"/>
    </row>
    <row r="507">
      <c r="B507" s="15"/>
      <c r="E507" s="18"/>
      <c r="G507" s="15"/>
      <c r="H507" s="15"/>
      <c r="I507" s="15"/>
      <c r="J507" s="15"/>
      <c r="K507" s="15"/>
      <c r="L507" s="15"/>
      <c r="M507" s="15"/>
    </row>
    <row r="508">
      <c r="B508" s="15"/>
      <c r="E508" s="18"/>
      <c r="G508" s="15"/>
      <c r="H508" s="15"/>
      <c r="I508" s="15"/>
      <c r="J508" s="15"/>
      <c r="K508" s="15"/>
      <c r="L508" s="15"/>
      <c r="M508" s="15"/>
    </row>
    <row r="509">
      <c r="B509" s="15"/>
      <c r="E509" s="18"/>
      <c r="G509" s="15"/>
      <c r="H509" s="15"/>
      <c r="I509" s="15"/>
      <c r="J509" s="15"/>
      <c r="K509" s="15"/>
      <c r="L509" s="15"/>
      <c r="M509" s="15"/>
    </row>
    <row r="510">
      <c r="B510" s="15"/>
      <c r="E510" s="18"/>
      <c r="G510" s="15"/>
      <c r="H510" s="15"/>
      <c r="I510" s="15"/>
      <c r="J510" s="15"/>
      <c r="K510" s="15"/>
      <c r="L510" s="15"/>
      <c r="M510" s="15"/>
    </row>
    <row r="511">
      <c r="B511" s="15"/>
      <c r="E511" s="18"/>
      <c r="G511" s="15"/>
      <c r="H511" s="15"/>
      <c r="I511" s="15"/>
      <c r="J511" s="15"/>
      <c r="K511" s="15"/>
      <c r="L511" s="15"/>
      <c r="M511" s="15"/>
    </row>
    <row r="512">
      <c r="B512" s="15"/>
      <c r="E512" s="18"/>
      <c r="G512" s="15"/>
      <c r="H512" s="15"/>
      <c r="I512" s="15"/>
      <c r="J512" s="15"/>
      <c r="K512" s="15"/>
      <c r="L512" s="15"/>
      <c r="M512" s="15"/>
    </row>
    <row r="513">
      <c r="B513" s="15"/>
      <c r="E513" s="18"/>
      <c r="G513" s="15"/>
      <c r="H513" s="15"/>
      <c r="I513" s="15"/>
      <c r="J513" s="15"/>
      <c r="K513" s="15"/>
      <c r="L513" s="15"/>
      <c r="M513" s="15"/>
    </row>
    <row r="514">
      <c r="B514" s="15"/>
      <c r="E514" s="18"/>
      <c r="G514" s="15"/>
      <c r="H514" s="15"/>
      <c r="I514" s="15"/>
      <c r="J514" s="15"/>
      <c r="K514" s="15"/>
      <c r="L514" s="15"/>
      <c r="M514" s="15"/>
    </row>
    <row r="515">
      <c r="B515" s="15"/>
      <c r="E515" s="18"/>
      <c r="G515" s="15"/>
      <c r="H515" s="15"/>
      <c r="I515" s="15"/>
      <c r="J515" s="15"/>
      <c r="K515" s="15"/>
      <c r="L515" s="15"/>
      <c r="M515" s="15"/>
    </row>
    <row r="516">
      <c r="B516" s="15"/>
      <c r="E516" s="18"/>
      <c r="G516" s="15"/>
      <c r="H516" s="15"/>
      <c r="I516" s="15"/>
      <c r="J516" s="15"/>
      <c r="K516" s="15"/>
      <c r="L516" s="15"/>
      <c r="M516" s="15"/>
    </row>
    <row r="517">
      <c r="B517" s="15"/>
      <c r="E517" s="18"/>
      <c r="G517" s="15"/>
      <c r="H517" s="15"/>
      <c r="I517" s="15"/>
      <c r="J517" s="15"/>
      <c r="K517" s="15"/>
      <c r="L517" s="15"/>
      <c r="M517" s="15"/>
    </row>
    <row r="518">
      <c r="B518" s="15"/>
      <c r="E518" s="18"/>
      <c r="G518" s="15"/>
      <c r="H518" s="15"/>
      <c r="I518" s="15"/>
      <c r="J518" s="15"/>
      <c r="K518" s="15"/>
      <c r="L518" s="15"/>
      <c r="M518" s="15"/>
    </row>
    <row r="519">
      <c r="B519" s="15"/>
      <c r="E519" s="18"/>
      <c r="G519" s="15"/>
      <c r="H519" s="15"/>
      <c r="I519" s="15"/>
      <c r="J519" s="15"/>
      <c r="K519" s="15"/>
      <c r="L519" s="15"/>
      <c r="M519" s="15"/>
    </row>
    <row r="520">
      <c r="B520" s="15"/>
      <c r="E520" s="18"/>
      <c r="G520" s="15"/>
      <c r="H520" s="15"/>
      <c r="I520" s="15"/>
      <c r="J520" s="15"/>
      <c r="K520" s="15"/>
      <c r="L520" s="15"/>
      <c r="M520" s="15"/>
    </row>
    <row r="521">
      <c r="B521" s="15"/>
      <c r="E521" s="18"/>
      <c r="G521" s="15"/>
      <c r="H521" s="15"/>
      <c r="I521" s="15"/>
      <c r="J521" s="15"/>
      <c r="K521" s="15"/>
      <c r="L521" s="15"/>
      <c r="M521" s="15"/>
    </row>
    <row r="522">
      <c r="B522" s="15"/>
      <c r="E522" s="18"/>
      <c r="G522" s="15"/>
      <c r="H522" s="15"/>
      <c r="I522" s="15"/>
      <c r="J522" s="15"/>
      <c r="K522" s="15"/>
      <c r="L522" s="15"/>
      <c r="M522" s="15"/>
    </row>
    <row r="523">
      <c r="B523" s="15"/>
      <c r="E523" s="18"/>
      <c r="G523" s="15"/>
      <c r="H523" s="15"/>
      <c r="I523" s="15"/>
      <c r="J523" s="15"/>
      <c r="K523" s="15"/>
      <c r="L523" s="15"/>
      <c r="M523" s="15"/>
    </row>
    <row r="524">
      <c r="B524" s="15"/>
      <c r="E524" s="18"/>
      <c r="G524" s="15"/>
      <c r="H524" s="15"/>
      <c r="I524" s="15"/>
      <c r="J524" s="15"/>
      <c r="K524" s="15"/>
      <c r="L524" s="15"/>
      <c r="M524" s="15"/>
    </row>
    <row r="525">
      <c r="B525" s="15"/>
      <c r="E525" s="18"/>
      <c r="G525" s="15"/>
      <c r="H525" s="15"/>
      <c r="I525" s="15"/>
      <c r="J525" s="15"/>
      <c r="K525" s="15"/>
      <c r="L525" s="15"/>
      <c r="M525" s="15"/>
    </row>
    <row r="526">
      <c r="B526" s="15"/>
      <c r="E526" s="18"/>
      <c r="G526" s="15"/>
      <c r="H526" s="15"/>
      <c r="I526" s="15"/>
      <c r="J526" s="15"/>
      <c r="K526" s="15"/>
      <c r="L526" s="15"/>
      <c r="M526" s="15"/>
    </row>
    <row r="527">
      <c r="B527" s="15"/>
      <c r="E527" s="18"/>
      <c r="G527" s="15"/>
      <c r="H527" s="15"/>
      <c r="I527" s="15"/>
      <c r="J527" s="15"/>
      <c r="K527" s="15"/>
      <c r="L527" s="15"/>
      <c r="M527" s="15"/>
    </row>
    <row r="528">
      <c r="B528" s="15"/>
      <c r="E528" s="18"/>
      <c r="G528" s="15"/>
      <c r="H528" s="15"/>
      <c r="I528" s="15"/>
      <c r="J528" s="15"/>
      <c r="K528" s="15"/>
      <c r="L528" s="15"/>
      <c r="M528" s="15"/>
    </row>
    <row r="529">
      <c r="B529" s="15"/>
      <c r="E529" s="18"/>
      <c r="G529" s="15"/>
      <c r="H529" s="15"/>
      <c r="I529" s="15"/>
      <c r="J529" s="15"/>
      <c r="K529" s="15"/>
      <c r="L529" s="15"/>
      <c r="M529" s="15"/>
    </row>
    <row r="530">
      <c r="B530" s="15"/>
      <c r="E530" s="18"/>
      <c r="G530" s="15"/>
      <c r="H530" s="15"/>
      <c r="I530" s="15"/>
      <c r="J530" s="15"/>
      <c r="K530" s="15"/>
      <c r="L530" s="15"/>
      <c r="M530" s="15"/>
    </row>
    <row r="531">
      <c r="B531" s="15"/>
      <c r="E531" s="18"/>
      <c r="G531" s="15"/>
      <c r="H531" s="15"/>
      <c r="I531" s="15"/>
      <c r="J531" s="15"/>
      <c r="K531" s="15"/>
      <c r="L531" s="15"/>
      <c r="M531" s="15"/>
    </row>
    <row r="532">
      <c r="B532" s="15"/>
      <c r="E532" s="18"/>
      <c r="G532" s="15"/>
      <c r="H532" s="15"/>
      <c r="I532" s="15"/>
      <c r="J532" s="15"/>
      <c r="K532" s="15"/>
      <c r="L532" s="15"/>
      <c r="M532" s="15"/>
    </row>
    <row r="533">
      <c r="B533" s="15"/>
      <c r="E533" s="18"/>
      <c r="G533" s="15"/>
      <c r="H533" s="15"/>
      <c r="I533" s="15"/>
      <c r="J533" s="15"/>
      <c r="K533" s="15"/>
      <c r="L533" s="15"/>
      <c r="M533" s="15"/>
    </row>
    <row r="534">
      <c r="B534" s="15"/>
      <c r="E534" s="18"/>
      <c r="G534" s="15"/>
      <c r="H534" s="15"/>
      <c r="I534" s="15"/>
      <c r="J534" s="15"/>
      <c r="K534" s="15"/>
      <c r="L534" s="15"/>
      <c r="M534" s="15"/>
    </row>
    <row r="535">
      <c r="B535" s="15"/>
      <c r="E535" s="18"/>
      <c r="G535" s="15"/>
      <c r="H535" s="15"/>
      <c r="I535" s="15"/>
      <c r="J535" s="15"/>
      <c r="K535" s="15"/>
      <c r="L535" s="15"/>
      <c r="M535" s="15"/>
    </row>
    <row r="536">
      <c r="B536" s="15"/>
      <c r="E536" s="18"/>
      <c r="G536" s="15"/>
      <c r="H536" s="15"/>
      <c r="I536" s="15"/>
      <c r="J536" s="15"/>
      <c r="K536" s="15"/>
      <c r="L536" s="15"/>
      <c r="M536" s="15"/>
    </row>
    <row r="537">
      <c r="B537" s="15"/>
      <c r="E537" s="18"/>
      <c r="G537" s="15"/>
      <c r="H537" s="15"/>
      <c r="I537" s="15"/>
      <c r="J537" s="15"/>
      <c r="K537" s="15"/>
      <c r="L537" s="15"/>
      <c r="M537" s="15"/>
    </row>
    <row r="538">
      <c r="B538" s="15"/>
      <c r="E538" s="18"/>
      <c r="G538" s="15"/>
      <c r="H538" s="15"/>
      <c r="I538" s="15"/>
      <c r="J538" s="15"/>
      <c r="K538" s="15"/>
      <c r="L538" s="15"/>
      <c r="M538" s="15"/>
    </row>
    <row r="539">
      <c r="B539" s="15"/>
      <c r="E539" s="18"/>
      <c r="G539" s="15"/>
      <c r="H539" s="15"/>
      <c r="I539" s="15"/>
      <c r="J539" s="15"/>
      <c r="K539" s="15"/>
      <c r="L539" s="15"/>
      <c r="M539" s="15"/>
    </row>
    <row r="540">
      <c r="B540" s="15"/>
      <c r="E540" s="18"/>
      <c r="G540" s="15"/>
      <c r="H540" s="15"/>
      <c r="I540" s="15"/>
      <c r="J540" s="15"/>
      <c r="K540" s="15"/>
      <c r="L540" s="15"/>
      <c r="M540" s="15"/>
    </row>
    <row r="541">
      <c r="B541" s="15"/>
      <c r="E541" s="18"/>
      <c r="G541" s="15"/>
      <c r="H541" s="15"/>
      <c r="I541" s="15"/>
      <c r="J541" s="15"/>
      <c r="K541" s="15"/>
      <c r="L541" s="15"/>
      <c r="M541" s="15"/>
    </row>
    <row r="542">
      <c r="B542" s="15"/>
      <c r="E542" s="18"/>
      <c r="G542" s="15"/>
      <c r="H542" s="15"/>
      <c r="I542" s="15"/>
      <c r="J542" s="15"/>
      <c r="K542" s="15"/>
      <c r="L542" s="15"/>
      <c r="M542" s="15"/>
    </row>
    <row r="543">
      <c r="B543" s="15"/>
      <c r="E543" s="18"/>
      <c r="G543" s="15"/>
      <c r="H543" s="15"/>
      <c r="I543" s="15"/>
      <c r="J543" s="15"/>
      <c r="K543" s="15"/>
      <c r="L543" s="15"/>
      <c r="M543" s="15"/>
    </row>
    <row r="544">
      <c r="B544" s="15"/>
      <c r="E544" s="18"/>
      <c r="G544" s="15"/>
      <c r="H544" s="15"/>
      <c r="I544" s="15"/>
      <c r="J544" s="15"/>
      <c r="K544" s="15"/>
      <c r="L544" s="15"/>
      <c r="M544" s="15"/>
    </row>
    <row r="545">
      <c r="B545" s="15"/>
      <c r="E545" s="18"/>
      <c r="G545" s="15"/>
      <c r="H545" s="15"/>
      <c r="I545" s="15"/>
      <c r="J545" s="15"/>
      <c r="K545" s="15"/>
      <c r="L545" s="15"/>
      <c r="M545" s="15"/>
    </row>
    <row r="546">
      <c r="B546" s="15"/>
      <c r="E546" s="18"/>
      <c r="G546" s="15"/>
      <c r="H546" s="15"/>
      <c r="I546" s="15"/>
      <c r="J546" s="15"/>
      <c r="K546" s="15"/>
      <c r="L546" s="15"/>
      <c r="M546" s="15"/>
    </row>
    <row r="547">
      <c r="B547" s="15"/>
      <c r="E547" s="18"/>
      <c r="G547" s="15"/>
      <c r="H547" s="15"/>
      <c r="I547" s="15"/>
      <c r="J547" s="15"/>
      <c r="K547" s="15"/>
      <c r="L547" s="15"/>
      <c r="M547" s="15"/>
    </row>
    <row r="548">
      <c r="B548" s="15"/>
      <c r="E548" s="18"/>
      <c r="G548" s="15"/>
      <c r="H548" s="15"/>
      <c r="I548" s="15"/>
      <c r="J548" s="15"/>
      <c r="K548" s="15"/>
      <c r="L548" s="15"/>
      <c r="M548" s="15"/>
    </row>
    <row r="549">
      <c r="B549" s="15"/>
      <c r="E549" s="18"/>
      <c r="G549" s="15"/>
      <c r="H549" s="15"/>
      <c r="I549" s="15"/>
      <c r="J549" s="15"/>
      <c r="K549" s="15"/>
      <c r="L549" s="15"/>
      <c r="M549" s="15"/>
    </row>
    <row r="550">
      <c r="B550" s="15"/>
      <c r="E550" s="18"/>
      <c r="G550" s="15"/>
      <c r="H550" s="15"/>
      <c r="I550" s="15"/>
      <c r="J550" s="15"/>
      <c r="K550" s="15"/>
      <c r="L550" s="15"/>
      <c r="M550" s="15"/>
    </row>
    <row r="551">
      <c r="B551" s="15"/>
      <c r="E551" s="18"/>
      <c r="G551" s="15"/>
      <c r="H551" s="15"/>
      <c r="I551" s="15"/>
      <c r="J551" s="15"/>
      <c r="K551" s="15"/>
      <c r="L551" s="15"/>
      <c r="M551" s="15"/>
    </row>
    <row r="552">
      <c r="B552" s="15"/>
      <c r="E552" s="18"/>
      <c r="G552" s="15"/>
      <c r="H552" s="15"/>
      <c r="I552" s="15"/>
      <c r="J552" s="15"/>
      <c r="K552" s="15"/>
      <c r="L552" s="15"/>
      <c r="M552" s="15"/>
    </row>
    <row r="553">
      <c r="B553" s="15"/>
      <c r="E553" s="18"/>
      <c r="G553" s="15"/>
      <c r="H553" s="15"/>
      <c r="I553" s="15"/>
      <c r="J553" s="15"/>
      <c r="K553" s="15"/>
      <c r="L553" s="15"/>
      <c r="M553" s="15"/>
    </row>
    <row r="554">
      <c r="B554" s="15"/>
      <c r="E554" s="18"/>
      <c r="G554" s="15"/>
      <c r="H554" s="15"/>
      <c r="I554" s="15"/>
      <c r="J554" s="15"/>
      <c r="K554" s="15"/>
      <c r="L554" s="15"/>
      <c r="M554" s="15"/>
    </row>
    <row r="555">
      <c r="B555" s="15"/>
      <c r="E555" s="18"/>
      <c r="G555" s="15"/>
      <c r="H555" s="15"/>
      <c r="I555" s="15"/>
      <c r="J555" s="15"/>
      <c r="K555" s="15"/>
      <c r="L555" s="15"/>
      <c r="M555" s="15"/>
    </row>
    <row r="556">
      <c r="B556" s="15"/>
      <c r="E556" s="18"/>
      <c r="G556" s="15"/>
      <c r="H556" s="15"/>
      <c r="I556" s="15"/>
      <c r="J556" s="15"/>
      <c r="K556" s="15"/>
      <c r="L556" s="15"/>
      <c r="M556" s="15"/>
    </row>
    <row r="557">
      <c r="B557" s="15"/>
      <c r="E557" s="18"/>
      <c r="G557" s="15"/>
      <c r="H557" s="15"/>
      <c r="I557" s="15"/>
      <c r="J557" s="15"/>
      <c r="K557" s="15"/>
      <c r="L557" s="15"/>
      <c r="M557" s="15"/>
    </row>
    <row r="558">
      <c r="B558" s="15"/>
      <c r="E558" s="18"/>
      <c r="G558" s="15"/>
      <c r="H558" s="15"/>
      <c r="I558" s="15"/>
      <c r="J558" s="15"/>
      <c r="K558" s="15"/>
      <c r="L558" s="15"/>
      <c r="M558" s="15"/>
    </row>
    <row r="559">
      <c r="B559" s="15"/>
      <c r="E559" s="18"/>
      <c r="G559" s="15"/>
      <c r="H559" s="15"/>
      <c r="I559" s="15"/>
      <c r="J559" s="15"/>
      <c r="K559" s="15"/>
      <c r="L559" s="15"/>
      <c r="M559" s="15"/>
    </row>
    <row r="560">
      <c r="B560" s="15"/>
      <c r="E560" s="18"/>
      <c r="G560" s="15"/>
      <c r="H560" s="15"/>
      <c r="I560" s="15"/>
      <c r="J560" s="15"/>
      <c r="K560" s="15"/>
      <c r="L560" s="15"/>
      <c r="M560" s="15"/>
    </row>
    <row r="561">
      <c r="B561" s="15"/>
      <c r="E561" s="18"/>
      <c r="G561" s="15"/>
      <c r="H561" s="15"/>
      <c r="I561" s="15"/>
      <c r="J561" s="15"/>
      <c r="K561" s="15"/>
      <c r="L561" s="15"/>
      <c r="M561" s="15"/>
    </row>
    <row r="562">
      <c r="B562" s="15"/>
      <c r="E562" s="18"/>
      <c r="G562" s="15"/>
      <c r="H562" s="15"/>
      <c r="I562" s="15"/>
      <c r="J562" s="15"/>
      <c r="K562" s="15"/>
      <c r="L562" s="15"/>
      <c r="M562" s="15"/>
    </row>
    <row r="563">
      <c r="B563" s="15"/>
      <c r="E563" s="18"/>
      <c r="G563" s="15"/>
      <c r="H563" s="15"/>
      <c r="I563" s="15"/>
      <c r="J563" s="15"/>
      <c r="K563" s="15"/>
      <c r="L563" s="15"/>
      <c r="M563" s="15"/>
    </row>
    <row r="564">
      <c r="B564" s="15"/>
      <c r="E564" s="18"/>
      <c r="G564" s="15"/>
      <c r="H564" s="15"/>
      <c r="I564" s="15"/>
      <c r="J564" s="15"/>
      <c r="K564" s="15"/>
      <c r="L564" s="15"/>
      <c r="M564" s="15"/>
    </row>
    <row r="565">
      <c r="B565" s="15"/>
      <c r="E565" s="18"/>
      <c r="G565" s="15"/>
      <c r="H565" s="15"/>
      <c r="I565" s="15"/>
      <c r="J565" s="15"/>
      <c r="K565" s="15"/>
      <c r="L565" s="15"/>
      <c r="M565" s="15"/>
    </row>
    <row r="566">
      <c r="B566" s="15"/>
      <c r="E566" s="18"/>
      <c r="G566" s="15"/>
      <c r="H566" s="15"/>
      <c r="I566" s="15"/>
      <c r="J566" s="15"/>
      <c r="K566" s="15"/>
      <c r="L566" s="15"/>
      <c r="M566" s="15"/>
    </row>
    <row r="567">
      <c r="B567" s="15"/>
      <c r="E567" s="18"/>
      <c r="G567" s="15"/>
      <c r="H567" s="15"/>
      <c r="I567" s="15"/>
      <c r="J567" s="15"/>
      <c r="K567" s="15"/>
      <c r="L567" s="15"/>
      <c r="M567" s="15"/>
    </row>
    <row r="568">
      <c r="B568" s="15"/>
      <c r="E568" s="18"/>
      <c r="G568" s="15"/>
      <c r="H568" s="15"/>
      <c r="I568" s="15"/>
      <c r="J568" s="15"/>
      <c r="K568" s="15"/>
      <c r="L568" s="15"/>
      <c r="M568" s="15"/>
    </row>
    <row r="569">
      <c r="B569" s="15"/>
      <c r="E569" s="18"/>
      <c r="G569" s="15"/>
      <c r="H569" s="15"/>
      <c r="I569" s="15"/>
      <c r="J569" s="15"/>
      <c r="K569" s="15"/>
      <c r="L569" s="15"/>
      <c r="M569" s="15"/>
    </row>
    <row r="570">
      <c r="B570" s="15"/>
      <c r="E570" s="18"/>
      <c r="G570" s="15"/>
      <c r="H570" s="15"/>
      <c r="I570" s="15"/>
      <c r="J570" s="15"/>
      <c r="K570" s="15"/>
      <c r="L570" s="15"/>
      <c r="M570" s="15"/>
    </row>
    <row r="571">
      <c r="B571" s="15"/>
      <c r="E571" s="18"/>
      <c r="G571" s="15"/>
      <c r="H571" s="15"/>
      <c r="I571" s="15"/>
      <c r="J571" s="15"/>
      <c r="K571" s="15"/>
      <c r="L571" s="15"/>
      <c r="M571" s="15"/>
    </row>
    <row r="572">
      <c r="B572" s="15"/>
      <c r="E572" s="18"/>
      <c r="G572" s="15"/>
      <c r="H572" s="15"/>
      <c r="I572" s="15"/>
      <c r="J572" s="15"/>
      <c r="K572" s="15"/>
      <c r="L572" s="15"/>
      <c r="M572" s="15"/>
    </row>
    <row r="573">
      <c r="B573" s="15"/>
      <c r="E573" s="18"/>
      <c r="G573" s="15"/>
      <c r="H573" s="15"/>
      <c r="I573" s="15"/>
      <c r="J573" s="15"/>
      <c r="K573" s="15"/>
      <c r="L573" s="15"/>
      <c r="M573" s="15"/>
    </row>
    <row r="574">
      <c r="B574" s="15"/>
      <c r="E574" s="18"/>
      <c r="G574" s="15"/>
      <c r="H574" s="15"/>
      <c r="I574" s="15"/>
      <c r="J574" s="15"/>
      <c r="K574" s="15"/>
      <c r="L574" s="15"/>
      <c r="M574" s="15"/>
    </row>
    <row r="575">
      <c r="B575" s="15"/>
      <c r="E575" s="18"/>
      <c r="G575" s="15"/>
      <c r="H575" s="15"/>
      <c r="I575" s="15"/>
      <c r="J575" s="15"/>
      <c r="K575" s="15"/>
      <c r="L575" s="15"/>
      <c r="M575" s="15"/>
    </row>
    <row r="576">
      <c r="B576" s="15"/>
      <c r="E576" s="18"/>
      <c r="G576" s="15"/>
      <c r="H576" s="15"/>
      <c r="I576" s="15"/>
      <c r="J576" s="15"/>
      <c r="K576" s="15"/>
      <c r="L576" s="15"/>
      <c r="M576" s="15"/>
    </row>
    <row r="577">
      <c r="B577" s="15"/>
      <c r="E577" s="18"/>
      <c r="G577" s="15"/>
      <c r="H577" s="15"/>
      <c r="I577" s="15"/>
      <c r="J577" s="15"/>
      <c r="K577" s="15"/>
      <c r="L577" s="15"/>
      <c r="M577" s="15"/>
    </row>
    <row r="578">
      <c r="B578" s="15"/>
      <c r="E578" s="18"/>
      <c r="G578" s="15"/>
      <c r="H578" s="15"/>
      <c r="I578" s="15"/>
      <c r="J578" s="15"/>
      <c r="K578" s="15"/>
      <c r="L578" s="15"/>
      <c r="M578" s="15"/>
    </row>
    <row r="579">
      <c r="B579" s="15"/>
      <c r="E579" s="18"/>
      <c r="G579" s="15"/>
      <c r="H579" s="15"/>
      <c r="I579" s="15"/>
      <c r="J579" s="15"/>
      <c r="K579" s="15"/>
      <c r="L579" s="15"/>
      <c r="M579" s="15"/>
    </row>
    <row r="580">
      <c r="B580" s="15"/>
      <c r="E580" s="18"/>
      <c r="G580" s="15"/>
      <c r="H580" s="15"/>
      <c r="I580" s="15"/>
      <c r="J580" s="15"/>
      <c r="K580" s="15"/>
      <c r="L580" s="15"/>
      <c r="M580" s="15"/>
    </row>
    <row r="581">
      <c r="B581" s="15"/>
      <c r="E581" s="18"/>
      <c r="G581" s="15"/>
      <c r="H581" s="15"/>
      <c r="I581" s="15"/>
      <c r="J581" s="15"/>
      <c r="K581" s="15"/>
      <c r="L581" s="15"/>
      <c r="M581" s="15"/>
    </row>
    <row r="582">
      <c r="B582" s="15"/>
      <c r="E582" s="18"/>
      <c r="G582" s="15"/>
      <c r="H582" s="15"/>
      <c r="I582" s="15"/>
      <c r="J582" s="15"/>
      <c r="K582" s="15"/>
      <c r="L582" s="15"/>
      <c r="M582" s="15"/>
    </row>
    <row r="583">
      <c r="B583" s="15"/>
      <c r="E583" s="18"/>
      <c r="G583" s="15"/>
      <c r="H583" s="15"/>
      <c r="I583" s="15"/>
      <c r="J583" s="15"/>
      <c r="K583" s="15"/>
      <c r="L583" s="15"/>
      <c r="M583" s="15"/>
    </row>
    <row r="584">
      <c r="B584" s="15"/>
      <c r="E584" s="18"/>
      <c r="G584" s="15"/>
      <c r="H584" s="15"/>
      <c r="I584" s="15"/>
      <c r="J584" s="15"/>
      <c r="K584" s="15"/>
      <c r="L584" s="15"/>
      <c r="M584" s="15"/>
    </row>
    <row r="585">
      <c r="B585" s="15"/>
      <c r="E585" s="18"/>
      <c r="G585" s="15"/>
      <c r="H585" s="15"/>
      <c r="I585" s="15"/>
      <c r="J585" s="15"/>
      <c r="K585" s="15"/>
      <c r="L585" s="15"/>
      <c r="M585" s="15"/>
    </row>
    <row r="586">
      <c r="B586" s="15"/>
      <c r="E586" s="18"/>
      <c r="G586" s="15"/>
      <c r="H586" s="15"/>
      <c r="I586" s="15"/>
      <c r="J586" s="15"/>
      <c r="K586" s="15"/>
      <c r="L586" s="15"/>
      <c r="M586" s="15"/>
    </row>
    <row r="587">
      <c r="B587" s="15"/>
      <c r="E587" s="18"/>
      <c r="G587" s="15"/>
      <c r="H587" s="15"/>
      <c r="I587" s="15"/>
      <c r="J587" s="15"/>
      <c r="K587" s="15"/>
      <c r="L587" s="15"/>
      <c r="M587" s="15"/>
    </row>
    <row r="588">
      <c r="B588" s="15"/>
      <c r="E588" s="18"/>
      <c r="G588" s="15"/>
      <c r="H588" s="15"/>
      <c r="I588" s="15"/>
      <c r="J588" s="15"/>
      <c r="K588" s="15"/>
      <c r="L588" s="15"/>
      <c r="M588" s="15"/>
    </row>
    <row r="589">
      <c r="B589" s="15"/>
      <c r="E589" s="18"/>
      <c r="G589" s="15"/>
      <c r="H589" s="15"/>
      <c r="I589" s="15"/>
      <c r="J589" s="15"/>
      <c r="K589" s="15"/>
      <c r="L589" s="15"/>
      <c r="M589" s="15"/>
    </row>
    <row r="590">
      <c r="B590" s="15"/>
      <c r="E590" s="18"/>
      <c r="G590" s="15"/>
      <c r="H590" s="15"/>
      <c r="I590" s="15"/>
      <c r="J590" s="15"/>
      <c r="K590" s="15"/>
      <c r="L590" s="15"/>
      <c r="M590" s="15"/>
    </row>
    <row r="591">
      <c r="B591" s="15"/>
      <c r="E591" s="18"/>
      <c r="G591" s="15"/>
      <c r="H591" s="15"/>
      <c r="I591" s="15"/>
      <c r="J591" s="15"/>
      <c r="K591" s="15"/>
      <c r="L591" s="15"/>
      <c r="M591" s="15"/>
    </row>
    <row r="592">
      <c r="B592" s="15"/>
      <c r="E592" s="18"/>
      <c r="G592" s="15"/>
      <c r="H592" s="15"/>
      <c r="I592" s="15"/>
      <c r="J592" s="15"/>
      <c r="K592" s="15"/>
      <c r="L592" s="15"/>
      <c r="M592" s="15"/>
    </row>
    <row r="593">
      <c r="B593" s="15"/>
      <c r="E593" s="18"/>
      <c r="G593" s="15"/>
      <c r="H593" s="15"/>
      <c r="I593" s="15"/>
      <c r="J593" s="15"/>
      <c r="K593" s="15"/>
      <c r="L593" s="15"/>
      <c r="M593" s="15"/>
    </row>
    <row r="594">
      <c r="B594" s="15"/>
      <c r="E594" s="18"/>
      <c r="G594" s="15"/>
      <c r="H594" s="15"/>
      <c r="I594" s="15"/>
      <c r="J594" s="15"/>
      <c r="K594" s="15"/>
      <c r="L594" s="15"/>
      <c r="M594" s="15"/>
    </row>
    <row r="595">
      <c r="B595" s="15"/>
      <c r="E595" s="18"/>
      <c r="G595" s="15"/>
      <c r="H595" s="15"/>
      <c r="I595" s="15"/>
      <c r="J595" s="15"/>
      <c r="K595" s="15"/>
      <c r="L595" s="15"/>
      <c r="M595" s="15"/>
    </row>
    <row r="596">
      <c r="B596" s="15"/>
      <c r="E596" s="18"/>
      <c r="G596" s="15"/>
      <c r="H596" s="15"/>
      <c r="I596" s="15"/>
      <c r="J596" s="15"/>
      <c r="K596" s="15"/>
      <c r="L596" s="15"/>
      <c r="M596" s="15"/>
    </row>
    <row r="597">
      <c r="B597" s="15"/>
      <c r="E597" s="18"/>
      <c r="G597" s="15"/>
      <c r="H597" s="15"/>
      <c r="I597" s="15"/>
      <c r="J597" s="15"/>
      <c r="K597" s="15"/>
      <c r="L597" s="15"/>
      <c r="M597" s="15"/>
    </row>
    <row r="598">
      <c r="B598" s="15"/>
      <c r="E598" s="18"/>
      <c r="G598" s="15"/>
      <c r="H598" s="15"/>
      <c r="I598" s="15"/>
      <c r="J598" s="15"/>
      <c r="K598" s="15"/>
      <c r="L598" s="15"/>
      <c r="M598" s="15"/>
    </row>
    <row r="599">
      <c r="B599" s="15"/>
      <c r="E599" s="18"/>
      <c r="G599" s="15"/>
      <c r="H599" s="15"/>
      <c r="I599" s="15"/>
      <c r="J599" s="15"/>
      <c r="K599" s="15"/>
      <c r="L599" s="15"/>
      <c r="M599" s="15"/>
    </row>
    <row r="600">
      <c r="B600" s="15"/>
      <c r="E600" s="18"/>
      <c r="G600" s="15"/>
      <c r="H600" s="15"/>
      <c r="I600" s="15"/>
      <c r="J600" s="15"/>
      <c r="K600" s="15"/>
      <c r="L600" s="15"/>
      <c r="M600" s="15"/>
    </row>
    <row r="601">
      <c r="B601" s="15"/>
      <c r="E601" s="18"/>
      <c r="G601" s="15"/>
      <c r="H601" s="15"/>
      <c r="I601" s="15"/>
      <c r="J601" s="15"/>
      <c r="K601" s="15"/>
      <c r="L601" s="15"/>
      <c r="M601" s="15"/>
    </row>
    <row r="602">
      <c r="B602" s="15"/>
      <c r="E602" s="18"/>
      <c r="G602" s="15"/>
      <c r="H602" s="15"/>
      <c r="I602" s="15"/>
      <c r="J602" s="15"/>
      <c r="K602" s="15"/>
      <c r="L602" s="15"/>
      <c r="M602" s="15"/>
    </row>
    <row r="603">
      <c r="B603" s="15"/>
      <c r="E603" s="18"/>
      <c r="G603" s="15"/>
      <c r="H603" s="15"/>
      <c r="I603" s="15"/>
      <c r="J603" s="15"/>
      <c r="K603" s="15"/>
      <c r="L603" s="15"/>
      <c r="M603" s="15"/>
    </row>
    <row r="604">
      <c r="B604" s="15"/>
      <c r="E604" s="18"/>
      <c r="G604" s="15"/>
      <c r="H604" s="15"/>
      <c r="I604" s="15"/>
      <c r="J604" s="15"/>
      <c r="K604" s="15"/>
      <c r="L604" s="15"/>
      <c r="M604" s="15"/>
    </row>
    <row r="605">
      <c r="B605" s="15"/>
      <c r="E605" s="18"/>
      <c r="G605" s="15"/>
      <c r="H605" s="15"/>
      <c r="I605" s="15"/>
      <c r="J605" s="15"/>
      <c r="K605" s="15"/>
      <c r="L605" s="15"/>
      <c r="M605" s="15"/>
    </row>
    <row r="606">
      <c r="B606" s="15"/>
      <c r="E606" s="18"/>
      <c r="G606" s="15"/>
      <c r="H606" s="15"/>
      <c r="I606" s="15"/>
      <c r="J606" s="15"/>
      <c r="K606" s="15"/>
      <c r="L606" s="15"/>
      <c r="M606" s="15"/>
    </row>
    <row r="607">
      <c r="B607" s="15"/>
      <c r="E607" s="18"/>
      <c r="G607" s="15"/>
      <c r="H607" s="15"/>
      <c r="I607" s="15"/>
      <c r="J607" s="15"/>
      <c r="K607" s="15"/>
      <c r="L607" s="15"/>
      <c r="M607" s="15"/>
    </row>
    <row r="608">
      <c r="B608" s="15"/>
      <c r="E608" s="18"/>
      <c r="G608" s="15"/>
      <c r="H608" s="15"/>
      <c r="I608" s="15"/>
      <c r="J608" s="15"/>
      <c r="K608" s="15"/>
      <c r="L608" s="15"/>
      <c r="M608" s="15"/>
    </row>
    <row r="609">
      <c r="B609" s="15"/>
      <c r="E609" s="18"/>
      <c r="G609" s="15"/>
      <c r="H609" s="15"/>
      <c r="I609" s="15"/>
      <c r="J609" s="15"/>
      <c r="K609" s="15"/>
      <c r="L609" s="15"/>
      <c r="M609" s="15"/>
    </row>
    <row r="610">
      <c r="B610" s="15"/>
      <c r="E610" s="18"/>
      <c r="G610" s="15"/>
      <c r="H610" s="15"/>
      <c r="I610" s="15"/>
      <c r="J610" s="15"/>
      <c r="K610" s="15"/>
      <c r="L610" s="15"/>
      <c r="M610" s="15"/>
    </row>
    <row r="611">
      <c r="B611" s="15"/>
      <c r="E611" s="18"/>
      <c r="G611" s="15"/>
      <c r="H611" s="15"/>
      <c r="I611" s="15"/>
      <c r="J611" s="15"/>
      <c r="K611" s="15"/>
      <c r="L611" s="15"/>
      <c r="M611" s="15"/>
    </row>
    <row r="612">
      <c r="B612" s="15"/>
      <c r="E612" s="18"/>
      <c r="G612" s="15"/>
      <c r="H612" s="15"/>
      <c r="I612" s="15"/>
      <c r="J612" s="15"/>
      <c r="K612" s="15"/>
      <c r="L612" s="15"/>
      <c r="M612" s="15"/>
    </row>
    <row r="613">
      <c r="B613" s="15"/>
      <c r="E613" s="18"/>
      <c r="G613" s="15"/>
      <c r="H613" s="15"/>
      <c r="I613" s="15"/>
      <c r="J613" s="15"/>
      <c r="K613" s="15"/>
      <c r="L613" s="15"/>
      <c r="M613" s="15"/>
    </row>
    <row r="614">
      <c r="B614" s="15"/>
      <c r="E614" s="18"/>
      <c r="G614" s="15"/>
      <c r="H614" s="15"/>
      <c r="I614" s="15"/>
      <c r="J614" s="15"/>
      <c r="K614" s="15"/>
      <c r="L614" s="15"/>
      <c r="M614" s="15"/>
    </row>
    <row r="615">
      <c r="B615" s="15"/>
      <c r="E615" s="18"/>
      <c r="G615" s="15"/>
      <c r="H615" s="15"/>
      <c r="I615" s="15"/>
      <c r="J615" s="15"/>
      <c r="K615" s="15"/>
      <c r="L615" s="15"/>
      <c r="M615" s="15"/>
    </row>
    <row r="616">
      <c r="B616" s="15"/>
      <c r="E616" s="18"/>
      <c r="G616" s="15"/>
      <c r="H616" s="15"/>
      <c r="I616" s="15"/>
      <c r="J616" s="15"/>
      <c r="K616" s="15"/>
      <c r="L616" s="15"/>
      <c r="M616" s="15"/>
    </row>
    <row r="617">
      <c r="B617" s="15"/>
      <c r="E617" s="18"/>
      <c r="G617" s="15"/>
      <c r="H617" s="15"/>
      <c r="I617" s="15"/>
      <c r="J617" s="15"/>
      <c r="K617" s="15"/>
      <c r="L617" s="15"/>
      <c r="M617" s="15"/>
    </row>
    <row r="618">
      <c r="B618" s="15"/>
      <c r="E618" s="18"/>
      <c r="G618" s="15"/>
      <c r="H618" s="15"/>
      <c r="I618" s="15"/>
      <c r="J618" s="15"/>
      <c r="K618" s="15"/>
      <c r="L618" s="15"/>
      <c r="M618" s="15"/>
    </row>
    <row r="619">
      <c r="B619" s="15"/>
      <c r="E619" s="18"/>
      <c r="G619" s="15"/>
      <c r="H619" s="15"/>
      <c r="I619" s="15"/>
      <c r="J619" s="15"/>
      <c r="K619" s="15"/>
      <c r="L619" s="15"/>
      <c r="M619" s="15"/>
    </row>
    <row r="620">
      <c r="B620" s="15"/>
      <c r="E620" s="18"/>
      <c r="G620" s="15"/>
      <c r="H620" s="15"/>
      <c r="I620" s="15"/>
      <c r="J620" s="15"/>
      <c r="K620" s="15"/>
      <c r="L620" s="15"/>
      <c r="M620" s="15"/>
    </row>
    <row r="621">
      <c r="B621" s="15"/>
      <c r="E621" s="18"/>
      <c r="G621" s="15"/>
      <c r="H621" s="15"/>
      <c r="I621" s="15"/>
      <c r="J621" s="15"/>
      <c r="K621" s="15"/>
      <c r="L621" s="15"/>
      <c r="M621" s="15"/>
    </row>
    <row r="622">
      <c r="B622" s="15"/>
      <c r="E622" s="18"/>
      <c r="G622" s="15"/>
      <c r="H622" s="15"/>
      <c r="I622" s="15"/>
      <c r="J622" s="15"/>
      <c r="K622" s="15"/>
      <c r="L622" s="15"/>
      <c r="M622" s="15"/>
    </row>
    <row r="623">
      <c r="B623" s="15"/>
      <c r="E623" s="18"/>
      <c r="G623" s="15"/>
      <c r="H623" s="15"/>
      <c r="I623" s="15"/>
      <c r="J623" s="15"/>
      <c r="K623" s="15"/>
      <c r="L623" s="15"/>
      <c r="M623" s="15"/>
    </row>
    <row r="624">
      <c r="B624" s="15"/>
      <c r="E624" s="18"/>
      <c r="G624" s="15"/>
      <c r="H624" s="15"/>
      <c r="I624" s="15"/>
      <c r="J624" s="15"/>
      <c r="K624" s="15"/>
      <c r="L624" s="15"/>
      <c r="M624" s="15"/>
    </row>
    <row r="625">
      <c r="B625" s="15"/>
      <c r="E625" s="18"/>
      <c r="G625" s="15"/>
      <c r="H625" s="15"/>
      <c r="I625" s="15"/>
      <c r="J625" s="15"/>
      <c r="K625" s="15"/>
      <c r="L625" s="15"/>
      <c r="M625" s="15"/>
    </row>
    <row r="626">
      <c r="B626" s="15"/>
      <c r="E626" s="18"/>
      <c r="G626" s="15"/>
      <c r="H626" s="15"/>
      <c r="I626" s="15"/>
      <c r="J626" s="15"/>
      <c r="K626" s="15"/>
      <c r="L626" s="15"/>
      <c r="M626" s="15"/>
    </row>
    <row r="627">
      <c r="B627" s="15"/>
      <c r="E627" s="18"/>
      <c r="G627" s="15"/>
      <c r="H627" s="15"/>
      <c r="I627" s="15"/>
      <c r="J627" s="15"/>
      <c r="K627" s="15"/>
      <c r="L627" s="15"/>
      <c r="M627" s="15"/>
    </row>
    <row r="628">
      <c r="B628" s="15"/>
      <c r="E628" s="18"/>
      <c r="G628" s="15"/>
      <c r="H628" s="15"/>
      <c r="I628" s="15"/>
      <c r="J628" s="15"/>
      <c r="K628" s="15"/>
      <c r="L628" s="15"/>
      <c r="M628" s="15"/>
    </row>
    <row r="629">
      <c r="B629" s="15"/>
      <c r="E629" s="18"/>
      <c r="G629" s="15"/>
      <c r="H629" s="15"/>
      <c r="I629" s="15"/>
      <c r="J629" s="15"/>
      <c r="K629" s="15"/>
      <c r="L629" s="15"/>
      <c r="M629" s="15"/>
    </row>
    <row r="630">
      <c r="B630" s="15"/>
      <c r="E630" s="18"/>
      <c r="G630" s="15"/>
      <c r="H630" s="15"/>
      <c r="I630" s="15"/>
      <c r="J630" s="15"/>
      <c r="K630" s="15"/>
      <c r="L630" s="15"/>
      <c r="M630" s="15"/>
    </row>
    <row r="631">
      <c r="B631" s="15"/>
      <c r="E631" s="18"/>
      <c r="G631" s="15"/>
      <c r="H631" s="15"/>
      <c r="I631" s="15"/>
      <c r="J631" s="15"/>
      <c r="K631" s="15"/>
      <c r="L631" s="15"/>
      <c r="M631" s="15"/>
    </row>
    <row r="632">
      <c r="B632" s="15"/>
      <c r="E632" s="18"/>
      <c r="G632" s="15"/>
      <c r="H632" s="15"/>
      <c r="I632" s="15"/>
      <c r="J632" s="15"/>
      <c r="K632" s="15"/>
      <c r="L632" s="15"/>
      <c r="M632" s="15"/>
    </row>
    <row r="633">
      <c r="B633" s="15"/>
      <c r="E633" s="18"/>
      <c r="G633" s="15"/>
      <c r="H633" s="15"/>
      <c r="I633" s="15"/>
      <c r="J633" s="15"/>
      <c r="K633" s="15"/>
      <c r="L633" s="15"/>
      <c r="M633" s="15"/>
    </row>
    <row r="634">
      <c r="B634" s="15"/>
      <c r="E634" s="18"/>
      <c r="G634" s="15"/>
      <c r="H634" s="15"/>
      <c r="I634" s="15"/>
      <c r="J634" s="15"/>
      <c r="K634" s="15"/>
      <c r="L634" s="15"/>
      <c r="M634" s="15"/>
    </row>
    <row r="635">
      <c r="B635" s="15"/>
      <c r="E635" s="18"/>
      <c r="G635" s="15"/>
      <c r="H635" s="15"/>
      <c r="I635" s="15"/>
      <c r="J635" s="15"/>
      <c r="K635" s="15"/>
      <c r="L635" s="15"/>
      <c r="M635" s="15"/>
    </row>
    <row r="636">
      <c r="B636" s="15"/>
      <c r="E636" s="18"/>
      <c r="G636" s="15"/>
      <c r="H636" s="15"/>
      <c r="I636" s="15"/>
      <c r="J636" s="15"/>
      <c r="K636" s="15"/>
      <c r="L636" s="15"/>
      <c r="M636" s="15"/>
    </row>
    <row r="637">
      <c r="B637" s="15"/>
      <c r="E637" s="18"/>
      <c r="G637" s="15"/>
      <c r="H637" s="15"/>
      <c r="I637" s="15"/>
      <c r="J637" s="15"/>
      <c r="K637" s="15"/>
      <c r="L637" s="15"/>
      <c r="M637" s="15"/>
    </row>
    <row r="638">
      <c r="B638" s="15"/>
      <c r="E638" s="18"/>
      <c r="G638" s="15"/>
      <c r="H638" s="15"/>
      <c r="I638" s="15"/>
      <c r="J638" s="15"/>
      <c r="K638" s="15"/>
      <c r="L638" s="15"/>
      <c r="M638" s="15"/>
    </row>
    <row r="639">
      <c r="B639" s="15"/>
      <c r="E639" s="18"/>
      <c r="G639" s="15"/>
      <c r="H639" s="15"/>
      <c r="I639" s="15"/>
      <c r="J639" s="15"/>
      <c r="K639" s="15"/>
      <c r="L639" s="15"/>
      <c r="M639" s="15"/>
    </row>
    <row r="640">
      <c r="B640" s="15"/>
      <c r="E640" s="18"/>
      <c r="G640" s="15"/>
      <c r="H640" s="15"/>
      <c r="I640" s="15"/>
      <c r="J640" s="15"/>
      <c r="K640" s="15"/>
      <c r="L640" s="15"/>
      <c r="M640" s="15"/>
    </row>
    <row r="641">
      <c r="B641" s="15"/>
      <c r="E641" s="18"/>
      <c r="G641" s="15"/>
      <c r="H641" s="15"/>
      <c r="I641" s="15"/>
      <c r="J641" s="15"/>
      <c r="K641" s="15"/>
      <c r="L641" s="15"/>
      <c r="M641" s="15"/>
    </row>
    <row r="642">
      <c r="B642" s="15"/>
      <c r="E642" s="18"/>
      <c r="G642" s="15"/>
      <c r="H642" s="15"/>
      <c r="I642" s="15"/>
      <c r="J642" s="15"/>
      <c r="K642" s="15"/>
      <c r="L642" s="15"/>
      <c r="M642" s="15"/>
    </row>
    <row r="643">
      <c r="B643" s="15"/>
      <c r="E643" s="18"/>
      <c r="G643" s="15"/>
      <c r="H643" s="15"/>
      <c r="I643" s="15"/>
      <c r="J643" s="15"/>
      <c r="K643" s="15"/>
      <c r="L643" s="15"/>
      <c r="M643" s="15"/>
    </row>
    <row r="644">
      <c r="B644" s="15"/>
      <c r="E644" s="18"/>
      <c r="G644" s="15"/>
      <c r="H644" s="15"/>
      <c r="I644" s="15"/>
      <c r="J644" s="15"/>
      <c r="K644" s="15"/>
      <c r="L644" s="15"/>
      <c r="M644" s="15"/>
    </row>
    <row r="645">
      <c r="B645" s="15"/>
      <c r="E645" s="18"/>
      <c r="G645" s="15"/>
      <c r="H645" s="15"/>
      <c r="I645" s="15"/>
      <c r="J645" s="15"/>
      <c r="K645" s="15"/>
      <c r="L645" s="15"/>
      <c r="M645" s="15"/>
    </row>
    <row r="646">
      <c r="B646" s="15"/>
      <c r="E646" s="18"/>
      <c r="G646" s="15"/>
      <c r="H646" s="15"/>
      <c r="I646" s="15"/>
      <c r="J646" s="15"/>
      <c r="K646" s="15"/>
      <c r="L646" s="15"/>
      <c r="M646" s="15"/>
    </row>
    <row r="647">
      <c r="B647" s="15"/>
      <c r="E647" s="18"/>
      <c r="G647" s="15"/>
      <c r="H647" s="15"/>
      <c r="I647" s="15"/>
      <c r="J647" s="15"/>
      <c r="K647" s="15"/>
      <c r="L647" s="15"/>
      <c r="M647" s="15"/>
    </row>
    <row r="648">
      <c r="B648" s="15"/>
      <c r="E648" s="18"/>
      <c r="G648" s="15"/>
      <c r="H648" s="15"/>
      <c r="I648" s="15"/>
      <c r="J648" s="15"/>
      <c r="K648" s="15"/>
      <c r="L648" s="15"/>
      <c r="M648" s="15"/>
    </row>
    <row r="649">
      <c r="B649" s="15"/>
      <c r="E649" s="18"/>
      <c r="G649" s="15"/>
      <c r="H649" s="15"/>
      <c r="I649" s="15"/>
      <c r="J649" s="15"/>
      <c r="K649" s="15"/>
      <c r="L649" s="15"/>
      <c r="M649" s="15"/>
    </row>
    <row r="650">
      <c r="B650" s="15"/>
      <c r="E650" s="18"/>
      <c r="G650" s="15"/>
      <c r="H650" s="15"/>
      <c r="I650" s="15"/>
      <c r="J650" s="15"/>
      <c r="K650" s="15"/>
      <c r="L650" s="15"/>
      <c r="M650" s="15"/>
    </row>
    <row r="651">
      <c r="B651" s="15"/>
      <c r="E651" s="18"/>
      <c r="G651" s="15"/>
      <c r="H651" s="15"/>
      <c r="I651" s="15"/>
      <c r="J651" s="15"/>
      <c r="K651" s="15"/>
      <c r="L651" s="15"/>
      <c r="M651" s="15"/>
    </row>
    <row r="652">
      <c r="B652" s="15"/>
      <c r="E652" s="18"/>
      <c r="G652" s="15"/>
      <c r="H652" s="15"/>
      <c r="I652" s="15"/>
      <c r="J652" s="15"/>
      <c r="K652" s="15"/>
      <c r="L652" s="15"/>
      <c r="M652" s="15"/>
    </row>
    <row r="653">
      <c r="B653" s="15"/>
      <c r="E653" s="18"/>
      <c r="G653" s="15"/>
      <c r="H653" s="15"/>
      <c r="I653" s="15"/>
      <c r="J653" s="15"/>
      <c r="K653" s="15"/>
      <c r="L653" s="15"/>
      <c r="M653" s="15"/>
    </row>
    <row r="654">
      <c r="B654" s="15"/>
      <c r="E654" s="18"/>
      <c r="G654" s="15"/>
      <c r="H654" s="15"/>
      <c r="I654" s="15"/>
      <c r="J654" s="15"/>
      <c r="K654" s="15"/>
      <c r="L654" s="15"/>
      <c r="M654" s="15"/>
    </row>
    <row r="655">
      <c r="B655" s="15"/>
      <c r="E655" s="18"/>
      <c r="G655" s="15"/>
      <c r="H655" s="15"/>
      <c r="I655" s="15"/>
      <c r="J655" s="15"/>
      <c r="K655" s="15"/>
      <c r="L655" s="15"/>
      <c r="M655" s="15"/>
    </row>
    <row r="656">
      <c r="B656" s="15"/>
      <c r="E656" s="18"/>
      <c r="G656" s="15"/>
      <c r="H656" s="15"/>
      <c r="I656" s="15"/>
      <c r="J656" s="15"/>
      <c r="K656" s="15"/>
      <c r="L656" s="15"/>
      <c r="M656" s="15"/>
    </row>
    <row r="657">
      <c r="B657" s="15"/>
      <c r="E657" s="18"/>
      <c r="G657" s="15"/>
      <c r="H657" s="15"/>
      <c r="I657" s="15"/>
      <c r="J657" s="15"/>
      <c r="K657" s="15"/>
      <c r="L657" s="15"/>
      <c r="M657" s="15"/>
    </row>
    <row r="658">
      <c r="B658" s="15"/>
      <c r="E658" s="18"/>
      <c r="G658" s="15"/>
      <c r="H658" s="15"/>
      <c r="I658" s="15"/>
      <c r="J658" s="15"/>
      <c r="K658" s="15"/>
      <c r="L658" s="15"/>
      <c r="M658" s="15"/>
    </row>
    <row r="659">
      <c r="B659" s="15"/>
      <c r="E659" s="18"/>
      <c r="G659" s="15"/>
      <c r="H659" s="15"/>
      <c r="I659" s="15"/>
      <c r="J659" s="15"/>
      <c r="K659" s="15"/>
      <c r="L659" s="15"/>
      <c r="M659" s="15"/>
    </row>
    <row r="660">
      <c r="B660" s="15"/>
      <c r="E660" s="18"/>
      <c r="G660" s="15"/>
      <c r="H660" s="15"/>
      <c r="I660" s="15"/>
      <c r="J660" s="15"/>
      <c r="K660" s="15"/>
      <c r="L660" s="15"/>
      <c r="M660" s="15"/>
    </row>
    <row r="661">
      <c r="B661" s="15"/>
      <c r="E661" s="18"/>
      <c r="G661" s="15"/>
      <c r="H661" s="15"/>
      <c r="I661" s="15"/>
      <c r="J661" s="15"/>
      <c r="K661" s="15"/>
      <c r="L661" s="15"/>
      <c r="M661" s="15"/>
    </row>
    <row r="662">
      <c r="B662" s="15"/>
      <c r="E662" s="18"/>
      <c r="G662" s="15"/>
      <c r="H662" s="15"/>
      <c r="I662" s="15"/>
      <c r="J662" s="15"/>
      <c r="K662" s="15"/>
      <c r="L662" s="15"/>
      <c r="M662" s="15"/>
    </row>
    <row r="663">
      <c r="B663" s="15"/>
      <c r="E663" s="18"/>
      <c r="G663" s="15"/>
      <c r="H663" s="15"/>
      <c r="I663" s="15"/>
      <c r="J663" s="15"/>
      <c r="K663" s="15"/>
      <c r="L663" s="15"/>
      <c r="M663" s="15"/>
    </row>
    <row r="664">
      <c r="B664" s="15"/>
      <c r="E664" s="18"/>
      <c r="G664" s="15"/>
      <c r="H664" s="15"/>
      <c r="I664" s="15"/>
      <c r="J664" s="15"/>
      <c r="K664" s="15"/>
      <c r="L664" s="15"/>
      <c r="M664" s="15"/>
    </row>
    <row r="665">
      <c r="B665" s="15"/>
      <c r="E665" s="18"/>
      <c r="G665" s="15"/>
      <c r="H665" s="15"/>
      <c r="I665" s="15"/>
      <c r="J665" s="15"/>
      <c r="K665" s="15"/>
      <c r="L665" s="15"/>
      <c r="M665" s="15"/>
    </row>
    <row r="666">
      <c r="B666" s="15"/>
      <c r="E666" s="18"/>
      <c r="G666" s="15"/>
      <c r="H666" s="15"/>
      <c r="I666" s="15"/>
      <c r="J666" s="15"/>
      <c r="K666" s="15"/>
      <c r="L666" s="15"/>
      <c r="M666" s="15"/>
    </row>
    <row r="667">
      <c r="B667" s="15"/>
      <c r="E667" s="18"/>
      <c r="G667" s="15"/>
      <c r="H667" s="15"/>
      <c r="I667" s="15"/>
      <c r="J667" s="15"/>
      <c r="K667" s="15"/>
      <c r="L667" s="15"/>
      <c r="M667" s="15"/>
    </row>
    <row r="668">
      <c r="B668" s="15"/>
      <c r="E668" s="18"/>
      <c r="G668" s="15"/>
      <c r="H668" s="15"/>
      <c r="I668" s="15"/>
      <c r="J668" s="15"/>
      <c r="K668" s="15"/>
      <c r="L668" s="15"/>
      <c r="M668" s="15"/>
    </row>
    <row r="669">
      <c r="B669" s="15"/>
      <c r="E669" s="18"/>
      <c r="G669" s="15"/>
      <c r="H669" s="15"/>
      <c r="I669" s="15"/>
      <c r="J669" s="15"/>
      <c r="K669" s="15"/>
      <c r="L669" s="15"/>
      <c r="M669" s="15"/>
    </row>
    <row r="670">
      <c r="B670" s="15"/>
      <c r="E670" s="18"/>
      <c r="G670" s="15"/>
      <c r="H670" s="15"/>
      <c r="I670" s="15"/>
      <c r="J670" s="15"/>
      <c r="K670" s="15"/>
      <c r="L670" s="15"/>
      <c r="M670" s="15"/>
    </row>
    <row r="671">
      <c r="B671" s="15"/>
      <c r="E671" s="18"/>
      <c r="G671" s="15"/>
      <c r="H671" s="15"/>
      <c r="I671" s="15"/>
      <c r="J671" s="15"/>
      <c r="K671" s="15"/>
      <c r="L671" s="15"/>
      <c r="M671" s="15"/>
    </row>
    <row r="672">
      <c r="B672" s="15"/>
      <c r="E672" s="18"/>
      <c r="G672" s="15"/>
      <c r="H672" s="15"/>
      <c r="I672" s="15"/>
      <c r="J672" s="15"/>
      <c r="K672" s="15"/>
      <c r="L672" s="15"/>
      <c r="M672" s="15"/>
    </row>
    <row r="673">
      <c r="B673" s="15"/>
      <c r="E673" s="18"/>
      <c r="G673" s="15"/>
      <c r="H673" s="15"/>
      <c r="I673" s="15"/>
      <c r="J673" s="15"/>
      <c r="K673" s="15"/>
      <c r="L673" s="15"/>
      <c r="M673" s="15"/>
    </row>
    <row r="674">
      <c r="B674" s="15"/>
      <c r="E674" s="18"/>
      <c r="G674" s="15"/>
      <c r="H674" s="15"/>
      <c r="I674" s="15"/>
      <c r="J674" s="15"/>
      <c r="K674" s="15"/>
      <c r="L674" s="15"/>
      <c r="M674" s="15"/>
    </row>
    <row r="675">
      <c r="B675" s="15"/>
      <c r="E675" s="18"/>
      <c r="G675" s="15"/>
      <c r="H675" s="15"/>
      <c r="I675" s="15"/>
      <c r="J675" s="15"/>
      <c r="K675" s="15"/>
      <c r="L675" s="15"/>
      <c r="M675" s="15"/>
    </row>
    <row r="676">
      <c r="B676" s="15"/>
      <c r="E676" s="18"/>
      <c r="G676" s="15"/>
      <c r="H676" s="15"/>
      <c r="I676" s="15"/>
      <c r="J676" s="15"/>
      <c r="K676" s="15"/>
      <c r="L676" s="15"/>
      <c r="M676" s="15"/>
    </row>
    <row r="677">
      <c r="B677" s="15"/>
      <c r="E677" s="18"/>
      <c r="G677" s="15"/>
      <c r="H677" s="15"/>
      <c r="I677" s="15"/>
      <c r="J677" s="15"/>
      <c r="K677" s="15"/>
      <c r="L677" s="15"/>
      <c r="M677" s="15"/>
    </row>
    <row r="678">
      <c r="B678" s="15"/>
      <c r="E678" s="18"/>
      <c r="G678" s="15"/>
      <c r="H678" s="15"/>
      <c r="I678" s="15"/>
      <c r="J678" s="15"/>
      <c r="K678" s="15"/>
      <c r="L678" s="15"/>
      <c r="M678" s="15"/>
    </row>
    <row r="679">
      <c r="B679" s="15"/>
      <c r="E679" s="18"/>
      <c r="G679" s="15"/>
      <c r="H679" s="15"/>
      <c r="I679" s="15"/>
      <c r="J679" s="15"/>
      <c r="K679" s="15"/>
      <c r="L679" s="15"/>
      <c r="M679" s="15"/>
    </row>
    <row r="680">
      <c r="B680" s="15"/>
      <c r="E680" s="18"/>
      <c r="G680" s="15"/>
      <c r="H680" s="15"/>
      <c r="I680" s="15"/>
      <c r="J680" s="15"/>
      <c r="K680" s="15"/>
      <c r="L680" s="15"/>
      <c r="M680" s="15"/>
    </row>
    <row r="681">
      <c r="B681" s="15"/>
      <c r="E681" s="18"/>
      <c r="G681" s="15"/>
      <c r="H681" s="15"/>
      <c r="I681" s="15"/>
      <c r="J681" s="15"/>
      <c r="K681" s="15"/>
      <c r="L681" s="15"/>
      <c r="M681" s="15"/>
    </row>
    <row r="682">
      <c r="B682" s="15"/>
      <c r="E682" s="18"/>
      <c r="G682" s="15"/>
      <c r="H682" s="15"/>
      <c r="I682" s="15"/>
      <c r="J682" s="15"/>
      <c r="K682" s="15"/>
      <c r="L682" s="15"/>
      <c r="M682" s="15"/>
    </row>
    <row r="683">
      <c r="B683" s="15"/>
      <c r="E683" s="18"/>
      <c r="G683" s="15"/>
      <c r="H683" s="15"/>
      <c r="I683" s="15"/>
      <c r="J683" s="15"/>
      <c r="K683" s="15"/>
      <c r="L683" s="15"/>
      <c r="M683" s="15"/>
    </row>
    <row r="684">
      <c r="B684" s="15"/>
      <c r="E684" s="18"/>
      <c r="G684" s="15"/>
      <c r="H684" s="15"/>
      <c r="I684" s="15"/>
      <c r="J684" s="15"/>
      <c r="K684" s="15"/>
      <c r="L684" s="15"/>
      <c r="M684" s="15"/>
    </row>
    <row r="685">
      <c r="B685" s="15"/>
      <c r="E685" s="18"/>
      <c r="G685" s="15"/>
      <c r="H685" s="15"/>
      <c r="I685" s="15"/>
      <c r="J685" s="15"/>
      <c r="K685" s="15"/>
      <c r="L685" s="15"/>
      <c r="M685" s="15"/>
    </row>
    <row r="686">
      <c r="B686" s="15"/>
      <c r="E686" s="18"/>
      <c r="G686" s="15"/>
      <c r="H686" s="15"/>
      <c r="I686" s="15"/>
      <c r="J686" s="15"/>
      <c r="K686" s="15"/>
      <c r="L686" s="15"/>
      <c r="M686" s="15"/>
    </row>
    <row r="687">
      <c r="B687" s="15"/>
      <c r="E687" s="18"/>
      <c r="G687" s="15"/>
      <c r="H687" s="15"/>
      <c r="I687" s="15"/>
      <c r="J687" s="15"/>
      <c r="K687" s="15"/>
      <c r="L687" s="15"/>
      <c r="M687" s="15"/>
    </row>
    <row r="688">
      <c r="B688" s="15"/>
      <c r="E688" s="18"/>
      <c r="G688" s="15"/>
      <c r="H688" s="15"/>
      <c r="I688" s="15"/>
      <c r="J688" s="15"/>
      <c r="K688" s="15"/>
      <c r="L688" s="15"/>
      <c r="M688" s="15"/>
    </row>
    <row r="689">
      <c r="B689" s="15"/>
      <c r="E689" s="18"/>
      <c r="G689" s="15"/>
      <c r="H689" s="15"/>
      <c r="I689" s="15"/>
      <c r="J689" s="15"/>
      <c r="K689" s="15"/>
      <c r="L689" s="15"/>
      <c r="M689" s="15"/>
    </row>
    <row r="690">
      <c r="B690" s="15"/>
      <c r="E690" s="18"/>
      <c r="G690" s="15"/>
      <c r="H690" s="15"/>
      <c r="I690" s="15"/>
      <c r="J690" s="15"/>
      <c r="K690" s="15"/>
      <c r="L690" s="15"/>
      <c r="M690" s="15"/>
    </row>
    <row r="691">
      <c r="B691" s="15"/>
      <c r="E691" s="18"/>
      <c r="G691" s="15"/>
      <c r="H691" s="15"/>
      <c r="I691" s="15"/>
      <c r="J691" s="15"/>
      <c r="K691" s="15"/>
      <c r="L691" s="15"/>
      <c r="M691" s="15"/>
    </row>
    <row r="692">
      <c r="B692" s="15"/>
      <c r="E692" s="18"/>
      <c r="G692" s="15"/>
      <c r="H692" s="15"/>
      <c r="I692" s="15"/>
      <c r="J692" s="15"/>
      <c r="K692" s="15"/>
      <c r="L692" s="15"/>
      <c r="M692" s="15"/>
    </row>
    <row r="693">
      <c r="B693" s="15"/>
      <c r="E693" s="18"/>
      <c r="G693" s="15"/>
      <c r="H693" s="15"/>
      <c r="I693" s="15"/>
      <c r="J693" s="15"/>
      <c r="K693" s="15"/>
      <c r="L693" s="15"/>
      <c r="M693" s="15"/>
    </row>
    <row r="694">
      <c r="B694" s="15"/>
      <c r="E694" s="18"/>
      <c r="G694" s="15"/>
      <c r="H694" s="15"/>
      <c r="I694" s="15"/>
      <c r="J694" s="15"/>
      <c r="K694" s="15"/>
      <c r="L694" s="15"/>
      <c r="M694" s="15"/>
    </row>
    <row r="695">
      <c r="B695" s="15"/>
      <c r="E695" s="18"/>
      <c r="G695" s="15"/>
      <c r="H695" s="15"/>
      <c r="I695" s="15"/>
      <c r="J695" s="15"/>
      <c r="K695" s="15"/>
      <c r="L695" s="15"/>
      <c r="M695" s="15"/>
    </row>
    <row r="696">
      <c r="B696" s="15"/>
      <c r="E696" s="18"/>
      <c r="G696" s="15"/>
      <c r="H696" s="15"/>
      <c r="I696" s="15"/>
      <c r="J696" s="15"/>
      <c r="K696" s="15"/>
      <c r="L696" s="15"/>
      <c r="M696" s="15"/>
    </row>
    <row r="697">
      <c r="B697" s="15"/>
      <c r="E697" s="18"/>
      <c r="G697" s="15"/>
      <c r="H697" s="15"/>
      <c r="I697" s="15"/>
      <c r="J697" s="15"/>
      <c r="K697" s="15"/>
      <c r="L697" s="15"/>
      <c r="M697" s="15"/>
    </row>
    <row r="698">
      <c r="B698" s="15"/>
      <c r="E698" s="18"/>
      <c r="G698" s="15"/>
      <c r="H698" s="15"/>
      <c r="I698" s="15"/>
      <c r="J698" s="15"/>
      <c r="K698" s="15"/>
      <c r="L698" s="15"/>
      <c r="M698" s="15"/>
    </row>
    <row r="699">
      <c r="B699" s="15"/>
      <c r="E699" s="18"/>
      <c r="G699" s="15"/>
      <c r="H699" s="15"/>
      <c r="I699" s="15"/>
      <c r="J699" s="15"/>
      <c r="K699" s="15"/>
      <c r="L699" s="15"/>
      <c r="M699" s="15"/>
    </row>
    <row r="700">
      <c r="B700" s="15"/>
      <c r="E700" s="18"/>
      <c r="G700" s="15"/>
      <c r="H700" s="15"/>
      <c r="I700" s="15"/>
      <c r="J700" s="15"/>
      <c r="K700" s="15"/>
      <c r="L700" s="15"/>
      <c r="M700" s="15"/>
    </row>
    <row r="701">
      <c r="B701" s="15"/>
      <c r="E701" s="18"/>
      <c r="G701" s="15"/>
      <c r="H701" s="15"/>
      <c r="I701" s="15"/>
      <c r="J701" s="15"/>
      <c r="K701" s="15"/>
      <c r="L701" s="15"/>
      <c r="M701" s="15"/>
    </row>
    <row r="702">
      <c r="B702" s="15"/>
      <c r="E702" s="18"/>
      <c r="G702" s="15"/>
      <c r="H702" s="15"/>
      <c r="I702" s="15"/>
      <c r="J702" s="15"/>
      <c r="K702" s="15"/>
      <c r="L702" s="15"/>
      <c r="M702" s="15"/>
    </row>
    <row r="703">
      <c r="B703" s="15"/>
      <c r="E703" s="18"/>
      <c r="G703" s="15"/>
      <c r="H703" s="15"/>
      <c r="I703" s="15"/>
      <c r="J703" s="15"/>
      <c r="K703" s="15"/>
      <c r="L703" s="15"/>
      <c r="M703" s="15"/>
    </row>
    <row r="704">
      <c r="B704" s="15"/>
      <c r="E704" s="18"/>
      <c r="G704" s="15"/>
      <c r="H704" s="15"/>
      <c r="I704" s="15"/>
      <c r="J704" s="15"/>
      <c r="K704" s="15"/>
      <c r="L704" s="15"/>
      <c r="M704" s="15"/>
    </row>
    <row r="705">
      <c r="B705" s="15"/>
      <c r="E705" s="18"/>
      <c r="G705" s="15"/>
      <c r="H705" s="15"/>
      <c r="I705" s="15"/>
      <c r="J705" s="15"/>
      <c r="K705" s="15"/>
      <c r="L705" s="15"/>
      <c r="M705" s="15"/>
    </row>
    <row r="706">
      <c r="B706" s="15"/>
      <c r="E706" s="18"/>
      <c r="G706" s="15"/>
      <c r="H706" s="15"/>
      <c r="I706" s="15"/>
      <c r="J706" s="15"/>
      <c r="K706" s="15"/>
      <c r="L706" s="15"/>
      <c r="M706" s="15"/>
    </row>
    <row r="707">
      <c r="B707" s="15"/>
      <c r="E707" s="18"/>
      <c r="G707" s="15"/>
      <c r="H707" s="15"/>
      <c r="I707" s="15"/>
      <c r="J707" s="15"/>
      <c r="K707" s="15"/>
      <c r="L707" s="15"/>
      <c r="M707" s="15"/>
    </row>
    <row r="708">
      <c r="B708" s="15"/>
      <c r="E708" s="18"/>
      <c r="G708" s="15"/>
      <c r="H708" s="15"/>
      <c r="I708" s="15"/>
      <c r="J708" s="15"/>
      <c r="K708" s="15"/>
      <c r="L708" s="15"/>
      <c r="M708" s="15"/>
    </row>
    <row r="709">
      <c r="B709" s="15"/>
      <c r="E709" s="18"/>
      <c r="G709" s="15"/>
      <c r="H709" s="15"/>
      <c r="I709" s="15"/>
      <c r="J709" s="15"/>
      <c r="K709" s="15"/>
      <c r="L709" s="15"/>
      <c r="M709" s="15"/>
    </row>
    <row r="710">
      <c r="B710" s="15"/>
      <c r="E710" s="18"/>
      <c r="G710" s="15"/>
      <c r="H710" s="15"/>
      <c r="I710" s="15"/>
      <c r="J710" s="15"/>
      <c r="K710" s="15"/>
      <c r="L710" s="15"/>
      <c r="M710" s="15"/>
    </row>
    <row r="711">
      <c r="B711" s="15"/>
      <c r="E711" s="18"/>
      <c r="G711" s="15"/>
      <c r="H711" s="15"/>
      <c r="I711" s="15"/>
      <c r="J711" s="15"/>
      <c r="K711" s="15"/>
      <c r="L711" s="15"/>
      <c r="M711" s="15"/>
    </row>
    <row r="712">
      <c r="B712" s="15"/>
      <c r="E712" s="18"/>
      <c r="G712" s="15"/>
      <c r="H712" s="15"/>
      <c r="I712" s="15"/>
      <c r="J712" s="15"/>
      <c r="K712" s="15"/>
      <c r="L712" s="15"/>
      <c r="M712" s="15"/>
    </row>
    <row r="713">
      <c r="B713" s="15"/>
      <c r="E713" s="18"/>
      <c r="G713" s="15"/>
      <c r="H713" s="15"/>
      <c r="I713" s="15"/>
      <c r="J713" s="15"/>
      <c r="K713" s="15"/>
      <c r="L713" s="15"/>
      <c r="M713" s="15"/>
    </row>
    <row r="714">
      <c r="B714" s="15"/>
      <c r="E714" s="18"/>
      <c r="G714" s="15"/>
      <c r="H714" s="15"/>
      <c r="I714" s="15"/>
      <c r="J714" s="15"/>
      <c r="K714" s="15"/>
      <c r="L714" s="15"/>
      <c r="M714" s="15"/>
    </row>
    <row r="715">
      <c r="B715" s="15"/>
      <c r="E715" s="18"/>
      <c r="G715" s="15"/>
      <c r="H715" s="15"/>
      <c r="I715" s="15"/>
      <c r="J715" s="15"/>
      <c r="K715" s="15"/>
      <c r="L715" s="15"/>
      <c r="M715" s="15"/>
    </row>
    <row r="716">
      <c r="B716" s="15"/>
      <c r="E716" s="18"/>
      <c r="G716" s="15"/>
      <c r="H716" s="15"/>
      <c r="I716" s="15"/>
      <c r="J716" s="15"/>
      <c r="K716" s="15"/>
      <c r="L716" s="15"/>
      <c r="M716" s="15"/>
    </row>
    <row r="717">
      <c r="B717" s="15"/>
      <c r="E717" s="18"/>
      <c r="G717" s="15"/>
      <c r="H717" s="15"/>
      <c r="I717" s="15"/>
      <c r="J717" s="15"/>
      <c r="K717" s="15"/>
      <c r="L717" s="15"/>
      <c r="M717" s="15"/>
    </row>
    <row r="718">
      <c r="B718" s="15"/>
      <c r="E718" s="18"/>
      <c r="G718" s="15"/>
      <c r="H718" s="15"/>
      <c r="I718" s="15"/>
      <c r="J718" s="15"/>
      <c r="K718" s="15"/>
      <c r="L718" s="15"/>
      <c r="M718" s="15"/>
    </row>
    <row r="719">
      <c r="B719" s="15"/>
      <c r="E719" s="18"/>
      <c r="G719" s="15"/>
      <c r="H719" s="15"/>
      <c r="I719" s="15"/>
      <c r="J719" s="15"/>
      <c r="K719" s="15"/>
      <c r="L719" s="15"/>
      <c r="M719" s="15"/>
    </row>
    <row r="720">
      <c r="B720" s="15"/>
      <c r="E720" s="18"/>
      <c r="G720" s="15"/>
      <c r="H720" s="15"/>
      <c r="I720" s="15"/>
      <c r="J720" s="15"/>
      <c r="K720" s="15"/>
      <c r="L720" s="15"/>
      <c r="M720" s="15"/>
    </row>
    <row r="721">
      <c r="B721" s="15"/>
      <c r="E721" s="18"/>
      <c r="G721" s="15"/>
      <c r="H721" s="15"/>
      <c r="I721" s="15"/>
      <c r="J721" s="15"/>
      <c r="K721" s="15"/>
      <c r="L721" s="15"/>
      <c r="M721" s="15"/>
    </row>
    <row r="722">
      <c r="B722" s="15"/>
      <c r="E722" s="18"/>
      <c r="G722" s="15"/>
      <c r="H722" s="15"/>
      <c r="I722" s="15"/>
      <c r="J722" s="15"/>
      <c r="K722" s="15"/>
      <c r="L722" s="15"/>
      <c r="M722" s="15"/>
    </row>
    <row r="723">
      <c r="B723" s="15"/>
      <c r="E723" s="18"/>
      <c r="G723" s="15"/>
      <c r="H723" s="15"/>
      <c r="I723" s="15"/>
      <c r="J723" s="15"/>
      <c r="K723" s="15"/>
      <c r="L723" s="15"/>
      <c r="M723" s="15"/>
    </row>
    <row r="724">
      <c r="B724" s="15"/>
      <c r="E724" s="18"/>
      <c r="G724" s="15"/>
      <c r="H724" s="15"/>
      <c r="I724" s="15"/>
      <c r="J724" s="15"/>
      <c r="K724" s="15"/>
      <c r="L724" s="15"/>
      <c r="M724" s="15"/>
    </row>
    <row r="725">
      <c r="B725" s="15"/>
      <c r="E725" s="18"/>
      <c r="G725" s="15"/>
      <c r="H725" s="15"/>
      <c r="I725" s="15"/>
      <c r="J725" s="15"/>
      <c r="K725" s="15"/>
      <c r="L725" s="15"/>
      <c r="M725" s="15"/>
    </row>
    <row r="726">
      <c r="B726" s="15"/>
      <c r="E726" s="18"/>
      <c r="G726" s="15"/>
      <c r="H726" s="15"/>
      <c r="I726" s="15"/>
      <c r="J726" s="15"/>
      <c r="K726" s="15"/>
      <c r="L726" s="15"/>
      <c r="M726" s="15"/>
    </row>
    <row r="727">
      <c r="B727" s="15"/>
      <c r="E727" s="18"/>
      <c r="G727" s="15"/>
      <c r="H727" s="15"/>
      <c r="I727" s="15"/>
      <c r="J727" s="15"/>
      <c r="K727" s="15"/>
      <c r="L727" s="15"/>
      <c r="M727" s="15"/>
    </row>
    <row r="728">
      <c r="B728" s="15"/>
      <c r="E728" s="18"/>
      <c r="G728" s="15"/>
      <c r="H728" s="15"/>
      <c r="I728" s="15"/>
      <c r="J728" s="15"/>
      <c r="K728" s="15"/>
      <c r="L728" s="15"/>
      <c r="M728" s="15"/>
    </row>
    <row r="729">
      <c r="B729" s="15"/>
      <c r="E729" s="18"/>
      <c r="G729" s="15"/>
      <c r="H729" s="15"/>
      <c r="I729" s="15"/>
      <c r="J729" s="15"/>
      <c r="K729" s="15"/>
      <c r="L729" s="15"/>
      <c r="M729" s="15"/>
    </row>
    <row r="730">
      <c r="B730" s="15"/>
      <c r="E730" s="18"/>
      <c r="G730" s="15"/>
      <c r="H730" s="15"/>
      <c r="I730" s="15"/>
      <c r="J730" s="15"/>
      <c r="K730" s="15"/>
      <c r="L730" s="15"/>
      <c r="M730" s="15"/>
    </row>
    <row r="731">
      <c r="B731" s="15"/>
      <c r="E731" s="18"/>
      <c r="G731" s="15"/>
      <c r="H731" s="15"/>
      <c r="I731" s="15"/>
      <c r="J731" s="15"/>
      <c r="K731" s="15"/>
      <c r="L731" s="15"/>
      <c r="M731" s="15"/>
    </row>
    <row r="732">
      <c r="B732" s="15"/>
      <c r="E732" s="18"/>
      <c r="G732" s="15"/>
      <c r="H732" s="15"/>
      <c r="I732" s="15"/>
      <c r="J732" s="15"/>
      <c r="K732" s="15"/>
      <c r="L732" s="15"/>
      <c r="M732" s="15"/>
    </row>
    <row r="733">
      <c r="B733" s="15"/>
      <c r="E733" s="18"/>
      <c r="G733" s="15"/>
      <c r="H733" s="15"/>
      <c r="I733" s="15"/>
      <c r="J733" s="15"/>
      <c r="K733" s="15"/>
      <c r="L733" s="15"/>
      <c r="M733" s="15"/>
    </row>
    <row r="734">
      <c r="B734" s="15"/>
      <c r="E734" s="18"/>
      <c r="G734" s="15"/>
      <c r="H734" s="15"/>
      <c r="I734" s="15"/>
      <c r="J734" s="15"/>
      <c r="K734" s="15"/>
      <c r="L734" s="15"/>
      <c r="M734" s="15"/>
    </row>
    <row r="735">
      <c r="B735" s="15"/>
      <c r="E735" s="18"/>
      <c r="G735" s="15"/>
      <c r="H735" s="15"/>
      <c r="I735" s="15"/>
      <c r="J735" s="15"/>
      <c r="K735" s="15"/>
      <c r="L735" s="15"/>
      <c r="M735" s="15"/>
    </row>
    <row r="736">
      <c r="B736" s="15"/>
      <c r="E736" s="18"/>
      <c r="G736" s="15"/>
      <c r="H736" s="15"/>
      <c r="I736" s="15"/>
      <c r="J736" s="15"/>
      <c r="K736" s="15"/>
      <c r="L736" s="15"/>
      <c r="M736" s="15"/>
    </row>
    <row r="737">
      <c r="B737" s="15"/>
      <c r="E737" s="18"/>
      <c r="G737" s="15"/>
      <c r="H737" s="15"/>
      <c r="I737" s="15"/>
      <c r="J737" s="15"/>
      <c r="K737" s="15"/>
      <c r="L737" s="15"/>
      <c r="M737" s="15"/>
    </row>
    <row r="738">
      <c r="B738" s="15"/>
      <c r="E738" s="18"/>
      <c r="G738" s="15"/>
      <c r="H738" s="15"/>
      <c r="I738" s="15"/>
      <c r="J738" s="15"/>
      <c r="K738" s="15"/>
      <c r="L738" s="15"/>
      <c r="M738" s="15"/>
    </row>
    <row r="739">
      <c r="B739" s="15"/>
      <c r="E739" s="18"/>
      <c r="G739" s="15"/>
      <c r="H739" s="15"/>
      <c r="I739" s="15"/>
      <c r="J739" s="15"/>
      <c r="K739" s="15"/>
      <c r="L739" s="15"/>
      <c r="M739" s="15"/>
    </row>
    <row r="740">
      <c r="B740" s="15"/>
      <c r="E740" s="18"/>
      <c r="G740" s="15"/>
      <c r="H740" s="15"/>
      <c r="I740" s="15"/>
      <c r="J740" s="15"/>
      <c r="K740" s="15"/>
      <c r="L740" s="15"/>
      <c r="M740" s="15"/>
    </row>
    <row r="741">
      <c r="B741" s="15"/>
      <c r="E741" s="18"/>
      <c r="G741" s="15"/>
      <c r="H741" s="15"/>
      <c r="I741" s="15"/>
      <c r="J741" s="15"/>
      <c r="K741" s="15"/>
      <c r="L741" s="15"/>
      <c r="M741" s="15"/>
    </row>
    <row r="742">
      <c r="B742" s="15"/>
      <c r="E742" s="18"/>
      <c r="G742" s="15"/>
      <c r="H742" s="15"/>
      <c r="I742" s="15"/>
      <c r="J742" s="15"/>
      <c r="K742" s="15"/>
      <c r="L742" s="15"/>
      <c r="M742" s="15"/>
    </row>
    <row r="743">
      <c r="B743" s="15"/>
      <c r="E743" s="18"/>
      <c r="G743" s="15"/>
      <c r="H743" s="15"/>
      <c r="I743" s="15"/>
      <c r="J743" s="15"/>
      <c r="K743" s="15"/>
      <c r="L743" s="15"/>
      <c r="M743" s="15"/>
    </row>
    <row r="744">
      <c r="B744" s="15"/>
      <c r="E744" s="18"/>
      <c r="G744" s="15"/>
      <c r="H744" s="15"/>
      <c r="I744" s="15"/>
      <c r="J744" s="15"/>
      <c r="K744" s="15"/>
      <c r="L744" s="15"/>
      <c r="M744" s="15"/>
    </row>
    <row r="745">
      <c r="B745" s="15"/>
      <c r="E745" s="18"/>
      <c r="G745" s="15"/>
      <c r="H745" s="15"/>
      <c r="I745" s="15"/>
      <c r="J745" s="15"/>
      <c r="K745" s="15"/>
      <c r="L745" s="15"/>
      <c r="M745" s="15"/>
    </row>
    <row r="746">
      <c r="B746" s="15"/>
      <c r="E746" s="18"/>
      <c r="G746" s="15"/>
      <c r="H746" s="15"/>
      <c r="I746" s="15"/>
      <c r="J746" s="15"/>
      <c r="K746" s="15"/>
      <c r="L746" s="15"/>
      <c r="M746" s="15"/>
    </row>
    <row r="747">
      <c r="B747" s="15"/>
      <c r="E747" s="18"/>
      <c r="G747" s="15"/>
      <c r="H747" s="15"/>
      <c r="I747" s="15"/>
      <c r="J747" s="15"/>
      <c r="K747" s="15"/>
      <c r="L747" s="15"/>
      <c r="M747" s="15"/>
    </row>
    <row r="748">
      <c r="B748" s="15"/>
      <c r="E748" s="18"/>
      <c r="G748" s="15"/>
      <c r="H748" s="15"/>
      <c r="I748" s="15"/>
      <c r="J748" s="15"/>
      <c r="K748" s="15"/>
      <c r="L748" s="15"/>
      <c r="M748" s="15"/>
    </row>
    <row r="749">
      <c r="B749" s="15"/>
      <c r="E749" s="18"/>
      <c r="G749" s="15"/>
      <c r="H749" s="15"/>
      <c r="I749" s="15"/>
      <c r="J749" s="15"/>
      <c r="K749" s="15"/>
      <c r="L749" s="15"/>
      <c r="M749" s="15"/>
    </row>
    <row r="750">
      <c r="B750" s="15"/>
      <c r="E750" s="18"/>
      <c r="G750" s="15"/>
      <c r="H750" s="15"/>
      <c r="I750" s="15"/>
      <c r="J750" s="15"/>
      <c r="K750" s="15"/>
      <c r="L750" s="15"/>
      <c r="M750" s="15"/>
    </row>
    <row r="751">
      <c r="B751" s="15"/>
      <c r="E751" s="18"/>
      <c r="G751" s="15"/>
      <c r="H751" s="15"/>
      <c r="I751" s="15"/>
      <c r="J751" s="15"/>
      <c r="K751" s="15"/>
      <c r="L751" s="15"/>
      <c r="M751" s="15"/>
    </row>
    <row r="752">
      <c r="B752" s="15"/>
      <c r="E752" s="18"/>
      <c r="G752" s="15"/>
      <c r="H752" s="15"/>
      <c r="I752" s="15"/>
      <c r="J752" s="15"/>
      <c r="K752" s="15"/>
      <c r="L752" s="15"/>
      <c r="M752" s="15"/>
    </row>
    <row r="753">
      <c r="B753" s="15"/>
      <c r="E753" s="18"/>
      <c r="G753" s="15"/>
      <c r="H753" s="15"/>
      <c r="I753" s="15"/>
      <c r="J753" s="15"/>
      <c r="K753" s="15"/>
      <c r="L753" s="15"/>
      <c r="M753" s="15"/>
    </row>
    <row r="754">
      <c r="B754" s="15"/>
      <c r="E754" s="18"/>
      <c r="G754" s="15"/>
      <c r="H754" s="15"/>
      <c r="I754" s="15"/>
      <c r="J754" s="15"/>
      <c r="K754" s="15"/>
      <c r="L754" s="15"/>
      <c r="M754" s="15"/>
    </row>
    <row r="755">
      <c r="B755" s="15"/>
      <c r="E755" s="18"/>
      <c r="G755" s="15"/>
      <c r="H755" s="15"/>
      <c r="I755" s="15"/>
      <c r="J755" s="15"/>
      <c r="K755" s="15"/>
      <c r="L755" s="15"/>
      <c r="M755" s="15"/>
    </row>
    <row r="756">
      <c r="B756" s="15"/>
      <c r="E756" s="18"/>
      <c r="G756" s="15"/>
      <c r="H756" s="15"/>
      <c r="I756" s="15"/>
      <c r="J756" s="15"/>
      <c r="K756" s="15"/>
      <c r="L756" s="15"/>
      <c r="M756" s="15"/>
    </row>
    <row r="757">
      <c r="B757" s="15"/>
      <c r="E757" s="18"/>
      <c r="G757" s="15"/>
      <c r="H757" s="15"/>
      <c r="I757" s="15"/>
      <c r="J757" s="15"/>
      <c r="K757" s="15"/>
      <c r="L757" s="15"/>
      <c r="M757" s="15"/>
    </row>
    <row r="758">
      <c r="B758" s="15"/>
      <c r="E758" s="18"/>
      <c r="G758" s="15"/>
      <c r="H758" s="15"/>
      <c r="I758" s="15"/>
      <c r="J758" s="15"/>
      <c r="K758" s="15"/>
      <c r="L758" s="15"/>
      <c r="M758" s="15"/>
    </row>
    <row r="759">
      <c r="B759" s="15"/>
      <c r="E759" s="18"/>
      <c r="G759" s="15"/>
      <c r="H759" s="15"/>
      <c r="I759" s="15"/>
      <c r="J759" s="15"/>
      <c r="K759" s="15"/>
      <c r="L759" s="15"/>
      <c r="M759" s="15"/>
    </row>
    <row r="760">
      <c r="B760" s="15"/>
      <c r="E760" s="18"/>
      <c r="G760" s="15"/>
      <c r="H760" s="15"/>
      <c r="I760" s="15"/>
      <c r="J760" s="15"/>
      <c r="K760" s="15"/>
      <c r="L760" s="15"/>
      <c r="M760" s="15"/>
    </row>
    <row r="761">
      <c r="B761" s="15"/>
      <c r="E761" s="18"/>
      <c r="G761" s="15"/>
      <c r="H761" s="15"/>
      <c r="I761" s="15"/>
      <c r="J761" s="15"/>
      <c r="K761" s="15"/>
      <c r="L761" s="15"/>
      <c r="M761" s="15"/>
    </row>
    <row r="762">
      <c r="B762" s="15"/>
      <c r="E762" s="18"/>
      <c r="G762" s="15"/>
      <c r="H762" s="15"/>
      <c r="I762" s="15"/>
      <c r="J762" s="15"/>
      <c r="K762" s="15"/>
      <c r="L762" s="15"/>
      <c r="M762" s="15"/>
    </row>
    <row r="763">
      <c r="B763" s="15"/>
      <c r="E763" s="18"/>
      <c r="G763" s="15"/>
      <c r="H763" s="15"/>
      <c r="I763" s="15"/>
      <c r="J763" s="15"/>
      <c r="K763" s="15"/>
      <c r="L763" s="15"/>
      <c r="M763" s="15"/>
    </row>
    <row r="764">
      <c r="B764" s="15"/>
      <c r="E764" s="18"/>
      <c r="G764" s="15"/>
      <c r="H764" s="15"/>
      <c r="I764" s="15"/>
      <c r="J764" s="15"/>
      <c r="K764" s="15"/>
      <c r="L764" s="15"/>
      <c r="M764" s="15"/>
    </row>
    <row r="765">
      <c r="B765" s="15"/>
      <c r="E765" s="18"/>
      <c r="G765" s="15"/>
      <c r="H765" s="15"/>
      <c r="I765" s="15"/>
      <c r="J765" s="15"/>
      <c r="K765" s="15"/>
      <c r="L765" s="15"/>
      <c r="M765" s="15"/>
    </row>
    <row r="766">
      <c r="B766" s="15"/>
      <c r="E766" s="18"/>
      <c r="G766" s="15"/>
      <c r="H766" s="15"/>
      <c r="I766" s="15"/>
      <c r="J766" s="15"/>
      <c r="K766" s="15"/>
      <c r="L766" s="15"/>
      <c r="M766" s="15"/>
    </row>
    <row r="767">
      <c r="B767" s="15"/>
      <c r="E767" s="18"/>
      <c r="G767" s="15"/>
      <c r="H767" s="15"/>
      <c r="I767" s="15"/>
      <c r="J767" s="15"/>
      <c r="K767" s="15"/>
      <c r="L767" s="15"/>
      <c r="M767" s="15"/>
    </row>
    <row r="768">
      <c r="B768" s="15"/>
      <c r="E768" s="18"/>
      <c r="G768" s="15"/>
      <c r="H768" s="15"/>
      <c r="I768" s="15"/>
      <c r="J768" s="15"/>
      <c r="K768" s="15"/>
      <c r="L768" s="15"/>
      <c r="M768" s="15"/>
    </row>
    <row r="769">
      <c r="B769" s="15"/>
      <c r="E769" s="18"/>
      <c r="G769" s="15"/>
      <c r="H769" s="15"/>
      <c r="I769" s="15"/>
      <c r="J769" s="15"/>
      <c r="K769" s="15"/>
      <c r="L769" s="15"/>
      <c r="M769" s="15"/>
    </row>
    <row r="770">
      <c r="B770" s="15"/>
      <c r="E770" s="18"/>
      <c r="G770" s="15"/>
      <c r="H770" s="15"/>
      <c r="I770" s="15"/>
      <c r="J770" s="15"/>
      <c r="K770" s="15"/>
      <c r="L770" s="15"/>
      <c r="M770" s="15"/>
    </row>
    <row r="771">
      <c r="B771" s="15"/>
      <c r="E771" s="18"/>
      <c r="G771" s="15"/>
      <c r="H771" s="15"/>
      <c r="I771" s="15"/>
      <c r="J771" s="15"/>
      <c r="K771" s="15"/>
      <c r="L771" s="15"/>
      <c r="M771" s="15"/>
    </row>
    <row r="772">
      <c r="B772" s="15"/>
      <c r="E772" s="18"/>
      <c r="G772" s="15"/>
      <c r="H772" s="15"/>
      <c r="I772" s="15"/>
      <c r="J772" s="15"/>
      <c r="K772" s="15"/>
      <c r="L772" s="15"/>
      <c r="M772" s="15"/>
    </row>
    <row r="773">
      <c r="B773" s="15"/>
      <c r="E773" s="18"/>
      <c r="G773" s="15"/>
      <c r="H773" s="15"/>
      <c r="I773" s="15"/>
      <c r="J773" s="15"/>
      <c r="K773" s="15"/>
      <c r="L773" s="15"/>
      <c r="M773" s="15"/>
    </row>
    <row r="774">
      <c r="B774" s="15"/>
      <c r="E774" s="18"/>
      <c r="G774" s="15"/>
      <c r="H774" s="15"/>
      <c r="I774" s="15"/>
      <c r="J774" s="15"/>
      <c r="K774" s="15"/>
      <c r="L774" s="15"/>
      <c r="M774" s="15"/>
    </row>
    <row r="775">
      <c r="B775" s="15"/>
      <c r="E775" s="18"/>
      <c r="G775" s="15"/>
      <c r="H775" s="15"/>
      <c r="I775" s="15"/>
      <c r="J775" s="15"/>
      <c r="K775" s="15"/>
      <c r="L775" s="15"/>
      <c r="M775" s="15"/>
    </row>
    <row r="776">
      <c r="B776" s="15"/>
      <c r="E776" s="18"/>
      <c r="G776" s="15"/>
      <c r="H776" s="15"/>
      <c r="I776" s="15"/>
      <c r="J776" s="15"/>
      <c r="K776" s="15"/>
      <c r="L776" s="15"/>
      <c r="M776" s="15"/>
    </row>
    <row r="777">
      <c r="B777" s="15"/>
      <c r="E777" s="18"/>
      <c r="G777" s="15"/>
      <c r="H777" s="15"/>
      <c r="I777" s="15"/>
      <c r="J777" s="15"/>
      <c r="K777" s="15"/>
      <c r="L777" s="15"/>
      <c r="M777" s="15"/>
    </row>
    <row r="778">
      <c r="B778" s="15"/>
      <c r="E778" s="18"/>
      <c r="G778" s="15"/>
      <c r="H778" s="15"/>
      <c r="I778" s="15"/>
      <c r="J778" s="15"/>
      <c r="K778" s="15"/>
      <c r="L778" s="15"/>
      <c r="M778" s="15"/>
    </row>
    <row r="779">
      <c r="B779" s="15"/>
      <c r="E779" s="18"/>
      <c r="G779" s="15"/>
      <c r="H779" s="15"/>
      <c r="I779" s="15"/>
      <c r="J779" s="15"/>
      <c r="K779" s="15"/>
      <c r="L779" s="15"/>
      <c r="M779" s="15"/>
    </row>
    <row r="780">
      <c r="B780" s="15"/>
      <c r="E780" s="18"/>
      <c r="G780" s="15"/>
      <c r="H780" s="15"/>
      <c r="I780" s="15"/>
      <c r="J780" s="15"/>
      <c r="K780" s="15"/>
      <c r="L780" s="15"/>
      <c r="M780" s="15"/>
    </row>
    <row r="781">
      <c r="B781" s="15"/>
      <c r="E781" s="18"/>
      <c r="G781" s="15"/>
      <c r="H781" s="15"/>
      <c r="I781" s="15"/>
      <c r="J781" s="15"/>
      <c r="K781" s="15"/>
      <c r="L781" s="15"/>
      <c r="M781" s="15"/>
    </row>
    <row r="782">
      <c r="B782" s="15"/>
      <c r="E782" s="18"/>
      <c r="G782" s="15"/>
      <c r="H782" s="15"/>
      <c r="I782" s="15"/>
      <c r="J782" s="15"/>
      <c r="K782" s="15"/>
      <c r="L782" s="15"/>
      <c r="M782" s="15"/>
    </row>
    <row r="783">
      <c r="B783" s="15"/>
      <c r="E783" s="18"/>
      <c r="G783" s="15"/>
      <c r="H783" s="15"/>
      <c r="I783" s="15"/>
      <c r="J783" s="15"/>
      <c r="K783" s="15"/>
      <c r="L783" s="15"/>
      <c r="M783" s="15"/>
    </row>
    <row r="784">
      <c r="B784" s="15"/>
      <c r="E784" s="18"/>
      <c r="G784" s="15"/>
      <c r="H784" s="15"/>
      <c r="I784" s="15"/>
      <c r="J784" s="15"/>
      <c r="K784" s="15"/>
      <c r="L784" s="15"/>
      <c r="M784" s="15"/>
    </row>
    <row r="785">
      <c r="B785" s="15"/>
      <c r="E785" s="18"/>
      <c r="G785" s="15"/>
      <c r="H785" s="15"/>
      <c r="I785" s="15"/>
      <c r="J785" s="15"/>
      <c r="K785" s="15"/>
      <c r="L785" s="15"/>
      <c r="M785" s="15"/>
    </row>
    <row r="786">
      <c r="B786" s="15"/>
      <c r="E786" s="18"/>
      <c r="G786" s="15"/>
      <c r="H786" s="15"/>
      <c r="I786" s="15"/>
      <c r="J786" s="15"/>
      <c r="K786" s="15"/>
      <c r="L786" s="15"/>
      <c r="M786" s="15"/>
    </row>
    <row r="787">
      <c r="B787" s="15"/>
      <c r="E787" s="18"/>
      <c r="G787" s="15"/>
      <c r="H787" s="15"/>
      <c r="I787" s="15"/>
      <c r="J787" s="15"/>
      <c r="K787" s="15"/>
      <c r="L787" s="15"/>
      <c r="M787" s="15"/>
    </row>
    <row r="788">
      <c r="B788" s="15"/>
      <c r="E788" s="18"/>
      <c r="G788" s="15"/>
      <c r="H788" s="15"/>
      <c r="I788" s="15"/>
      <c r="J788" s="15"/>
      <c r="K788" s="15"/>
      <c r="L788" s="15"/>
      <c r="M788" s="15"/>
    </row>
    <row r="789">
      <c r="B789" s="15"/>
      <c r="E789" s="18"/>
      <c r="G789" s="15"/>
      <c r="H789" s="15"/>
      <c r="I789" s="15"/>
      <c r="J789" s="15"/>
      <c r="K789" s="15"/>
      <c r="L789" s="15"/>
      <c r="M789" s="15"/>
    </row>
    <row r="790">
      <c r="B790" s="15"/>
      <c r="E790" s="18"/>
      <c r="G790" s="15"/>
      <c r="H790" s="15"/>
      <c r="I790" s="15"/>
      <c r="J790" s="15"/>
      <c r="K790" s="15"/>
      <c r="L790" s="15"/>
      <c r="M790" s="15"/>
    </row>
    <row r="791">
      <c r="B791" s="15"/>
      <c r="E791" s="18"/>
      <c r="G791" s="15"/>
      <c r="H791" s="15"/>
      <c r="I791" s="15"/>
      <c r="J791" s="15"/>
      <c r="K791" s="15"/>
      <c r="L791" s="15"/>
      <c r="M791" s="15"/>
    </row>
    <row r="792">
      <c r="B792" s="15"/>
      <c r="E792" s="18"/>
      <c r="G792" s="15"/>
      <c r="H792" s="15"/>
      <c r="I792" s="15"/>
      <c r="J792" s="15"/>
      <c r="K792" s="15"/>
      <c r="L792" s="15"/>
      <c r="M792" s="15"/>
    </row>
    <row r="793">
      <c r="B793" s="15"/>
      <c r="E793" s="18"/>
      <c r="G793" s="15"/>
      <c r="H793" s="15"/>
      <c r="I793" s="15"/>
      <c r="J793" s="15"/>
      <c r="K793" s="15"/>
      <c r="L793" s="15"/>
      <c r="M793" s="15"/>
    </row>
    <row r="794">
      <c r="B794" s="15"/>
      <c r="E794" s="18"/>
      <c r="G794" s="15"/>
      <c r="H794" s="15"/>
      <c r="I794" s="15"/>
      <c r="J794" s="15"/>
      <c r="K794" s="15"/>
      <c r="L794" s="15"/>
      <c r="M794" s="15"/>
    </row>
    <row r="795">
      <c r="B795" s="15"/>
      <c r="E795" s="18"/>
      <c r="G795" s="15"/>
      <c r="H795" s="15"/>
      <c r="I795" s="15"/>
      <c r="J795" s="15"/>
      <c r="K795" s="15"/>
      <c r="L795" s="15"/>
      <c r="M795" s="15"/>
    </row>
    <row r="796">
      <c r="B796" s="15"/>
      <c r="E796" s="18"/>
      <c r="G796" s="15"/>
      <c r="H796" s="15"/>
      <c r="I796" s="15"/>
      <c r="J796" s="15"/>
      <c r="K796" s="15"/>
      <c r="L796" s="15"/>
      <c r="M796" s="15"/>
    </row>
    <row r="797">
      <c r="B797" s="15"/>
      <c r="E797" s="18"/>
      <c r="G797" s="15"/>
      <c r="H797" s="15"/>
      <c r="I797" s="15"/>
      <c r="J797" s="15"/>
      <c r="K797" s="15"/>
      <c r="L797" s="15"/>
      <c r="M797" s="15"/>
    </row>
    <row r="798">
      <c r="B798" s="15"/>
      <c r="E798" s="18"/>
      <c r="G798" s="15"/>
      <c r="H798" s="15"/>
      <c r="I798" s="15"/>
      <c r="J798" s="15"/>
      <c r="K798" s="15"/>
      <c r="L798" s="15"/>
      <c r="M798" s="15"/>
    </row>
    <row r="799">
      <c r="B799" s="15"/>
      <c r="E799" s="18"/>
      <c r="G799" s="15"/>
      <c r="H799" s="15"/>
      <c r="I799" s="15"/>
      <c r="J799" s="15"/>
      <c r="K799" s="15"/>
      <c r="L799" s="15"/>
      <c r="M799" s="15"/>
    </row>
    <row r="800">
      <c r="B800" s="15"/>
      <c r="E800" s="18"/>
      <c r="G800" s="15"/>
      <c r="H800" s="15"/>
      <c r="I800" s="15"/>
      <c r="J800" s="15"/>
      <c r="K800" s="15"/>
      <c r="L800" s="15"/>
      <c r="M800" s="15"/>
    </row>
    <row r="801">
      <c r="B801" s="15"/>
      <c r="E801" s="18"/>
      <c r="G801" s="15"/>
      <c r="H801" s="15"/>
      <c r="I801" s="15"/>
      <c r="J801" s="15"/>
      <c r="K801" s="15"/>
      <c r="L801" s="15"/>
      <c r="M801" s="15"/>
    </row>
    <row r="802">
      <c r="B802" s="15"/>
      <c r="E802" s="18"/>
      <c r="G802" s="15"/>
      <c r="H802" s="15"/>
      <c r="I802" s="15"/>
      <c r="J802" s="15"/>
      <c r="K802" s="15"/>
      <c r="L802" s="15"/>
      <c r="M802" s="15"/>
    </row>
    <row r="803">
      <c r="B803" s="15"/>
      <c r="E803" s="18"/>
      <c r="G803" s="15"/>
      <c r="H803" s="15"/>
      <c r="I803" s="15"/>
      <c r="J803" s="15"/>
      <c r="K803" s="15"/>
      <c r="L803" s="15"/>
      <c r="M803" s="15"/>
    </row>
    <row r="804">
      <c r="B804" s="15"/>
      <c r="E804" s="18"/>
      <c r="G804" s="15"/>
      <c r="H804" s="15"/>
      <c r="I804" s="15"/>
      <c r="J804" s="15"/>
      <c r="K804" s="15"/>
      <c r="L804" s="15"/>
      <c r="M804" s="15"/>
    </row>
    <row r="805">
      <c r="B805" s="15"/>
      <c r="E805" s="18"/>
      <c r="G805" s="15"/>
      <c r="H805" s="15"/>
      <c r="I805" s="15"/>
      <c r="J805" s="15"/>
      <c r="K805" s="15"/>
      <c r="L805" s="15"/>
      <c r="M805" s="15"/>
    </row>
    <row r="806">
      <c r="B806" s="15"/>
      <c r="E806" s="18"/>
      <c r="G806" s="15"/>
      <c r="H806" s="15"/>
      <c r="I806" s="15"/>
      <c r="J806" s="15"/>
      <c r="K806" s="15"/>
      <c r="L806" s="15"/>
      <c r="M806" s="15"/>
    </row>
    <row r="807">
      <c r="B807" s="15"/>
      <c r="E807" s="18"/>
      <c r="G807" s="15"/>
      <c r="H807" s="15"/>
      <c r="I807" s="15"/>
      <c r="J807" s="15"/>
      <c r="K807" s="15"/>
      <c r="L807" s="15"/>
      <c r="M807" s="15"/>
    </row>
    <row r="808">
      <c r="B808" s="15"/>
      <c r="E808" s="18"/>
      <c r="G808" s="15"/>
      <c r="H808" s="15"/>
      <c r="I808" s="15"/>
      <c r="J808" s="15"/>
      <c r="K808" s="15"/>
      <c r="L808" s="15"/>
      <c r="M808" s="15"/>
    </row>
    <row r="809">
      <c r="B809" s="15"/>
      <c r="E809" s="18"/>
      <c r="G809" s="15"/>
      <c r="H809" s="15"/>
      <c r="I809" s="15"/>
      <c r="J809" s="15"/>
      <c r="K809" s="15"/>
      <c r="L809" s="15"/>
      <c r="M809" s="15"/>
    </row>
    <row r="810">
      <c r="B810" s="15"/>
      <c r="E810" s="18"/>
      <c r="G810" s="15"/>
      <c r="H810" s="15"/>
      <c r="I810" s="15"/>
      <c r="J810" s="15"/>
      <c r="K810" s="15"/>
      <c r="L810" s="15"/>
      <c r="M810" s="15"/>
    </row>
    <row r="811">
      <c r="B811" s="15"/>
      <c r="E811" s="18"/>
      <c r="G811" s="15"/>
      <c r="H811" s="15"/>
      <c r="I811" s="15"/>
      <c r="J811" s="15"/>
      <c r="K811" s="15"/>
      <c r="L811" s="15"/>
      <c r="M811" s="15"/>
    </row>
    <row r="812">
      <c r="B812" s="15"/>
      <c r="E812" s="18"/>
      <c r="G812" s="15"/>
      <c r="H812" s="15"/>
      <c r="I812" s="15"/>
      <c r="J812" s="15"/>
      <c r="K812" s="15"/>
      <c r="L812" s="15"/>
      <c r="M812" s="15"/>
    </row>
    <row r="813">
      <c r="B813" s="15"/>
      <c r="E813" s="18"/>
      <c r="G813" s="15"/>
      <c r="H813" s="15"/>
      <c r="I813" s="15"/>
      <c r="J813" s="15"/>
      <c r="K813" s="15"/>
      <c r="L813" s="15"/>
      <c r="M813" s="15"/>
    </row>
    <row r="814">
      <c r="B814" s="15"/>
      <c r="E814" s="18"/>
      <c r="G814" s="15"/>
      <c r="H814" s="15"/>
      <c r="I814" s="15"/>
      <c r="J814" s="15"/>
      <c r="K814" s="15"/>
      <c r="L814" s="15"/>
      <c r="M814" s="15"/>
    </row>
    <row r="815">
      <c r="B815" s="15"/>
      <c r="E815" s="18"/>
      <c r="G815" s="15"/>
      <c r="H815" s="15"/>
      <c r="I815" s="15"/>
      <c r="J815" s="15"/>
      <c r="K815" s="15"/>
      <c r="L815" s="15"/>
      <c r="M815" s="15"/>
    </row>
    <row r="816">
      <c r="B816" s="15"/>
      <c r="E816" s="18"/>
      <c r="G816" s="15"/>
      <c r="H816" s="15"/>
      <c r="I816" s="15"/>
      <c r="J816" s="15"/>
      <c r="K816" s="15"/>
      <c r="L816" s="15"/>
      <c r="M816" s="15"/>
    </row>
    <row r="817">
      <c r="B817" s="15"/>
      <c r="E817" s="18"/>
      <c r="G817" s="15"/>
      <c r="H817" s="15"/>
      <c r="I817" s="15"/>
      <c r="J817" s="15"/>
      <c r="K817" s="15"/>
      <c r="L817" s="15"/>
      <c r="M817" s="15"/>
    </row>
    <row r="818">
      <c r="B818" s="15"/>
      <c r="E818" s="18"/>
      <c r="G818" s="15"/>
      <c r="H818" s="15"/>
      <c r="I818" s="15"/>
      <c r="J818" s="15"/>
      <c r="K818" s="15"/>
      <c r="L818" s="15"/>
      <c r="M818" s="15"/>
    </row>
    <row r="819">
      <c r="B819" s="15"/>
      <c r="E819" s="18"/>
      <c r="G819" s="15"/>
      <c r="H819" s="15"/>
      <c r="I819" s="15"/>
      <c r="J819" s="15"/>
      <c r="K819" s="15"/>
      <c r="L819" s="15"/>
      <c r="M819" s="15"/>
    </row>
    <row r="820">
      <c r="B820" s="15"/>
      <c r="E820" s="18"/>
      <c r="G820" s="15"/>
      <c r="H820" s="15"/>
      <c r="I820" s="15"/>
      <c r="J820" s="15"/>
      <c r="K820" s="15"/>
      <c r="L820" s="15"/>
      <c r="M820" s="15"/>
    </row>
    <row r="821">
      <c r="B821" s="15"/>
      <c r="E821" s="18"/>
      <c r="G821" s="15"/>
      <c r="H821" s="15"/>
      <c r="I821" s="15"/>
      <c r="J821" s="15"/>
      <c r="K821" s="15"/>
      <c r="L821" s="15"/>
      <c r="M821" s="15"/>
    </row>
    <row r="822">
      <c r="B822" s="15"/>
      <c r="E822" s="18"/>
      <c r="G822" s="15"/>
      <c r="H822" s="15"/>
      <c r="I822" s="15"/>
      <c r="J822" s="15"/>
      <c r="K822" s="15"/>
      <c r="L822" s="15"/>
      <c r="M822" s="15"/>
    </row>
    <row r="823">
      <c r="B823" s="15"/>
      <c r="E823" s="18"/>
      <c r="G823" s="15"/>
      <c r="H823" s="15"/>
      <c r="I823" s="15"/>
      <c r="J823" s="15"/>
      <c r="K823" s="15"/>
      <c r="L823" s="15"/>
      <c r="M823" s="15"/>
    </row>
    <row r="824">
      <c r="B824" s="15"/>
      <c r="E824" s="18"/>
      <c r="G824" s="15"/>
      <c r="H824" s="15"/>
      <c r="I824" s="15"/>
      <c r="J824" s="15"/>
      <c r="K824" s="15"/>
      <c r="L824" s="15"/>
      <c r="M824" s="15"/>
    </row>
    <row r="825">
      <c r="B825" s="15"/>
      <c r="E825" s="18"/>
      <c r="G825" s="15"/>
      <c r="H825" s="15"/>
      <c r="I825" s="15"/>
      <c r="J825" s="15"/>
      <c r="K825" s="15"/>
      <c r="L825" s="15"/>
      <c r="M825" s="15"/>
    </row>
    <row r="826">
      <c r="B826" s="15"/>
      <c r="E826" s="18"/>
      <c r="G826" s="15"/>
      <c r="H826" s="15"/>
      <c r="I826" s="15"/>
      <c r="J826" s="15"/>
      <c r="K826" s="15"/>
      <c r="L826" s="15"/>
      <c r="M826" s="15"/>
    </row>
    <row r="827">
      <c r="B827" s="15"/>
      <c r="E827" s="18"/>
      <c r="G827" s="15"/>
      <c r="H827" s="15"/>
      <c r="I827" s="15"/>
      <c r="J827" s="15"/>
      <c r="K827" s="15"/>
      <c r="L827" s="15"/>
      <c r="M827" s="15"/>
    </row>
    <row r="828">
      <c r="B828" s="15"/>
      <c r="E828" s="18"/>
      <c r="G828" s="15"/>
      <c r="H828" s="15"/>
      <c r="I828" s="15"/>
      <c r="J828" s="15"/>
      <c r="K828" s="15"/>
      <c r="L828" s="15"/>
      <c r="M828" s="15"/>
    </row>
    <row r="829">
      <c r="B829" s="15"/>
      <c r="E829" s="18"/>
      <c r="G829" s="15"/>
      <c r="H829" s="15"/>
      <c r="I829" s="15"/>
      <c r="J829" s="15"/>
      <c r="K829" s="15"/>
      <c r="L829" s="15"/>
      <c r="M829" s="15"/>
    </row>
    <row r="830">
      <c r="B830" s="15"/>
      <c r="E830" s="18"/>
      <c r="G830" s="15"/>
      <c r="H830" s="15"/>
      <c r="I830" s="15"/>
      <c r="J830" s="15"/>
      <c r="K830" s="15"/>
      <c r="L830" s="15"/>
      <c r="M830" s="15"/>
    </row>
    <row r="831">
      <c r="B831" s="15"/>
      <c r="E831" s="18"/>
      <c r="G831" s="15"/>
      <c r="H831" s="15"/>
      <c r="I831" s="15"/>
      <c r="J831" s="15"/>
      <c r="K831" s="15"/>
      <c r="L831" s="15"/>
      <c r="M831" s="15"/>
    </row>
    <row r="832">
      <c r="B832" s="15"/>
      <c r="E832" s="18"/>
      <c r="G832" s="15"/>
      <c r="H832" s="15"/>
      <c r="I832" s="15"/>
      <c r="J832" s="15"/>
      <c r="K832" s="15"/>
      <c r="L832" s="15"/>
      <c r="M832" s="15"/>
    </row>
    <row r="833">
      <c r="B833" s="15"/>
      <c r="E833" s="18"/>
      <c r="G833" s="15"/>
      <c r="H833" s="15"/>
      <c r="I833" s="15"/>
      <c r="J833" s="15"/>
      <c r="K833" s="15"/>
      <c r="L833" s="15"/>
      <c r="M833" s="15"/>
    </row>
    <row r="834">
      <c r="B834" s="15"/>
      <c r="E834" s="18"/>
      <c r="G834" s="15"/>
      <c r="H834" s="15"/>
      <c r="I834" s="15"/>
      <c r="J834" s="15"/>
      <c r="K834" s="15"/>
      <c r="L834" s="15"/>
      <c r="M834" s="15"/>
    </row>
    <row r="835">
      <c r="B835" s="15"/>
      <c r="E835" s="18"/>
      <c r="G835" s="15"/>
      <c r="H835" s="15"/>
      <c r="I835" s="15"/>
      <c r="J835" s="15"/>
      <c r="K835" s="15"/>
      <c r="L835" s="15"/>
      <c r="M835" s="15"/>
    </row>
    <row r="836">
      <c r="B836" s="15"/>
      <c r="E836" s="18"/>
      <c r="G836" s="15"/>
      <c r="H836" s="15"/>
      <c r="I836" s="15"/>
      <c r="J836" s="15"/>
      <c r="K836" s="15"/>
      <c r="L836" s="15"/>
      <c r="M836" s="15"/>
    </row>
    <row r="837">
      <c r="B837" s="15"/>
      <c r="E837" s="18"/>
      <c r="G837" s="15"/>
      <c r="H837" s="15"/>
      <c r="I837" s="15"/>
      <c r="J837" s="15"/>
      <c r="K837" s="15"/>
      <c r="L837" s="15"/>
      <c r="M837" s="15"/>
    </row>
    <row r="838">
      <c r="B838" s="15"/>
      <c r="E838" s="18"/>
      <c r="G838" s="15"/>
      <c r="H838" s="15"/>
      <c r="I838" s="15"/>
      <c r="J838" s="15"/>
      <c r="K838" s="15"/>
      <c r="L838" s="15"/>
      <c r="M838" s="15"/>
    </row>
    <row r="839">
      <c r="B839" s="15"/>
      <c r="E839" s="18"/>
      <c r="G839" s="15"/>
      <c r="H839" s="15"/>
      <c r="I839" s="15"/>
      <c r="J839" s="15"/>
      <c r="K839" s="15"/>
      <c r="L839" s="15"/>
      <c r="M839" s="15"/>
    </row>
    <row r="840">
      <c r="B840" s="15"/>
      <c r="E840" s="18"/>
      <c r="G840" s="15"/>
      <c r="H840" s="15"/>
      <c r="I840" s="15"/>
      <c r="J840" s="15"/>
      <c r="K840" s="15"/>
      <c r="L840" s="15"/>
      <c r="M840" s="15"/>
    </row>
    <row r="841">
      <c r="B841" s="15"/>
      <c r="E841" s="18"/>
      <c r="G841" s="15"/>
      <c r="H841" s="15"/>
      <c r="I841" s="15"/>
      <c r="J841" s="15"/>
      <c r="K841" s="15"/>
      <c r="L841" s="15"/>
      <c r="M841" s="15"/>
    </row>
    <row r="842">
      <c r="B842" s="15"/>
      <c r="E842" s="18"/>
      <c r="G842" s="15"/>
      <c r="H842" s="15"/>
      <c r="I842" s="15"/>
      <c r="J842" s="15"/>
      <c r="K842" s="15"/>
      <c r="L842" s="15"/>
      <c r="M842" s="15"/>
    </row>
    <row r="843">
      <c r="B843" s="15"/>
      <c r="E843" s="18"/>
      <c r="G843" s="15"/>
      <c r="H843" s="15"/>
      <c r="I843" s="15"/>
      <c r="J843" s="15"/>
      <c r="K843" s="15"/>
      <c r="L843" s="15"/>
      <c r="M843" s="15"/>
    </row>
    <row r="844">
      <c r="B844" s="15"/>
      <c r="E844" s="18"/>
      <c r="G844" s="15"/>
      <c r="H844" s="15"/>
      <c r="I844" s="15"/>
      <c r="J844" s="15"/>
      <c r="K844" s="15"/>
      <c r="L844" s="15"/>
      <c r="M844" s="15"/>
    </row>
    <row r="845">
      <c r="B845" s="15"/>
      <c r="E845" s="18"/>
      <c r="G845" s="15"/>
      <c r="H845" s="15"/>
      <c r="I845" s="15"/>
      <c r="J845" s="15"/>
      <c r="K845" s="15"/>
      <c r="L845" s="15"/>
      <c r="M845" s="15"/>
    </row>
    <row r="846">
      <c r="B846" s="15"/>
      <c r="E846" s="18"/>
      <c r="G846" s="15"/>
      <c r="H846" s="15"/>
      <c r="I846" s="15"/>
      <c r="J846" s="15"/>
      <c r="K846" s="15"/>
      <c r="L846" s="15"/>
      <c r="M846" s="15"/>
    </row>
    <row r="847">
      <c r="B847" s="15"/>
      <c r="E847" s="18"/>
      <c r="G847" s="15"/>
      <c r="H847" s="15"/>
      <c r="I847" s="15"/>
      <c r="J847" s="15"/>
      <c r="K847" s="15"/>
      <c r="L847" s="15"/>
      <c r="M847" s="15"/>
    </row>
    <row r="848">
      <c r="B848" s="15"/>
      <c r="E848" s="18"/>
      <c r="G848" s="15"/>
      <c r="H848" s="15"/>
      <c r="I848" s="15"/>
      <c r="J848" s="15"/>
      <c r="K848" s="15"/>
      <c r="L848" s="15"/>
      <c r="M848" s="15"/>
    </row>
    <row r="849">
      <c r="B849" s="15"/>
      <c r="E849" s="18"/>
      <c r="G849" s="15"/>
      <c r="H849" s="15"/>
      <c r="I849" s="15"/>
      <c r="J849" s="15"/>
      <c r="K849" s="15"/>
      <c r="L849" s="15"/>
      <c r="M849" s="15"/>
    </row>
    <row r="850">
      <c r="B850" s="15"/>
      <c r="E850" s="18"/>
      <c r="G850" s="15"/>
      <c r="H850" s="15"/>
      <c r="I850" s="15"/>
      <c r="J850" s="15"/>
      <c r="K850" s="15"/>
      <c r="L850" s="15"/>
      <c r="M850" s="15"/>
    </row>
    <row r="851">
      <c r="B851" s="15"/>
      <c r="E851" s="18"/>
      <c r="G851" s="15"/>
      <c r="H851" s="15"/>
      <c r="I851" s="15"/>
      <c r="J851" s="15"/>
      <c r="K851" s="15"/>
      <c r="L851" s="15"/>
      <c r="M851" s="15"/>
    </row>
    <row r="852">
      <c r="B852" s="15"/>
      <c r="E852" s="18"/>
      <c r="G852" s="15"/>
      <c r="H852" s="15"/>
      <c r="I852" s="15"/>
      <c r="J852" s="15"/>
      <c r="K852" s="15"/>
      <c r="L852" s="15"/>
      <c r="M852" s="15"/>
    </row>
    <row r="853">
      <c r="B853" s="15"/>
      <c r="E853" s="18"/>
      <c r="G853" s="15"/>
      <c r="H853" s="15"/>
      <c r="I853" s="15"/>
      <c r="J853" s="15"/>
      <c r="K853" s="15"/>
      <c r="L853" s="15"/>
      <c r="M853" s="15"/>
    </row>
    <row r="854">
      <c r="B854" s="15"/>
      <c r="E854" s="18"/>
      <c r="G854" s="15"/>
      <c r="H854" s="15"/>
      <c r="I854" s="15"/>
      <c r="J854" s="15"/>
      <c r="K854" s="15"/>
      <c r="L854" s="15"/>
      <c r="M854" s="15"/>
    </row>
    <row r="855">
      <c r="B855" s="15"/>
      <c r="E855" s="18"/>
      <c r="G855" s="15"/>
      <c r="H855" s="15"/>
      <c r="I855" s="15"/>
      <c r="J855" s="15"/>
      <c r="K855" s="15"/>
      <c r="L855" s="15"/>
      <c r="M855" s="15"/>
    </row>
    <row r="856">
      <c r="B856" s="15"/>
      <c r="E856" s="18"/>
      <c r="G856" s="15"/>
      <c r="H856" s="15"/>
      <c r="I856" s="15"/>
      <c r="J856" s="15"/>
      <c r="K856" s="15"/>
      <c r="L856" s="15"/>
      <c r="M856" s="15"/>
    </row>
    <row r="857">
      <c r="B857" s="15"/>
      <c r="E857" s="18"/>
      <c r="G857" s="15"/>
      <c r="H857" s="15"/>
      <c r="I857" s="15"/>
      <c r="J857" s="15"/>
      <c r="K857" s="15"/>
      <c r="L857" s="15"/>
      <c r="M857" s="15"/>
    </row>
    <row r="858">
      <c r="B858" s="15"/>
      <c r="E858" s="18"/>
      <c r="G858" s="15"/>
      <c r="H858" s="15"/>
      <c r="I858" s="15"/>
      <c r="J858" s="15"/>
      <c r="K858" s="15"/>
      <c r="L858" s="15"/>
      <c r="M858" s="15"/>
    </row>
    <row r="859">
      <c r="B859" s="15"/>
      <c r="E859" s="18"/>
      <c r="G859" s="15"/>
      <c r="H859" s="15"/>
      <c r="I859" s="15"/>
      <c r="J859" s="15"/>
      <c r="K859" s="15"/>
      <c r="L859" s="15"/>
      <c r="M859" s="15"/>
    </row>
    <row r="860">
      <c r="B860" s="15"/>
      <c r="E860" s="18"/>
      <c r="G860" s="15"/>
      <c r="H860" s="15"/>
      <c r="I860" s="15"/>
      <c r="J860" s="15"/>
      <c r="K860" s="15"/>
      <c r="L860" s="15"/>
      <c r="M860" s="15"/>
    </row>
    <row r="861">
      <c r="B861" s="15"/>
      <c r="E861" s="18"/>
      <c r="G861" s="15"/>
      <c r="H861" s="15"/>
      <c r="I861" s="15"/>
      <c r="J861" s="15"/>
      <c r="K861" s="15"/>
      <c r="L861" s="15"/>
      <c r="M861" s="15"/>
    </row>
    <row r="862">
      <c r="B862" s="15"/>
      <c r="E862" s="18"/>
      <c r="G862" s="15"/>
      <c r="H862" s="15"/>
      <c r="I862" s="15"/>
      <c r="J862" s="15"/>
      <c r="K862" s="15"/>
      <c r="L862" s="15"/>
      <c r="M862" s="15"/>
    </row>
    <row r="863">
      <c r="B863" s="15"/>
      <c r="E863" s="18"/>
      <c r="G863" s="15"/>
      <c r="H863" s="15"/>
      <c r="I863" s="15"/>
      <c r="J863" s="15"/>
      <c r="K863" s="15"/>
      <c r="L863" s="15"/>
      <c r="M863" s="15"/>
    </row>
    <row r="864">
      <c r="B864" s="15"/>
      <c r="E864" s="18"/>
      <c r="G864" s="15"/>
      <c r="H864" s="15"/>
      <c r="I864" s="15"/>
      <c r="J864" s="15"/>
      <c r="K864" s="15"/>
      <c r="L864" s="15"/>
      <c r="M864" s="15"/>
    </row>
    <row r="865">
      <c r="B865" s="15"/>
      <c r="E865" s="18"/>
      <c r="G865" s="15"/>
      <c r="H865" s="15"/>
      <c r="I865" s="15"/>
      <c r="J865" s="15"/>
      <c r="K865" s="15"/>
      <c r="L865" s="15"/>
      <c r="M865" s="15"/>
    </row>
    <row r="866">
      <c r="B866" s="15"/>
      <c r="E866" s="18"/>
      <c r="G866" s="15"/>
      <c r="H866" s="15"/>
      <c r="I866" s="15"/>
      <c r="J866" s="15"/>
      <c r="K866" s="15"/>
      <c r="L866" s="15"/>
      <c r="M866" s="15"/>
    </row>
    <row r="867">
      <c r="B867" s="15"/>
      <c r="E867" s="18"/>
      <c r="G867" s="15"/>
      <c r="H867" s="15"/>
      <c r="I867" s="15"/>
      <c r="J867" s="15"/>
      <c r="K867" s="15"/>
      <c r="L867" s="15"/>
      <c r="M867" s="15"/>
    </row>
    <row r="868">
      <c r="B868" s="15"/>
      <c r="E868" s="18"/>
      <c r="G868" s="15"/>
      <c r="H868" s="15"/>
      <c r="I868" s="15"/>
      <c r="J868" s="15"/>
      <c r="K868" s="15"/>
      <c r="L868" s="15"/>
      <c r="M868" s="15"/>
    </row>
    <row r="869">
      <c r="B869" s="15"/>
      <c r="E869" s="18"/>
      <c r="G869" s="15"/>
      <c r="H869" s="15"/>
      <c r="I869" s="15"/>
      <c r="J869" s="15"/>
      <c r="K869" s="15"/>
      <c r="L869" s="15"/>
      <c r="M869" s="15"/>
    </row>
    <row r="870">
      <c r="B870" s="15"/>
      <c r="E870" s="18"/>
      <c r="G870" s="15"/>
      <c r="H870" s="15"/>
      <c r="I870" s="15"/>
      <c r="J870" s="15"/>
      <c r="K870" s="15"/>
      <c r="L870" s="15"/>
      <c r="M870" s="15"/>
    </row>
    <row r="871">
      <c r="B871" s="15"/>
      <c r="E871" s="18"/>
      <c r="G871" s="15"/>
      <c r="H871" s="15"/>
      <c r="I871" s="15"/>
      <c r="J871" s="15"/>
      <c r="K871" s="15"/>
      <c r="L871" s="15"/>
      <c r="M871" s="15"/>
    </row>
    <row r="872">
      <c r="B872" s="15"/>
      <c r="E872" s="18"/>
      <c r="G872" s="15"/>
      <c r="H872" s="15"/>
      <c r="I872" s="15"/>
      <c r="J872" s="15"/>
      <c r="K872" s="15"/>
      <c r="L872" s="15"/>
      <c r="M872" s="15"/>
    </row>
    <row r="873">
      <c r="B873" s="15"/>
      <c r="E873" s="18"/>
      <c r="G873" s="15"/>
      <c r="H873" s="15"/>
      <c r="I873" s="15"/>
      <c r="J873" s="15"/>
      <c r="K873" s="15"/>
      <c r="L873" s="15"/>
      <c r="M873" s="15"/>
    </row>
    <row r="874">
      <c r="B874" s="15"/>
      <c r="E874" s="18"/>
      <c r="G874" s="15"/>
      <c r="H874" s="15"/>
      <c r="I874" s="15"/>
      <c r="J874" s="15"/>
      <c r="K874" s="15"/>
      <c r="L874" s="15"/>
      <c r="M874" s="15"/>
    </row>
    <row r="875">
      <c r="B875" s="15"/>
      <c r="E875" s="18"/>
      <c r="G875" s="15"/>
      <c r="H875" s="15"/>
      <c r="I875" s="15"/>
      <c r="J875" s="15"/>
      <c r="K875" s="15"/>
      <c r="L875" s="15"/>
      <c r="M875" s="15"/>
    </row>
    <row r="876">
      <c r="B876" s="15"/>
      <c r="E876" s="18"/>
      <c r="G876" s="15"/>
      <c r="H876" s="15"/>
      <c r="I876" s="15"/>
      <c r="J876" s="15"/>
      <c r="K876" s="15"/>
      <c r="L876" s="15"/>
      <c r="M876" s="15"/>
    </row>
    <row r="877">
      <c r="B877" s="15"/>
      <c r="E877" s="18"/>
      <c r="G877" s="15"/>
      <c r="H877" s="15"/>
      <c r="I877" s="15"/>
      <c r="J877" s="15"/>
      <c r="K877" s="15"/>
      <c r="L877" s="15"/>
      <c r="M877" s="15"/>
    </row>
    <row r="878">
      <c r="B878" s="15"/>
      <c r="E878" s="18"/>
      <c r="G878" s="15"/>
      <c r="H878" s="15"/>
      <c r="I878" s="15"/>
      <c r="J878" s="15"/>
      <c r="K878" s="15"/>
      <c r="L878" s="15"/>
      <c r="M878" s="15"/>
    </row>
    <row r="879">
      <c r="B879" s="15"/>
      <c r="E879" s="18"/>
      <c r="G879" s="15"/>
      <c r="H879" s="15"/>
      <c r="I879" s="15"/>
      <c r="J879" s="15"/>
      <c r="K879" s="15"/>
      <c r="L879" s="15"/>
      <c r="M879" s="15"/>
    </row>
    <row r="880">
      <c r="B880" s="15"/>
      <c r="E880" s="18"/>
      <c r="G880" s="15"/>
      <c r="H880" s="15"/>
      <c r="I880" s="15"/>
      <c r="J880" s="15"/>
      <c r="K880" s="15"/>
      <c r="L880" s="15"/>
      <c r="M880" s="15"/>
    </row>
    <row r="881">
      <c r="B881" s="15"/>
      <c r="E881" s="18"/>
      <c r="G881" s="15"/>
      <c r="H881" s="15"/>
      <c r="I881" s="15"/>
      <c r="J881" s="15"/>
      <c r="K881" s="15"/>
      <c r="L881" s="15"/>
      <c r="M881" s="15"/>
    </row>
    <row r="882">
      <c r="B882" s="15"/>
      <c r="E882" s="18"/>
      <c r="G882" s="15"/>
      <c r="H882" s="15"/>
      <c r="I882" s="15"/>
      <c r="J882" s="15"/>
      <c r="K882" s="15"/>
      <c r="L882" s="15"/>
      <c r="M882" s="15"/>
    </row>
    <row r="883">
      <c r="B883" s="15"/>
      <c r="E883" s="18"/>
      <c r="G883" s="15"/>
      <c r="H883" s="15"/>
      <c r="I883" s="15"/>
      <c r="J883" s="15"/>
      <c r="K883" s="15"/>
      <c r="L883" s="15"/>
      <c r="M883" s="15"/>
    </row>
    <row r="884">
      <c r="B884" s="15"/>
      <c r="E884" s="18"/>
      <c r="G884" s="15"/>
      <c r="H884" s="15"/>
      <c r="I884" s="15"/>
      <c r="J884" s="15"/>
      <c r="K884" s="15"/>
      <c r="L884" s="15"/>
      <c r="M884" s="15"/>
    </row>
    <row r="885">
      <c r="B885" s="15"/>
      <c r="E885" s="18"/>
      <c r="G885" s="15"/>
      <c r="H885" s="15"/>
      <c r="I885" s="15"/>
      <c r="J885" s="15"/>
      <c r="K885" s="15"/>
      <c r="L885" s="15"/>
      <c r="M885" s="15"/>
    </row>
    <row r="886">
      <c r="B886" s="15"/>
      <c r="E886" s="18"/>
      <c r="G886" s="15"/>
      <c r="H886" s="15"/>
      <c r="I886" s="15"/>
      <c r="J886" s="15"/>
      <c r="K886" s="15"/>
      <c r="L886" s="15"/>
      <c r="M886" s="15"/>
    </row>
    <row r="887">
      <c r="B887" s="15"/>
      <c r="E887" s="18"/>
      <c r="G887" s="15"/>
      <c r="H887" s="15"/>
      <c r="I887" s="15"/>
      <c r="J887" s="15"/>
      <c r="K887" s="15"/>
      <c r="L887" s="15"/>
      <c r="M887" s="15"/>
    </row>
    <row r="888">
      <c r="B888" s="15"/>
      <c r="E888" s="18"/>
      <c r="G888" s="15"/>
      <c r="H888" s="15"/>
      <c r="I888" s="15"/>
      <c r="J888" s="15"/>
      <c r="K888" s="15"/>
      <c r="L888" s="15"/>
      <c r="M888" s="15"/>
    </row>
    <row r="889">
      <c r="B889" s="15"/>
      <c r="E889" s="18"/>
      <c r="G889" s="15"/>
      <c r="H889" s="15"/>
      <c r="I889" s="15"/>
      <c r="J889" s="15"/>
      <c r="K889" s="15"/>
      <c r="L889" s="15"/>
      <c r="M889" s="15"/>
    </row>
    <row r="890">
      <c r="B890" s="15"/>
      <c r="E890" s="18"/>
      <c r="G890" s="15"/>
      <c r="H890" s="15"/>
      <c r="I890" s="15"/>
      <c r="J890" s="15"/>
      <c r="K890" s="15"/>
      <c r="L890" s="15"/>
      <c r="M890" s="15"/>
    </row>
    <row r="891">
      <c r="B891" s="15"/>
      <c r="E891" s="18"/>
      <c r="G891" s="15"/>
      <c r="H891" s="15"/>
      <c r="I891" s="15"/>
      <c r="J891" s="15"/>
      <c r="K891" s="15"/>
      <c r="L891" s="15"/>
      <c r="M891" s="15"/>
    </row>
    <row r="892">
      <c r="B892" s="15"/>
      <c r="E892" s="18"/>
      <c r="G892" s="15"/>
      <c r="H892" s="15"/>
      <c r="I892" s="15"/>
      <c r="J892" s="15"/>
      <c r="K892" s="15"/>
      <c r="L892" s="15"/>
      <c r="M892" s="15"/>
    </row>
    <row r="893">
      <c r="B893" s="15"/>
      <c r="E893" s="18"/>
      <c r="G893" s="15"/>
      <c r="H893" s="15"/>
      <c r="I893" s="15"/>
      <c r="J893" s="15"/>
      <c r="K893" s="15"/>
      <c r="L893" s="15"/>
      <c r="M893" s="15"/>
    </row>
    <row r="894">
      <c r="B894" s="15"/>
      <c r="E894" s="18"/>
      <c r="G894" s="15"/>
      <c r="H894" s="15"/>
      <c r="I894" s="15"/>
      <c r="J894" s="15"/>
      <c r="K894" s="15"/>
      <c r="L894" s="15"/>
      <c r="M894" s="15"/>
    </row>
    <row r="895">
      <c r="B895" s="15"/>
      <c r="E895" s="18"/>
      <c r="G895" s="15"/>
      <c r="H895" s="15"/>
      <c r="I895" s="15"/>
      <c r="J895" s="15"/>
      <c r="K895" s="15"/>
      <c r="L895" s="15"/>
      <c r="M895" s="15"/>
    </row>
    <row r="896">
      <c r="B896" s="15"/>
      <c r="E896" s="18"/>
      <c r="G896" s="15"/>
      <c r="H896" s="15"/>
      <c r="I896" s="15"/>
      <c r="J896" s="15"/>
      <c r="K896" s="15"/>
      <c r="L896" s="15"/>
      <c r="M896" s="15"/>
    </row>
    <row r="897">
      <c r="B897" s="15"/>
      <c r="E897" s="18"/>
      <c r="G897" s="15"/>
      <c r="H897" s="15"/>
      <c r="I897" s="15"/>
      <c r="J897" s="15"/>
      <c r="K897" s="15"/>
      <c r="L897" s="15"/>
      <c r="M897" s="15"/>
    </row>
    <row r="898">
      <c r="B898" s="15"/>
      <c r="E898" s="18"/>
      <c r="G898" s="15"/>
      <c r="H898" s="15"/>
      <c r="I898" s="15"/>
      <c r="J898" s="15"/>
      <c r="K898" s="15"/>
      <c r="L898" s="15"/>
      <c r="M898" s="15"/>
    </row>
    <row r="899">
      <c r="B899" s="15"/>
      <c r="E899" s="18"/>
      <c r="G899" s="15"/>
      <c r="H899" s="15"/>
      <c r="I899" s="15"/>
      <c r="J899" s="15"/>
      <c r="K899" s="15"/>
      <c r="L899" s="15"/>
      <c r="M899" s="15"/>
    </row>
    <row r="900">
      <c r="B900" s="15"/>
      <c r="E900" s="18"/>
      <c r="G900" s="15"/>
      <c r="H900" s="15"/>
      <c r="I900" s="15"/>
      <c r="J900" s="15"/>
      <c r="K900" s="15"/>
      <c r="L900" s="15"/>
      <c r="M900" s="15"/>
    </row>
    <row r="901">
      <c r="B901" s="15"/>
      <c r="E901" s="18"/>
      <c r="G901" s="15"/>
      <c r="H901" s="15"/>
      <c r="I901" s="15"/>
      <c r="J901" s="15"/>
      <c r="K901" s="15"/>
      <c r="L901" s="15"/>
      <c r="M901" s="15"/>
    </row>
    <row r="902">
      <c r="B902" s="15"/>
      <c r="E902" s="18"/>
      <c r="G902" s="15"/>
      <c r="H902" s="15"/>
      <c r="I902" s="15"/>
      <c r="J902" s="15"/>
      <c r="K902" s="15"/>
      <c r="L902" s="15"/>
      <c r="M902" s="15"/>
    </row>
    <row r="903">
      <c r="B903" s="15"/>
      <c r="E903" s="18"/>
      <c r="G903" s="15"/>
      <c r="H903" s="15"/>
      <c r="I903" s="15"/>
      <c r="J903" s="15"/>
      <c r="K903" s="15"/>
      <c r="L903" s="15"/>
      <c r="M903" s="15"/>
    </row>
    <row r="904">
      <c r="B904" s="15"/>
      <c r="E904" s="18"/>
      <c r="G904" s="15"/>
      <c r="H904" s="15"/>
      <c r="I904" s="15"/>
      <c r="J904" s="15"/>
      <c r="K904" s="15"/>
      <c r="L904" s="15"/>
      <c r="M904" s="15"/>
    </row>
    <row r="905">
      <c r="B905" s="15"/>
      <c r="E905" s="18"/>
      <c r="G905" s="15"/>
      <c r="H905" s="15"/>
      <c r="I905" s="15"/>
      <c r="J905" s="15"/>
      <c r="K905" s="15"/>
      <c r="L905" s="15"/>
      <c r="M905" s="15"/>
    </row>
    <row r="906">
      <c r="B906" s="15"/>
      <c r="E906" s="18"/>
      <c r="G906" s="15"/>
      <c r="H906" s="15"/>
      <c r="I906" s="15"/>
      <c r="J906" s="15"/>
      <c r="K906" s="15"/>
      <c r="L906" s="15"/>
      <c r="M906" s="15"/>
    </row>
    <row r="907">
      <c r="B907" s="15"/>
      <c r="E907" s="18"/>
      <c r="G907" s="15"/>
      <c r="H907" s="15"/>
      <c r="I907" s="15"/>
      <c r="J907" s="15"/>
      <c r="K907" s="15"/>
      <c r="L907" s="15"/>
      <c r="M907" s="15"/>
    </row>
    <row r="908">
      <c r="B908" s="15"/>
      <c r="E908" s="18"/>
      <c r="G908" s="15"/>
      <c r="H908" s="15"/>
      <c r="I908" s="15"/>
      <c r="J908" s="15"/>
      <c r="K908" s="15"/>
      <c r="L908" s="15"/>
      <c r="M908" s="15"/>
    </row>
    <row r="909">
      <c r="B909" s="15"/>
      <c r="E909" s="18"/>
      <c r="G909" s="15"/>
      <c r="H909" s="15"/>
      <c r="I909" s="15"/>
      <c r="J909" s="15"/>
      <c r="K909" s="15"/>
      <c r="L909" s="15"/>
      <c r="M909" s="15"/>
    </row>
    <row r="910">
      <c r="B910" s="15"/>
      <c r="E910" s="18"/>
      <c r="G910" s="15"/>
      <c r="H910" s="15"/>
      <c r="I910" s="15"/>
      <c r="J910" s="15"/>
      <c r="K910" s="15"/>
      <c r="L910" s="15"/>
      <c r="M910" s="15"/>
    </row>
    <row r="911">
      <c r="B911" s="15"/>
      <c r="E911" s="18"/>
      <c r="G911" s="15"/>
      <c r="H911" s="15"/>
      <c r="I911" s="15"/>
      <c r="J911" s="15"/>
      <c r="K911" s="15"/>
      <c r="L911" s="15"/>
      <c r="M911" s="15"/>
    </row>
    <row r="912">
      <c r="B912" s="15"/>
      <c r="E912" s="18"/>
      <c r="G912" s="15"/>
      <c r="H912" s="15"/>
      <c r="I912" s="15"/>
      <c r="J912" s="15"/>
      <c r="K912" s="15"/>
      <c r="L912" s="15"/>
      <c r="M912" s="15"/>
    </row>
    <row r="913">
      <c r="B913" s="15"/>
      <c r="E913" s="18"/>
      <c r="G913" s="15"/>
      <c r="H913" s="15"/>
      <c r="I913" s="15"/>
      <c r="J913" s="15"/>
      <c r="K913" s="15"/>
      <c r="L913" s="15"/>
      <c r="M913" s="15"/>
    </row>
    <row r="914">
      <c r="B914" s="15"/>
      <c r="E914" s="18"/>
      <c r="G914" s="15"/>
      <c r="H914" s="15"/>
      <c r="I914" s="15"/>
      <c r="J914" s="15"/>
      <c r="K914" s="15"/>
      <c r="L914" s="15"/>
      <c r="M914" s="15"/>
    </row>
    <row r="915">
      <c r="B915" s="15"/>
      <c r="E915" s="18"/>
      <c r="G915" s="15"/>
      <c r="H915" s="15"/>
      <c r="I915" s="15"/>
      <c r="J915" s="15"/>
      <c r="K915" s="15"/>
      <c r="L915" s="15"/>
      <c r="M915" s="15"/>
    </row>
    <row r="916">
      <c r="B916" s="15"/>
      <c r="E916" s="18"/>
      <c r="G916" s="15"/>
      <c r="H916" s="15"/>
      <c r="I916" s="15"/>
      <c r="J916" s="15"/>
      <c r="K916" s="15"/>
      <c r="L916" s="15"/>
      <c r="M916" s="15"/>
    </row>
    <row r="917">
      <c r="B917" s="15"/>
      <c r="E917" s="18"/>
      <c r="G917" s="15"/>
      <c r="H917" s="15"/>
      <c r="I917" s="15"/>
      <c r="J917" s="15"/>
      <c r="K917" s="15"/>
      <c r="L917" s="15"/>
      <c r="M917" s="15"/>
    </row>
    <row r="918">
      <c r="B918" s="15"/>
      <c r="E918" s="18"/>
      <c r="G918" s="15"/>
      <c r="H918" s="15"/>
      <c r="I918" s="15"/>
      <c r="J918" s="15"/>
      <c r="K918" s="15"/>
      <c r="L918" s="15"/>
      <c r="M918" s="15"/>
    </row>
    <row r="919">
      <c r="B919" s="15"/>
      <c r="E919" s="18"/>
      <c r="G919" s="15"/>
      <c r="H919" s="15"/>
      <c r="I919" s="15"/>
      <c r="J919" s="15"/>
      <c r="K919" s="15"/>
      <c r="L919" s="15"/>
      <c r="M919" s="15"/>
    </row>
    <row r="920">
      <c r="B920" s="15"/>
      <c r="E920" s="18"/>
      <c r="G920" s="15"/>
      <c r="H920" s="15"/>
      <c r="I920" s="15"/>
      <c r="J920" s="15"/>
      <c r="K920" s="15"/>
      <c r="L920" s="15"/>
      <c r="M920" s="15"/>
    </row>
    <row r="921">
      <c r="B921" s="15"/>
      <c r="E921" s="18"/>
      <c r="G921" s="15"/>
      <c r="H921" s="15"/>
      <c r="I921" s="15"/>
      <c r="J921" s="15"/>
      <c r="K921" s="15"/>
      <c r="L921" s="15"/>
      <c r="M921" s="15"/>
    </row>
    <row r="922">
      <c r="B922" s="15"/>
      <c r="E922" s="18"/>
      <c r="G922" s="15"/>
      <c r="H922" s="15"/>
      <c r="I922" s="15"/>
      <c r="J922" s="15"/>
      <c r="K922" s="15"/>
      <c r="L922" s="15"/>
      <c r="M922" s="15"/>
    </row>
    <row r="923">
      <c r="B923" s="15"/>
      <c r="E923" s="18"/>
      <c r="G923" s="15"/>
      <c r="H923" s="15"/>
      <c r="I923" s="15"/>
      <c r="J923" s="15"/>
      <c r="K923" s="15"/>
      <c r="L923" s="15"/>
      <c r="M923" s="15"/>
    </row>
    <row r="924">
      <c r="B924" s="15"/>
      <c r="E924" s="18"/>
      <c r="G924" s="15"/>
      <c r="H924" s="15"/>
      <c r="I924" s="15"/>
      <c r="J924" s="15"/>
      <c r="K924" s="15"/>
      <c r="L924" s="15"/>
      <c r="M924" s="15"/>
    </row>
    <row r="925">
      <c r="B925" s="15"/>
      <c r="E925" s="18"/>
      <c r="G925" s="15"/>
      <c r="H925" s="15"/>
      <c r="I925" s="15"/>
      <c r="J925" s="15"/>
      <c r="K925" s="15"/>
      <c r="L925" s="15"/>
      <c r="M925" s="15"/>
    </row>
    <row r="926">
      <c r="B926" s="15"/>
      <c r="E926" s="18"/>
      <c r="G926" s="15"/>
      <c r="H926" s="15"/>
      <c r="I926" s="15"/>
      <c r="J926" s="15"/>
      <c r="K926" s="15"/>
      <c r="L926" s="15"/>
      <c r="M926" s="15"/>
    </row>
    <row r="927">
      <c r="B927" s="15"/>
      <c r="E927" s="18"/>
      <c r="G927" s="15"/>
      <c r="H927" s="15"/>
      <c r="I927" s="15"/>
      <c r="J927" s="15"/>
      <c r="K927" s="15"/>
      <c r="L927" s="15"/>
      <c r="M927" s="15"/>
    </row>
    <row r="928">
      <c r="B928" s="15"/>
      <c r="E928" s="18"/>
      <c r="G928" s="15"/>
      <c r="H928" s="15"/>
      <c r="I928" s="15"/>
      <c r="J928" s="15"/>
      <c r="K928" s="15"/>
      <c r="L928" s="15"/>
      <c r="M928" s="15"/>
    </row>
    <row r="929">
      <c r="B929" s="15"/>
      <c r="E929" s="18"/>
      <c r="G929" s="15"/>
      <c r="H929" s="15"/>
      <c r="I929" s="15"/>
      <c r="J929" s="15"/>
      <c r="K929" s="15"/>
      <c r="L929" s="15"/>
      <c r="M929" s="15"/>
    </row>
    <row r="930">
      <c r="B930" s="15"/>
      <c r="E930" s="18"/>
      <c r="G930" s="15"/>
      <c r="H930" s="15"/>
      <c r="I930" s="15"/>
      <c r="J930" s="15"/>
      <c r="K930" s="15"/>
      <c r="L930" s="15"/>
      <c r="M930" s="15"/>
    </row>
    <row r="931">
      <c r="B931" s="15"/>
      <c r="E931" s="18"/>
      <c r="G931" s="15"/>
      <c r="H931" s="15"/>
      <c r="I931" s="15"/>
      <c r="J931" s="15"/>
      <c r="K931" s="15"/>
      <c r="L931" s="15"/>
      <c r="M931" s="15"/>
    </row>
    <row r="932">
      <c r="B932" s="15"/>
      <c r="E932" s="18"/>
      <c r="G932" s="15"/>
      <c r="H932" s="15"/>
      <c r="I932" s="15"/>
      <c r="J932" s="15"/>
      <c r="K932" s="15"/>
      <c r="L932" s="15"/>
      <c r="M932" s="15"/>
    </row>
    <row r="933">
      <c r="B933" s="15"/>
      <c r="E933" s="18"/>
      <c r="G933" s="15"/>
      <c r="H933" s="15"/>
      <c r="I933" s="15"/>
      <c r="J933" s="15"/>
      <c r="K933" s="15"/>
      <c r="L933" s="15"/>
      <c r="M933" s="15"/>
    </row>
    <row r="934">
      <c r="B934" s="15"/>
      <c r="E934" s="18"/>
      <c r="G934" s="15"/>
      <c r="H934" s="15"/>
      <c r="I934" s="15"/>
      <c r="J934" s="15"/>
      <c r="K934" s="15"/>
      <c r="L934" s="15"/>
      <c r="M934" s="15"/>
    </row>
    <row r="935">
      <c r="B935" s="15"/>
      <c r="E935" s="18"/>
      <c r="G935" s="15"/>
      <c r="H935" s="15"/>
      <c r="I935" s="15"/>
      <c r="J935" s="15"/>
      <c r="K935" s="15"/>
      <c r="L935" s="15"/>
      <c r="M935" s="15"/>
    </row>
    <row r="936">
      <c r="B936" s="15"/>
      <c r="E936" s="18"/>
      <c r="G936" s="15"/>
      <c r="H936" s="15"/>
      <c r="I936" s="15"/>
      <c r="J936" s="15"/>
      <c r="K936" s="15"/>
      <c r="L936" s="15"/>
      <c r="M936" s="15"/>
    </row>
    <row r="937">
      <c r="B937" s="15"/>
      <c r="E937" s="18"/>
      <c r="G937" s="15"/>
      <c r="H937" s="15"/>
      <c r="I937" s="15"/>
      <c r="J937" s="15"/>
      <c r="K937" s="15"/>
      <c r="L937" s="15"/>
      <c r="M937" s="15"/>
    </row>
    <row r="938">
      <c r="B938" s="15"/>
      <c r="E938" s="18"/>
      <c r="G938" s="15"/>
      <c r="H938" s="15"/>
      <c r="I938" s="15"/>
      <c r="J938" s="15"/>
      <c r="K938" s="15"/>
      <c r="L938" s="15"/>
      <c r="M938" s="15"/>
    </row>
    <row r="939">
      <c r="B939" s="15"/>
      <c r="E939" s="18"/>
      <c r="G939" s="15"/>
      <c r="H939" s="15"/>
      <c r="I939" s="15"/>
      <c r="J939" s="15"/>
      <c r="K939" s="15"/>
      <c r="L939" s="15"/>
      <c r="M939" s="15"/>
    </row>
    <row r="940">
      <c r="B940" s="15"/>
      <c r="E940" s="18"/>
      <c r="G940" s="15"/>
      <c r="H940" s="15"/>
      <c r="I940" s="15"/>
      <c r="J940" s="15"/>
      <c r="K940" s="15"/>
      <c r="L940" s="15"/>
      <c r="M940" s="15"/>
    </row>
    <row r="941">
      <c r="B941" s="15"/>
      <c r="E941" s="18"/>
      <c r="G941" s="15"/>
      <c r="H941" s="15"/>
      <c r="I941" s="15"/>
      <c r="J941" s="15"/>
      <c r="K941" s="15"/>
      <c r="L941" s="15"/>
      <c r="M941" s="15"/>
    </row>
    <row r="942">
      <c r="B942" s="15"/>
      <c r="E942" s="18"/>
      <c r="G942" s="15"/>
      <c r="H942" s="15"/>
      <c r="I942" s="15"/>
      <c r="J942" s="15"/>
      <c r="K942" s="15"/>
      <c r="L942" s="15"/>
      <c r="M942" s="15"/>
    </row>
    <row r="943">
      <c r="B943" s="15"/>
      <c r="E943" s="18"/>
      <c r="G943" s="15"/>
      <c r="H943" s="15"/>
      <c r="I943" s="15"/>
      <c r="J943" s="15"/>
      <c r="K943" s="15"/>
      <c r="L943" s="15"/>
      <c r="M943" s="15"/>
    </row>
    <row r="944">
      <c r="B944" s="15"/>
      <c r="E944" s="18"/>
      <c r="G944" s="15"/>
      <c r="H944" s="15"/>
      <c r="I944" s="15"/>
      <c r="J944" s="15"/>
      <c r="K944" s="15"/>
      <c r="L944" s="15"/>
      <c r="M944" s="15"/>
    </row>
    <row r="945">
      <c r="B945" s="15"/>
      <c r="E945" s="18"/>
      <c r="G945" s="15"/>
      <c r="H945" s="15"/>
      <c r="I945" s="15"/>
      <c r="J945" s="15"/>
      <c r="K945" s="15"/>
      <c r="L945" s="15"/>
      <c r="M945" s="15"/>
    </row>
    <row r="946">
      <c r="B946" s="15"/>
      <c r="E946" s="18"/>
      <c r="G946" s="15"/>
      <c r="H946" s="15"/>
      <c r="I946" s="15"/>
      <c r="J946" s="15"/>
      <c r="K946" s="15"/>
      <c r="L946" s="15"/>
      <c r="M946" s="15"/>
    </row>
    <row r="947">
      <c r="B947" s="15"/>
      <c r="E947" s="18"/>
      <c r="G947" s="15"/>
      <c r="H947" s="15"/>
      <c r="I947" s="15"/>
      <c r="J947" s="15"/>
      <c r="K947" s="15"/>
      <c r="L947" s="15"/>
      <c r="M947" s="15"/>
    </row>
    <row r="948">
      <c r="B948" s="15"/>
      <c r="E948" s="18"/>
      <c r="G948" s="15"/>
      <c r="H948" s="15"/>
      <c r="I948" s="15"/>
      <c r="J948" s="15"/>
      <c r="K948" s="15"/>
      <c r="L948" s="15"/>
      <c r="M948" s="15"/>
    </row>
    <row r="949">
      <c r="B949" s="15"/>
      <c r="E949" s="18"/>
      <c r="G949" s="15"/>
      <c r="H949" s="15"/>
      <c r="I949" s="15"/>
      <c r="J949" s="15"/>
      <c r="K949" s="15"/>
      <c r="L949" s="15"/>
      <c r="M949" s="15"/>
    </row>
    <row r="950">
      <c r="B950" s="15"/>
      <c r="E950" s="18"/>
      <c r="G950" s="15"/>
      <c r="H950" s="15"/>
      <c r="I950" s="15"/>
      <c r="J950" s="15"/>
      <c r="K950" s="15"/>
      <c r="L950" s="15"/>
      <c r="M950" s="15"/>
    </row>
    <row r="951">
      <c r="B951" s="15"/>
      <c r="E951" s="18"/>
      <c r="G951" s="15"/>
      <c r="H951" s="15"/>
      <c r="I951" s="15"/>
      <c r="J951" s="15"/>
      <c r="K951" s="15"/>
      <c r="L951" s="15"/>
      <c r="M951" s="15"/>
    </row>
    <row r="952">
      <c r="B952" s="15"/>
      <c r="E952" s="18"/>
      <c r="G952" s="15"/>
      <c r="H952" s="15"/>
      <c r="I952" s="15"/>
      <c r="J952" s="15"/>
      <c r="K952" s="15"/>
      <c r="L952" s="15"/>
      <c r="M952" s="15"/>
    </row>
    <row r="953">
      <c r="B953" s="15"/>
      <c r="E953" s="18"/>
      <c r="G953" s="15"/>
      <c r="H953" s="15"/>
      <c r="I953" s="15"/>
      <c r="J953" s="15"/>
      <c r="K953" s="15"/>
      <c r="L953" s="15"/>
      <c r="M953" s="15"/>
    </row>
    <row r="954">
      <c r="B954" s="15"/>
      <c r="E954" s="18"/>
      <c r="G954" s="15"/>
      <c r="H954" s="15"/>
      <c r="I954" s="15"/>
      <c r="J954" s="15"/>
      <c r="K954" s="15"/>
      <c r="L954" s="15"/>
      <c r="M954" s="15"/>
    </row>
    <row r="955">
      <c r="B955" s="15"/>
      <c r="E955" s="18"/>
      <c r="G955" s="15"/>
      <c r="H955" s="15"/>
      <c r="I955" s="15"/>
      <c r="J955" s="15"/>
      <c r="K955" s="15"/>
      <c r="L955" s="15"/>
      <c r="M955" s="15"/>
    </row>
    <row r="956">
      <c r="B956" s="15"/>
      <c r="E956" s="18"/>
      <c r="G956" s="15"/>
      <c r="H956" s="15"/>
      <c r="I956" s="15"/>
      <c r="J956" s="15"/>
      <c r="K956" s="15"/>
      <c r="L956" s="15"/>
      <c r="M956" s="15"/>
    </row>
    <row r="957">
      <c r="B957" s="15"/>
      <c r="E957" s="18"/>
      <c r="G957" s="15"/>
      <c r="H957" s="15"/>
      <c r="I957" s="15"/>
      <c r="J957" s="15"/>
      <c r="K957" s="15"/>
      <c r="L957" s="15"/>
      <c r="M957" s="15"/>
    </row>
    <row r="958">
      <c r="B958" s="15"/>
      <c r="E958" s="18"/>
      <c r="G958" s="15"/>
      <c r="H958" s="15"/>
      <c r="I958" s="15"/>
      <c r="J958" s="15"/>
      <c r="K958" s="15"/>
      <c r="L958" s="15"/>
      <c r="M958" s="15"/>
    </row>
    <row r="959">
      <c r="B959" s="15"/>
      <c r="E959" s="18"/>
      <c r="G959" s="15"/>
      <c r="H959" s="15"/>
      <c r="I959" s="15"/>
      <c r="J959" s="15"/>
      <c r="K959" s="15"/>
      <c r="L959" s="15"/>
      <c r="M959" s="15"/>
    </row>
    <row r="960">
      <c r="B960" s="15"/>
      <c r="E960" s="18"/>
      <c r="G960" s="15"/>
      <c r="H960" s="15"/>
      <c r="I960" s="15"/>
      <c r="J960" s="15"/>
      <c r="K960" s="15"/>
      <c r="L960" s="15"/>
      <c r="M960" s="15"/>
    </row>
    <row r="961">
      <c r="B961" s="15"/>
      <c r="E961" s="18"/>
      <c r="G961" s="15"/>
      <c r="H961" s="15"/>
      <c r="I961" s="15"/>
      <c r="J961" s="15"/>
      <c r="K961" s="15"/>
      <c r="L961" s="15"/>
      <c r="M961" s="15"/>
    </row>
    <row r="962">
      <c r="B962" s="15"/>
      <c r="E962" s="18"/>
      <c r="G962" s="15"/>
      <c r="H962" s="15"/>
      <c r="I962" s="15"/>
      <c r="J962" s="15"/>
      <c r="K962" s="15"/>
      <c r="L962" s="15"/>
      <c r="M962" s="15"/>
    </row>
    <row r="963">
      <c r="B963" s="15"/>
      <c r="E963" s="18"/>
      <c r="G963" s="15"/>
      <c r="H963" s="15"/>
      <c r="I963" s="15"/>
      <c r="J963" s="15"/>
      <c r="K963" s="15"/>
      <c r="L963" s="15"/>
      <c r="M963" s="15"/>
    </row>
    <row r="964">
      <c r="B964" s="15"/>
      <c r="E964" s="18"/>
      <c r="G964" s="15"/>
      <c r="H964" s="15"/>
      <c r="I964" s="15"/>
      <c r="J964" s="15"/>
      <c r="K964" s="15"/>
      <c r="L964" s="15"/>
      <c r="M964" s="15"/>
    </row>
    <row r="965">
      <c r="B965" s="15"/>
      <c r="E965" s="18"/>
      <c r="G965" s="15"/>
      <c r="H965" s="15"/>
      <c r="I965" s="15"/>
      <c r="J965" s="15"/>
      <c r="K965" s="15"/>
      <c r="L965" s="15"/>
      <c r="M965" s="15"/>
    </row>
    <row r="966">
      <c r="B966" s="15"/>
      <c r="E966" s="18"/>
      <c r="G966" s="15"/>
      <c r="H966" s="15"/>
      <c r="I966" s="15"/>
      <c r="J966" s="15"/>
      <c r="K966" s="15"/>
      <c r="L966" s="15"/>
      <c r="M966" s="15"/>
    </row>
    <row r="967">
      <c r="B967" s="15"/>
      <c r="E967" s="18"/>
      <c r="G967" s="15"/>
      <c r="H967" s="15"/>
      <c r="I967" s="15"/>
      <c r="J967" s="15"/>
      <c r="K967" s="15"/>
      <c r="L967" s="15"/>
      <c r="M967" s="15"/>
    </row>
    <row r="968">
      <c r="B968" s="15"/>
      <c r="E968" s="18"/>
      <c r="G968" s="15"/>
      <c r="H968" s="15"/>
      <c r="I968" s="15"/>
      <c r="J968" s="15"/>
      <c r="K968" s="15"/>
      <c r="L968" s="15"/>
      <c r="M968" s="15"/>
    </row>
    <row r="969">
      <c r="B969" s="15"/>
      <c r="E969" s="18"/>
      <c r="G969" s="15"/>
      <c r="H969" s="15"/>
      <c r="I969" s="15"/>
      <c r="J969" s="15"/>
      <c r="K969" s="15"/>
      <c r="L969" s="15"/>
      <c r="M969" s="15"/>
    </row>
    <row r="970">
      <c r="B970" s="15"/>
      <c r="E970" s="18"/>
      <c r="G970" s="15"/>
      <c r="H970" s="15"/>
      <c r="I970" s="15"/>
      <c r="J970" s="15"/>
      <c r="K970" s="15"/>
      <c r="L970" s="15"/>
      <c r="M970" s="15"/>
    </row>
    <row r="971">
      <c r="B971" s="15"/>
      <c r="E971" s="18"/>
      <c r="G971" s="15"/>
      <c r="H971" s="15"/>
      <c r="I971" s="15"/>
      <c r="J971" s="15"/>
      <c r="K971" s="15"/>
      <c r="L971" s="15"/>
      <c r="M971" s="15"/>
    </row>
    <row r="972">
      <c r="B972" s="15"/>
      <c r="E972" s="18"/>
      <c r="G972" s="15"/>
      <c r="H972" s="15"/>
      <c r="I972" s="15"/>
      <c r="J972" s="15"/>
      <c r="K972" s="15"/>
      <c r="L972" s="15"/>
      <c r="M972" s="15"/>
    </row>
    <row r="973">
      <c r="B973" s="15"/>
      <c r="E973" s="18"/>
      <c r="G973" s="15"/>
      <c r="H973" s="15"/>
      <c r="I973" s="15"/>
      <c r="J973" s="15"/>
      <c r="K973" s="15"/>
      <c r="L973" s="15"/>
      <c r="M973" s="15"/>
    </row>
    <row r="974">
      <c r="B974" s="15"/>
      <c r="E974" s="18"/>
      <c r="G974" s="15"/>
      <c r="H974" s="15"/>
      <c r="I974" s="15"/>
      <c r="J974" s="15"/>
      <c r="K974" s="15"/>
      <c r="L974" s="15"/>
      <c r="M974" s="15"/>
    </row>
    <row r="975">
      <c r="B975" s="15"/>
      <c r="E975" s="18"/>
      <c r="G975" s="15"/>
      <c r="H975" s="15"/>
      <c r="I975" s="15"/>
      <c r="J975" s="15"/>
      <c r="K975" s="15"/>
      <c r="L975" s="15"/>
      <c r="M975" s="15"/>
    </row>
    <row r="976">
      <c r="B976" s="15"/>
      <c r="E976" s="18"/>
      <c r="G976" s="15"/>
      <c r="H976" s="15"/>
      <c r="I976" s="15"/>
      <c r="J976" s="15"/>
      <c r="K976" s="15"/>
      <c r="L976" s="15"/>
      <c r="M976" s="15"/>
    </row>
    <row r="977">
      <c r="B977" s="15"/>
      <c r="E977" s="18"/>
      <c r="G977" s="15"/>
      <c r="H977" s="15"/>
      <c r="I977" s="15"/>
      <c r="J977" s="15"/>
      <c r="K977" s="15"/>
      <c r="L977" s="15"/>
      <c r="M977" s="15"/>
    </row>
    <row r="978">
      <c r="B978" s="15"/>
      <c r="E978" s="18"/>
      <c r="G978" s="15"/>
      <c r="H978" s="15"/>
      <c r="I978" s="15"/>
      <c r="J978" s="15"/>
      <c r="K978" s="15"/>
      <c r="L978" s="15"/>
      <c r="M978" s="15"/>
    </row>
    <row r="979">
      <c r="B979" s="15"/>
      <c r="E979" s="18"/>
      <c r="G979" s="15"/>
      <c r="H979" s="15"/>
      <c r="I979" s="15"/>
      <c r="J979" s="15"/>
      <c r="K979" s="15"/>
      <c r="L979" s="15"/>
      <c r="M979" s="15"/>
    </row>
    <row r="980">
      <c r="B980" s="15"/>
      <c r="E980" s="18"/>
      <c r="G980" s="15"/>
      <c r="H980" s="15"/>
      <c r="I980" s="15"/>
      <c r="J980" s="15"/>
      <c r="K980" s="15"/>
      <c r="L980" s="15"/>
      <c r="M980" s="15"/>
    </row>
    <row r="981">
      <c r="B981" s="15"/>
      <c r="E981" s="18"/>
      <c r="G981" s="15"/>
      <c r="H981" s="15"/>
      <c r="I981" s="15"/>
      <c r="J981" s="15"/>
      <c r="K981" s="15"/>
      <c r="L981" s="15"/>
      <c r="M981" s="15"/>
    </row>
    <row r="982">
      <c r="B982" s="15"/>
      <c r="E982" s="18"/>
      <c r="G982" s="15"/>
      <c r="H982" s="15"/>
      <c r="I982" s="15"/>
      <c r="J982" s="15"/>
      <c r="K982" s="15"/>
      <c r="L982" s="15"/>
      <c r="M982" s="15"/>
    </row>
    <row r="983">
      <c r="B983" s="15"/>
      <c r="E983" s="18"/>
      <c r="G983" s="15"/>
      <c r="H983" s="15"/>
      <c r="I983" s="15"/>
      <c r="J983" s="15"/>
      <c r="K983" s="15"/>
      <c r="L983" s="15"/>
      <c r="M983" s="15"/>
    </row>
    <row r="984">
      <c r="B984" s="15"/>
      <c r="E984" s="18"/>
      <c r="G984" s="15"/>
      <c r="H984" s="15"/>
      <c r="I984" s="15"/>
      <c r="J984" s="15"/>
      <c r="K984" s="15"/>
      <c r="L984" s="15"/>
      <c r="M984" s="15"/>
    </row>
    <row r="985">
      <c r="B985" s="15"/>
      <c r="E985" s="18"/>
      <c r="G985" s="15"/>
      <c r="H985" s="15"/>
      <c r="I985" s="15"/>
      <c r="J985" s="15"/>
      <c r="K985" s="15"/>
      <c r="L985" s="15"/>
      <c r="M985" s="15"/>
    </row>
    <row r="986">
      <c r="B986" s="15"/>
      <c r="E986" s="18"/>
      <c r="G986" s="15"/>
      <c r="H986" s="15"/>
      <c r="I986" s="15"/>
      <c r="J986" s="15"/>
      <c r="K986" s="15"/>
      <c r="L986" s="15"/>
      <c r="M986" s="15"/>
    </row>
    <row r="987">
      <c r="B987" s="15"/>
      <c r="E987" s="18"/>
      <c r="G987" s="15"/>
      <c r="H987" s="15"/>
      <c r="I987" s="15"/>
      <c r="J987" s="15"/>
      <c r="K987" s="15"/>
      <c r="L987" s="15"/>
      <c r="M987" s="15"/>
    </row>
    <row r="988">
      <c r="B988" s="15"/>
      <c r="E988" s="18"/>
      <c r="G988" s="15"/>
      <c r="H988" s="15"/>
      <c r="I988" s="15"/>
      <c r="J988" s="15"/>
      <c r="K988" s="15"/>
      <c r="L988" s="15"/>
      <c r="M988" s="15"/>
    </row>
    <row r="989">
      <c r="B989" s="15"/>
      <c r="E989" s="18"/>
      <c r="G989" s="15"/>
      <c r="H989" s="15"/>
      <c r="I989" s="15"/>
      <c r="J989" s="15"/>
      <c r="K989" s="15"/>
      <c r="L989" s="15"/>
      <c r="M989" s="15"/>
    </row>
    <row r="990">
      <c r="B990" s="15"/>
      <c r="E990" s="18"/>
      <c r="G990" s="15"/>
      <c r="H990" s="15"/>
      <c r="I990" s="15"/>
      <c r="J990" s="15"/>
      <c r="K990" s="15"/>
      <c r="L990" s="15"/>
      <c r="M990" s="15"/>
    </row>
    <row r="991">
      <c r="B991" s="15"/>
      <c r="E991" s="18"/>
      <c r="G991" s="15"/>
      <c r="H991" s="15"/>
      <c r="I991" s="15"/>
      <c r="J991" s="15"/>
      <c r="K991" s="15"/>
      <c r="L991" s="15"/>
      <c r="M991" s="15"/>
    </row>
    <row r="992">
      <c r="B992" s="15"/>
      <c r="E992" s="18"/>
      <c r="G992" s="15"/>
      <c r="H992" s="15"/>
      <c r="I992" s="15"/>
      <c r="J992" s="15"/>
      <c r="K992" s="15"/>
      <c r="L992" s="15"/>
      <c r="M992" s="15"/>
    </row>
    <row r="993">
      <c r="B993" s="15"/>
      <c r="E993" s="18"/>
      <c r="G993" s="15"/>
      <c r="H993" s="15"/>
      <c r="I993" s="15"/>
      <c r="J993" s="15"/>
      <c r="K993" s="15"/>
      <c r="L993" s="15"/>
      <c r="M993" s="15"/>
    </row>
    <row r="994">
      <c r="B994" s="15"/>
      <c r="E994" s="18"/>
      <c r="G994" s="15"/>
      <c r="H994" s="15"/>
      <c r="I994" s="15"/>
      <c r="J994" s="15"/>
      <c r="K994" s="15"/>
      <c r="L994" s="15"/>
      <c r="M994" s="15"/>
    </row>
    <row r="995">
      <c r="B995" s="15"/>
      <c r="E995" s="18"/>
      <c r="G995" s="15"/>
      <c r="H995" s="15"/>
      <c r="I995" s="15"/>
      <c r="J995" s="15"/>
      <c r="K995" s="15"/>
      <c r="L995" s="15"/>
      <c r="M995" s="15"/>
    </row>
    <row r="996">
      <c r="B996" s="15"/>
      <c r="E996" s="18"/>
      <c r="G996" s="15"/>
      <c r="H996" s="15"/>
      <c r="I996" s="15"/>
      <c r="J996" s="15"/>
      <c r="K996" s="15"/>
      <c r="L996" s="15"/>
      <c r="M996" s="15"/>
    </row>
    <row r="997">
      <c r="B997" s="15"/>
      <c r="E997" s="18"/>
      <c r="G997" s="15"/>
      <c r="H997" s="15"/>
      <c r="I997" s="15"/>
      <c r="J997" s="15"/>
      <c r="K997" s="15"/>
      <c r="L997" s="15"/>
      <c r="M997" s="15"/>
    </row>
    <row r="998">
      <c r="B998" s="15"/>
      <c r="E998" s="18"/>
      <c r="G998" s="15"/>
      <c r="H998" s="15"/>
      <c r="I998" s="15"/>
      <c r="J998" s="15"/>
      <c r="K998" s="15"/>
      <c r="L998" s="15"/>
      <c r="M998" s="15"/>
    </row>
    <row r="999">
      <c r="B999" s="15"/>
      <c r="E999" s="18"/>
      <c r="G999" s="15"/>
      <c r="H999" s="15"/>
      <c r="I999" s="15"/>
      <c r="J999" s="15"/>
      <c r="K999" s="15"/>
      <c r="L999" s="15"/>
      <c r="M999" s="15"/>
    </row>
    <row r="1000">
      <c r="B1000" s="15"/>
      <c r="E1000" s="18"/>
      <c r="G1000" s="15"/>
      <c r="H1000" s="15"/>
      <c r="I1000" s="15"/>
      <c r="J1000" s="15"/>
      <c r="K1000" s="15"/>
      <c r="L1000" s="15"/>
      <c r="M1000" s="15"/>
    </row>
  </sheetData>
  <autoFilter ref="$A$1:$L$15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2.43"/>
    <col customWidth="1" min="2" max="3" width="11.29"/>
    <col customWidth="1" min="5" max="5" width="19.0"/>
  </cols>
  <sheetData>
    <row r="1">
      <c r="A1" s="134" t="s">
        <v>666</v>
      </c>
      <c r="B1" s="53" t="s">
        <v>662</v>
      </c>
      <c r="C1" s="135" t="s">
        <v>0</v>
      </c>
      <c r="D1" s="136" t="s">
        <v>668</v>
      </c>
      <c r="E1" s="137" t="s">
        <v>901</v>
      </c>
      <c r="F1" s="134" t="s">
        <v>660</v>
      </c>
      <c r="G1" s="138" t="s">
        <v>902</v>
      </c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>
      <c r="A2" s="139" t="str">
        <f>IFERROR(VLOOKUP($C2,MasterSS!$B$2:$L$600,10,),"")</f>
        <v/>
      </c>
      <c r="B2" s="63" t="str">
        <f>IFERROR(VLOOKUP($C2,MasterSS!$B$2:$L$600,2,),"")</f>
        <v/>
      </c>
      <c r="C2" s="135"/>
      <c r="D2" s="140" t="str">
        <f>IFERROR(VLOOKUP($E2,Notes!$A$51:$B$56,2,FALSE),"")</f>
        <v/>
      </c>
      <c r="E2" s="137"/>
      <c r="F2" s="134">
        <v>1.0</v>
      </c>
      <c r="G2" s="141">
        <f t="shared" ref="G2:G601" si="1">SUMIF($C$2:$C$600,$F2,$D$2:$D$600)</f>
        <v>0</v>
      </c>
    </row>
    <row r="3">
      <c r="A3" s="139" t="str">
        <f>IFERROR(VLOOKUP($C3,MasterSS!$B$2:$L$600,10,),"")</f>
        <v/>
      </c>
      <c r="B3" s="63" t="str">
        <f>IFERROR(VLOOKUP($C3,MasterSS!$B$2:$L$600,2,),"")</f>
        <v/>
      </c>
      <c r="C3" s="135"/>
      <c r="D3" s="140" t="str">
        <f>IFERROR(VLOOKUP($E3,Notes!$A$51:$B$56,2,FALSE),"")</f>
        <v/>
      </c>
      <c r="E3" s="137"/>
      <c r="F3" s="134">
        <v>2.0</v>
      </c>
      <c r="G3" s="141">
        <f t="shared" si="1"/>
        <v>0</v>
      </c>
      <c r="J3" s="49"/>
    </row>
    <row r="4">
      <c r="A4" s="139" t="str">
        <f>IFERROR(VLOOKUP($C4,MasterSS!$B$2:$L$600,10,),"")</f>
        <v/>
      </c>
      <c r="B4" s="63" t="str">
        <f>IFERROR(VLOOKUP($C4,MasterSS!$B$2:$L$600,2,),"")</f>
        <v/>
      </c>
      <c r="C4" s="135"/>
      <c r="D4" s="140" t="str">
        <f>IFERROR(VLOOKUP($E4,Notes!$A$51:$B$56,2,FALSE),"")</f>
        <v/>
      </c>
      <c r="E4" s="137"/>
      <c r="F4" s="134">
        <v>3.0</v>
      </c>
      <c r="G4" s="141">
        <f t="shared" si="1"/>
        <v>0</v>
      </c>
      <c r="J4" s="49"/>
    </row>
    <row r="5">
      <c r="A5" s="139" t="str">
        <f>IFERROR(VLOOKUP($C5,MasterSS!$B$2:$L$600,10,),"")</f>
        <v/>
      </c>
      <c r="B5" s="63" t="str">
        <f>IFERROR(VLOOKUP($C5,MasterSS!$B$2:$L$600,2,),"")</f>
        <v/>
      </c>
      <c r="C5" s="135"/>
      <c r="D5" s="140" t="str">
        <f>IFERROR(VLOOKUP($E5,Notes!$A$51:$B$56,2,FALSE),"")</f>
        <v/>
      </c>
      <c r="E5" s="137"/>
      <c r="F5" s="134">
        <v>4.0</v>
      </c>
      <c r="G5" s="141">
        <f t="shared" si="1"/>
        <v>0</v>
      </c>
      <c r="J5" s="49"/>
    </row>
    <row r="6">
      <c r="A6" s="139" t="str">
        <f>IFERROR(VLOOKUP($C6,MasterSS!$B$2:$L$600,10,),"")</f>
        <v/>
      </c>
      <c r="B6" s="63" t="str">
        <f>IFERROR(VLOOKUP($C6,MasterSS!$B$2:$L$600,2,),"")</f>
        <v/>
      </c>
      <c r="C6" s="135"/>
      <c r="D6" s="140" t="str">
        <f>IFERROR(VLOOKUP($E6,Notes!$A$51:$B$56,2,FALSE),"")</f>
        <v/>
      </c>
      <c r="E6" s="137"/>
      <c r="F6" s="134">
        <v>5.0</v>
      </c>
      <c r="G6" s="141">
        <f t="shared" si="1"/>
        <v>0</v>
      </c>
      <c r="J6" s="49"/>
    </row>
    <row r="7">
      <c r="A7" s="139" t="str">
        <f>IFERROR(VLOOKUP($C7,MasterSS!$B$2:$L$600,10,),"")</f>
        <v/>
      </c>
      <c r="B7" s="63" t="str">
        <f>IFERROR(VLOOKUP($C7,MasterSS!$B$2:$L$600,2,),"")</f>
        <v/>
      </c>
      <c r="C7" s="135"/>
      <c r="D7" s="140" t="str">
        <f>IFERROR(VLOOKUP($E7,Notes!$A$51:$B$56,2,FALSE),"")</f>
        <v/>
      </c>
      <c r="E7" s="137"/>
      <c r="F7" s="134">
        <v>6.0</v>
      </c>
      <c r="G7" s="141">
        <f t="shared" si="1"/>
        <v>0</v>
      </c>
      <c r="J7" s="49"/>
    </row>
    <row r="8">
      <c r="A8" s="139" t="str">
        <f>IFERROR(VLOOKUP($C8,MasterSS!$B$2:$L$600,10,),"")</f>
        <v/>
      </c>
      <c r="B8" s="63" t="str">
        <f>IFERROR(VLOOKUP($C8,MasterSS!$B$2:$L$600,2,),"")</f>
        <v/>
      </c>
      <c r="C8" s="135"/>
      <c r="D8" s="140" t="str">
        <f>IFERROR(VLOOKUP($E8,Notes!$A$51:$B$56,2,FALSE),"")</f>
        <v/>
      </c>
      <c r="E8" s="137"/>
      <c r="F8" s="134">
        <v>7.0</v>
      </c>
      <c r="G8" s="141">
        <f t="shared" si="1"/>
        <v>0</v>
      </c>
      <c r="I8" s="49"/>
      <c r="J8" s="49"/>
    </row>
    <row r="9">
      <c r="A9" s="139" t="str">
        <f>IFERROR(VLOOKUP($C9,MasterSS!$B$2:$L$600,10,),"")</f>
        <v/>
      </c>
      <c r="B9" s="63" t="str">
        <f>IFERROR(VLOOKUP($C9,MasterSS!$B$2:$L$600,2,),"")</f>
        <v/>
      </c>
      <c r="C9" s="135"/>
      <c r="D9" s="140" t="str">
        <f>IFERROR(VLOOKUP($E9,Notes!$A$51:$B$56,2,FALSE),"")</f>
        <v/>
      </c>
      <c r="E9" s="137"/>
      <c r="F9" s="134">
        <v>8.0</v>
      </c>
      <c r="G9" s="141">
        <f t="shared" si="1"/>
        <v>0</v>
      </c>
      <c r="I9" s="49"/>
      <c r="J9" s="49"/>
    </row>
    <row r="10">
      <c r="A10" s="139" t="str">
        <f>IFERROR(VLOOKUP($C10,MasterSS!$B$2:$L$600,10,),"")</f>
        <v/>
      </c>
      <c r="B10" s="63" t="str">
        <f>IFERROR(VLOOKUP($C10,MasterSS!$B$2:$L$600,2,),"")</f>
        <v/>
      </c>
      <c r="C10" s="135"/>
      <c r="D10" s="140" t="str">
        <f>IFERROR(VLOOKUP($E10,Notes!$A$51:$B$56,2,FALSE),"")</f>
        <v/>
      </c>
      <c r="E10" s="137"/>
      <c r="F10" s="134">
        <v>9.0</v>
      </c>
      <c r="G10" s="141">
        <f t="shared" si="1"/>
        <v>0</v>
      </c>
      <c r="I10" s="49"/>
      <c r="J10" s="49"/>
    </row>
    <row r="11">
      <c r="A11" s="139" t="str">
        <f>IFERROR(VLOOKUP($C11,MasterSS!$B$2:$L$600,10,),"")</f>
        <v/>
      </c>
      <c r="B11" s="63" t="str">
        <f>IFERROR(VLOOKUP($C11,MasterSS!$B$2:$L$600,2,),"")</f>
        <v/>
      </c>
      <c r="C11" s="135"/>
      <c r="D11" s="140" t="str">
        <f>IFERROR(VLOOKUP($E11,Notes!$A$51:$B$56,2,FALSE),"")</f>
        <v/>
      </c>
      <c r="E11" s="137"/>
      <c r="F11" s="134">
        <v>10.0</v>
      </c>
      <c r="G11" s="141">
        <f t="shared" si="1"/>
        <v>0</v>
      </c>
      <c r="I11" s="49"/>
      <c r="J11" s="49"/>
    </row>
    <row r="12">
      <c r="A12" s="139" t="str">
        <f>IFERROR(VLOOKUP($C12,MasterSS!$B$2:$L$600,10,),"")</f>
        <v/>
      </c>
      <c r="B12" s="63" t="str">
        <f>IFERROR(VLOOKUP($C12,MasterSS!$B$2:$L$600,2,),"")</f>
        <v/>
      </c>
      <c r="C12" s="135"/>
      <c r="D12" s="140" t="str">
        <f>IFERROR(VLOOKUP($E12,Notes!$A$51:$B$56,2,FALSE),"")</f>
        <v/>
      </c>
      <c r="E12" s="137"/>
      <c r="F12" s="134">
        <v>11.0</v>
      </c>
      <c r="G12" s="141">
        <f t="shared" si="1"/>
        <v>0</v>
      </c>
      <c r="I12" s="49"/>
      <c r="J12" s="49"/>
    </row>
    <row r="13">
      <c r="A13" s="139" t="str">
        <f>IFERROR(VLOOKUP($C13,MasterSS!$B$2:$L$600,10,),"")</f>
        <v/>
      </c>
      <c r="B13" s="63" t="str">
        <f>IFERROR(VLOOKUP($C13,MasterSS!$B$2:$L$600,2,),"")</f>
        <v/>
      </c>
      <c r="C13" s="135"/>
      <c r="D13" s="140" t="str">
        <f>IFERROR(VLOOKUP($E13,Notes!$A$51:$B$56,2,FALSE),"")</f>
        <v/>
      </c>
      <c r="E13" s="137"/>
      <c r="F13" s="134">
        <v>12.0</v>
      </c>
      <c r="G13" s="141">
        <f t="shared" si="1"/>
        <v>0</v>
      </c>
      <c r="I13" s="49"/>
      <c r="J13" s="49"/>
    </row>
    <row r="14">
      <c r="A14" s="139" t="str">
        <f>IFERROR(VLOOKUP($C14,MasterSS!$B$2:$L$600,10,),"")</f>
        <v/>
      </c>
      <c r="B14" s="63" t="str">
        <f>IFERROR(VLOOKUP($C14,MasterSS!$B$2:$L$600,2,),"")</f>
        <v/>
      </c>
      <c r="C14" s="135"/>
      <c r="D14" s="140" t="str">
        <f>IFERROR(VLOOKUP($E14,Notes!$A$51:$B$56,2,FALSE),"")</f>
        <v/>
      </c>
      <c r="E14" s="137"/>
      <c r="F14" s="134">
        <v>13.0</v>
      </c>
      <c r="G14" s="141">
        <f t="shared" si="1"/>
        <v>0</v>
      </c>
      <c r="I14" s="49"/>
      <c r="J14" s="49"/>
    </row>
    <row r="15">
      <c r="A15" s="139" t="str">
        <f>IFERROR(VLOOKUP($C15,MasterSS!$B$2:$L$600,10,),"")</f>
        <v/>
      </c>
      <c r="B15" s="63" t="str">
        <f>IFERROR(VLOOKUP($C15,MasterSS!$B$2:$L$600,2,),"")</f>
        <v/>
      </c>
      <c r="C15" s="135"/>
      <c r="D15" s="140" t="str">
        <f>IFERROR(VLOOKUP($E15,Notes!$A$51:$B$56,2,FALSE),"")</f>
        <v/>
      </c>
      <c r="E15" s="137"/>
      <c r="F15" s="134">
        <v>14.0</v>
      </c>
      <c r="G15" s="141">
        <f t="shared" si="1"/>
        <v>0</v>
      </c>
      <c r="I15" s="49"/>
      <c r="J15" s="49"/>
    </row>
    <row r="16">
      <c r="A16" s="139" t="str">
        <f>IFERROR(VLOOKUP($C16,MasterSS!$B$2:$L$600,10,),"")</f>
        <v/>
      </c>
      <c r="B16" s="63" t="str">
        <f>IFERROR(VLOOKUP($C16,MasterSS!$B$2:$L$600,2,),"")</f>
        <v/>
      </c>
      <c r="C16" s="135"/>
      <c r="D16" s="140" t="str">
        <f>IFERROR(VLOOKUP($E16,Notes!$A$51:$B$56,2,FALSE),"")</f>
        <v/>
      </c>
      <c r="E16" s="137"/>
      <c r="F16" s="134">
        <v>15.0</v>
      </c>
      <c r="G16" s="141">
        <f t="shared" si="1"/>
        <v>0</v>
      </c>
      <c r="I16" s="49"/>
      <c r="J16" s="49"/>
    </row>
    <row r="17">
      <c r="A17" s="139" t="str">
        <f>IFERROR(VLOOKUP($C17,MasterSS!$B$2:$L$600,10,),"")</f>
        <v/>
      </c>
      <c r="B17" s="63" t="str">
        <f>IFERROR(VLOOKUP($C17,MasterSS!$B$2:$L$600,2,),"")</f>
        <v/>
      </c>
      <c r="C17" s="135"/>
      <c r="D17" s="140" t="str">
        <f>IFERROR(VLOOKUP($E17,Notes!$A$51:$B$56,2,FALSE),"")</f>
        <v/>
      </c>
      <c r="E17" s="137"/>
      <c r="F17" s="134">
        <v>16.0</v>
      </c>
      <c r="G17" s="141">
        <f t="shared" si="1"/>
        <v>0</v>
      </c>
      <c r="I17" s="49"/>
      <c r="J17" s="49"/>
    </row>
    <row r="18">
      <c r="A18" s="139" t="str">
        <f>IFERROR(VLOOKUP($C18,MasterSS!$B$2:$L$600,10,),"")</f>
        <v/>
      </c>
      <c r="B18" s="63" t="str">
        <f>IFERROR(VLOOKUP($C18,MasterSS!$B$2:$L$600,2,),"")</f>
        <v/>
      </c>
      <c r="C18" s="135"/>
      <c r="D18" s="140" t="str">
        <f>IFERROR(VLOOKUP($E18,Notes!$A$51:$B$56,2,FALSE),"")</f>
        <v/>
      </c>
      <c r="E18" s="137"/>
      <c r="F18" s="134">
        <v>17.0</v>
      </c>
      <c r="G18" s="141">
        <f t="shared" si="1"/>
        <v>0</v>
      </c>
      <c r="I18" s="49"/>
      <c r="J18" s="49"/>
    </row>
    <row r="19">
      <c r="A19" s="139" t="str">
        <f>IFERROR(VLOOKUP($C19,MasterSS!$B$2:$L$600,10,),"")</f>
        <v/>
      </c>
      <c r="B19" s="63" t="str">
        <f>IFERROR(VLOOKUP($C19,MasterSS!$B$2:$L$600,2,),"")</f>
        <v/>
      </c>
      <c r="C19" s="135"/>
      <c r="D19" s="140" t="str">
        <f>IFERROR(VLOOKUP($E19,Notes!$A$51:$B$56,2,FALSE),"")</f>
        <v/>
      </c>
      <c r="E19" s="137"/>
      <c r="F19" s="134">
        <v>18.0</v>
      </c>
      <c r="G19" s="141">
        <f t="shared" si="1"/>
        <v>0</v>
      </c>
      <c r="I19" s="49"/>
      <c r="J19" s="49"/>
    </row>
    <row r="20">
      <c r="A20" s="139" t="str">
        <f>IFERROR(VLOOKUP($C20,MasterSS!$B$2:$L$600,10,),"")</f>
        <v/>
      </c>
      <c r="B20" s="63" t="str">
        <f>IFERROR(VLOOKUP($C20,MasterSS!$B$2:$L$600,2,),"")</f>
        <v/>
      </c>
      <c r="C20" s="135"/>
      <c r="D20" s="140" t="str">
        <f>IFERROR(VLOOKUP($E20,Notes!$A$51:$B$56,2,FALSE),"")</f>
        <v/>
      </c>
      <c r="E20" s="137"/>
      <c r="F20" s="134">
        <v>19.0</v>
      </c>
      <c r="G20" s="141">
        <f t="shared" si="1"/>
        <v>0</v>
      </c>
      <c r="I20" s="49"/>
      <c r="J20" s="49"/>
    </row>
    <row r="21">
      <c r="A21" s="139" t="str">
        <f>IFERROR(VLOOKUP($C21,MasterSS!$B$2:$L$600,10,),"")</f>
        <v/>
      </c>
      <c r="B21" s="63" t="str">
        <f>IFERROR(VLOOKUP($C21,MasterSS!$B$2:$L$600,2,),"")</f>
        <v/>
      </c>
      <c r="C21" s="135"/>
      <c r="D21" s="140" t="str">
        <f>IFERROR(VLOOKUP($E21,Notes!$A$51:$B$56,2,FALSE),"")</f>
        <v/>
      </c>
      <c r="E21" s="137"/>
      <c r="F21" s="134">
        <v>20.0</v>
      </c>
      <c r="G21" s="141">
        <f t="shared" si="1"/>
        <v>0</v>
      </c>
      <c r="I21" s="49"/>
      <c r="J21" s="49"/>
    </row>
    <row r="22">
      <c r="A22" s="139" t="str">
        <f>IFERROR(VLOOKUP($C22,MasterSS!$B$2:$L$600,10,),"")</f>
        <v/>
      </c>
      <c r="B22" s="63" t="str">
        <f>IFERROR(VLOOKUP($C22,MasterSS!$B$2:$L$600,2,),"")</f>
        <v/>
      </c>
      <c r="C22" s="135"/>
      <c r="D22" s="140" t="str">
        <f>IFERROR(VLOOKUP($E22,Notes!$A$51:$B$56,2,FALSE),"")</f>
        <v/>
      </c>
      <c r="E22" s="137"/>
      <c r="F22" s="134">
        <v>21.0</v>
      </c>
      <c r="G22" s="141">
        <f t="shared" si="1"/>
        <v>0</v>
      </c>
      <c r="I22" s="49"/>
    </row>
    <row r="23">
      <c r="A23" s="139" t="str">
        <f>IFERROR(VLOOKUP($C23,MasterSS!$B$2:$L$600,10,),"")</f>
        <v/>
      </c>
      <c r="B23" s="63" t="str">
        <f>IFERROR(VLOOKUP($C23,MasterSS!$B$2:$L$600,2,),"")</f>
        <v/>
      </c>
      <c r="C23" s="135"/>
      <c r="D23" s="140" t="str">
        <f>IFERROR(VLOOKUP($E23,Notes!$A$51:$B$56,2,FALSE),"")</f>
        <v/>
      </c>
      <c r="E23" s="137"/>
      <c r="F23" s="134">
        <v>22.0</v>
      </c>
      <c r="G23" s="141">
        <f t="shared" si="1"/>
        <v>0</v>
      </c>
    </row>
    <row r="24">
      <c r="A24" s="139" t="str">
        <f>IFERROR(VLOOKUP($C24,MasterSS!$B$2:$L$600,10,),"")</f>
        <v/>
      </c>
      <c r="B24" s="63" t="str">
        <f>IFERROR(VLOOKUP($C24,MasterSS!$B$2:$L$600,2,),"")</f>
        <v/>
      </c>
      <c r="C24" s="135"/>
      <c r="D24" s="140" t="str">
        <f>IFERROR(VLOOKUP($E24,Notes!$A$51:$B$56,2,FALSE),"")</f>
        <v/>
      </c>
      <c r="E24" s="137"/>
      <c r="F24" s="134">
        <v>23.0</v>
      </c>
      <c r="G24" s="141">
        <f t="shared" si="1"/>
        <v>0</v>
      </c>
    </row>
    <row r="25">
      <c r="A25" s="139" t="str">
        <f>IFERROR(VLOOKUP($C25,MasterSS!$B$2:$L$600,10,),"")</f>
        <v/>
      </c>
      <c r="B25" s="63" t="str">
        <f>IFERROR(VLOOKUP($C25,MasterSS!$B$2:$L$600,2,),"")</f>
        <v/>
      </c>
      <c r="C25" s="135"/>
      <c r="D25" s="140" t="str">
        <f>IFERROR(VLOOKUP($E25,Notes!$A$51:$B$56,2,FALSE),"")</f>
        <v/>
      </c>
      <c r="E25" s="137"/>
      <c r="F25" s="134">
        <v>24.0</v>
      </c>
      <c r="G25" s="141">
        <f t="shared" si="1"/>
        <v>0</v>
      </c>
    </row>
    <row r="26">
      <c r="A26" s="139" t="str">
        <f>IFERROR(VLOOKUP($C26,MasterSS!$B$2:$L$600,10,),"")</f>
        <v/>
      </c>
      <c r="B26" s="63" t="str">
        <f>IFERROR(VLOOKUP($C26,MasterSS!$B$2:$L$600,2,),"")</f>
        <v/>
      </c>
      <c r="C26" s="135"/>
      <c r="D26" s="140" t="str">
        <f>IFERROR(VLOOKUP($E26,Notes!$A$51:$B$56,2,FALSE),"")</f>
        <v/>
      </c>
      <c r="E26" s="137"/>
      <c r="F26" s="134">
        <v>25.0</v>
      </c>
      <c r="G26" s="141">
        <f t="shared" si="1"/>
        <v>0</v>
      </c>
    </row>
    <row r="27">
      <c r="A27" s="139" t="str">
        <f>IFERROR(VLOOKUP($C27,MasterSS!$B$2:$L$600,10,),"")</f>
        <v/>
      </c>
      <c r="B27" s="63" t="str">
        <f>IFERROR(VLOOKUP($C27,MasterSS!$B$2:$L$600,2,),"")</f>
        <v/>
      </c>
      <c r="C27" s="135"/>
      <c r="D27" s="140" t="str">
        <f>IFERROR(VLOOKUP($E27,Notes!$A$51:$B$56,2,FALSE),"")</f>
        <v/>
      </c>
      <c r="E27" s="137"/>
      <c r="F27" s="134">
        <v>26.0</v>
      </c>
      <c r="G27" s="141">
        <f t="shared" si="1"/>
        <v>0</v>
      </c>
    </row>
    <row r="28">
      <c r="A28" s="139" t="str">
        <f>IFERROR(VLOOKUP($C28,MasterSS!$B$2:$L$600,10,),"")</f>
        <v/>
      </c>
      <c r="B28" s="63" t="str">
        <f>IFERROR(VLOOKUP($C28,MasterSS!$B$2:$L$600,2,),"")</f>
        <v/>
      </c>
      <c r="C28" s="135"/>
      <c r="D28" s="140" t="str">
        <f>IFERROR(VLOOKUP($E28,Notes!$A$51:$B$56,2,FALSE),"")</f>
        <v/>
      </c>
      <c r="E28" s="137"/>
      <c r="F28" s="134">
        <v>27.0</v>
      </c>
      <c r="G28" s="141">
        <f t="shared" si="1"/>
        <v>0</v>
      </c>
    </row>
    <row r="29">
      <c r="A29" s="139" t="str">
        <f>IFERROR(VLOOKUP($C29,MasterSS!$B$2:$L$600,10,),"")</f>
        <v/>
      </c>
      <c r="B29" s="63" t="str">
        <f>IFERROR(VLOOKUP($C29,MasterSS!$B$2:$L$600,2,),"")</f>
        <v/>
      </c>
      <c r="C29" s="135"/>
      <c r="D29" s="140" t="str">
        <f>IFERROR(VLOOKUP($E29,Notes!$A$51:$B$56,2,FALSE),"")</f>
        <v/>
      </c>
      <c r="E29" s="137"/>
      <c r="F29" s="134">
        <v>28.0</v>
      </c>
      <c r="G29" s="141">
        <f t="shared" si="1"/>
        <v>0</v>
      </c>
    </row>
    <row r="30">
      <c r="A30" s="139" t="str">
        <f>IFERROR(VLOOKUP($C30,MasterSS!$B$2:$L$600,10,),"")</f>
        <v/>
      </c>
      <c r="B30" s="63" t="str">
        <f>IFERROR(VLOOKUP($C30,MasterSS!$B$2:$L$600,2,),"")</f>
        <v/>
      </c>
      <c r="C30" s="135"/>
      <c r="D30" s="140" t="str">
        <f>IFERROR(VLOOKUP($E30,Notes!$A$51:$B$56,2,FALSE),"")</f>
        <v/>
      </c>
      <c r="E30" s="137"/>
      <c r="F30" s="134">
        <v>29.0</v>
      </c>
      <c r="G30" s="141">
        <f t="shared" si="1"/>
        <v>0</v>
      </c>
    </row>
    <row r="31">
      <c r="A31" s="139" t="str">
        <f>IFERROR(VLOOKUP($C31,MasterSS!$B$2:$L$600,10,),"")</f>
        <v/>
      </c>
      <c r="B31" s="63" t="str">
        <f>IFERROR(VLOOKUP($C31,MasterSS!$B$2:$L$600,2,),"")</f>
        <v/>
      </c>
      <c r="C31" s="135"/>
      <c r="D31" s="140" t="str">
        <f>IFERROR(VLOOKUP($E31,Notes!$A$51:$B$56,2,FALSE),"")</f>
        <v/>
      </c>
      <c r="E31" s="137"/>
      <c r="F31" s="134">
        <v>30.0</v>
      </c>
      <c r="G31" s="141">
        <f t="shared" si="1"/>
        <v>0</v>
      </c>
    </row>
    <row r="32">
      <c r="A32" s="139" t="str">
        <f>IFERROR(VLOOKUP($C32,MasterSS!$B$2:$L$600,10,),"")</f>
        <v/>
      </c>
      <c r="B32" s="63" t="str">
        <f>IFERROR(VLOOKUP($C32,MasterSS!$B$2:$L$600,2,),"")</f>
        <v/>
      </c>
      <c r="C32" s="135"/>
      <c r="D32" s="140" t="str">
        <f>IFERROR(VLOOKUP($E32,Notes!$A$51:$B$56,2,FALSE),"")</f>
        <v/>
      </c>
      <c r="E32" s="137"/>
      <c r="F32" s="134">
        <v>31.0</v>
      </c>
      <c r="G32" s="141">
        <f t="shared" si="1"/>
        <v>0</v>
      </c>
    </row>
    <row r="33">
      <c r="A33" s="139" t="str">
        <f>IFERROR(VLOOKUP($C33,MasterSS!$B$2:$L$600,10,),"")</f>
        <v/>
      </c>
      <c r="B33" s="63" t="str">
        <f>IFERROR(VLOOKUP($C33,MasterSS!$B$2:$L$600,2,),"")</f>
        <v/>
      </c>
      <c r="C33" s="135"/>
      <c r="D33" s="140" t="str">
        <f>IFERROR(VLOOKUP($E33,Notes!$A$51:$B$56,2,FALSE),"")</f>
        <v/>
      </c>
      <c r="E33" s="137"/>
      <c r="F33" s="134">
        <v>32.0</v>
      </c>
      <c r="G33" s="141">
        <f t="shared" si="1"/>
        <v>0</v>
      </c>
    </row>
    <row r="34">
      <c r="A34" s="139" t="str">
        <f>IFERROR(VLOOKUP($C34,MasterSS!$B$2:$L$600,10,),"")</f>
        <v/>
      </c>
      <c r="B34" s="63" t="str">
        <f>IFERROR(VLOOKUP($C34,MasterSS!$B$2:$L$600,2,),"")</f>
        <v/>
      </c>
      <c r="C34" s="135"/>
      <c r="D34" s="140" t="str">
        <f>IFERROR(VLOOKUP($E34,Notes!$A$51:$B$56,2,FALSE),"")</f>
        <v/>
      </c>
      <c r="E34" s="137"/>
      <c r="F34" s="134">
        <v>33.0</v>
      </c>
      <c r="G34" s="141">
        <f t="shared" si="1"/>
        <v>0</v>
      </c>
    </row>
    <row r="35">
      <c r="A35" s="139" t="str">
        <f>IFERROR(VLOOKUP($C35,MasterSS!$B$2:$L$600,10,),"")</f>
        <v/>
      </c>
      <c r="B35" s="63" t="str">
        <f>IFERROR(VLOOKUP($C35,MasterSS!$B$2:$L$600,2,),"")</f>
        <v/>
      </c>
      <c r="C35" s="135"/>
      <c r="D35" s="140" t="str">
        <f>IFERROR(VLOOKUP($E35,Notes!$A$51:$B$56,2,FALSE),"")</f>
        <v/>
      </c>
      <c r="E35" s="137"/>
      <c r="F35" s="134">
        <v>34.0</v>
      </c>
      <c r="G35" s="141">
        <f t="shared" si="1"/>
        <v>0</v>
      </c>
    </row>
    <row r="36">
      <c r="A36" s="139" t="str">
        <f>IFERROR(VLOOKUP($C36,MasterSS!$B$2:$L$600,10,),"")</f>
        <v/>
      </c>
      <c r="B36" s="63" t="str">
        <f>IFERROR(VLOOKUP($C36,MasterSS!$B$2:$L$600,2,),"")</f>
        <v/>
      </c>
      <c r="C36" s="135"/>
      <c r="D36" s="140" t="str">
        <f>IFERROR(VLOOKUP($E36,Notes!$A$51:$B$56,2,FALSE),"")</f>
        <v/>
      </c>
      <c r="E36" s="137"/>
      <c r="F36" s="134">
        <v>35.0</v>
      </c>
      <c r="G36" s="141">
        <f t="shared" si="1"/>
        <v>0</v>
      </c>
    </row>
    <row r="37">
      <c r="A37" s="139" t="str">
        <f>IFERROR(VLOOKUP($C37,MasterSS!$B$2:$L$600,10,),"")</f>
        <v/>
      </c>
      <c r="B37" s="63" t="str">
        <f>IFERROR(VLOOKUP($C37,MasterSS!$B$2:$L$600,2,),"")</f>
        <v/>
      </c>
      <c r="C37" s="135"/>
      <c r="D37" s="140" t="str">
        <f>IFERROR(VLOOKUP($E37,Notes!$A$51:$B$56,2,FALSE),"")</f>
        <v/>
      </c>
      <c r="E37" s="137"/>
      <c r="F37" s="134">
        <v>36.0</v>
      </c>
      <c r="G37" s="141">
        <f t="shared" si="1"/>
        <v>0</v>
      </c>
    </row>
    <row r="38">
      <c r="A38" s="139" t="str">
        <f>IFERROR(VLOOKUP($C38,MasterSS!$B$2:$L$600,10,),"")</f>
        <v/>
      </c>
      <c r="B38" s="63" t="str">
        <f>IFERROR(VLOOKUP($C38,MasterSS!$B$2:$L$600,2,),"")</f>
        <v/>
      </c>
      <c r="C38" s="135"/>
      <c r="D38" s="140" t="str">
        <f>IFERROR(VLOOKUP($E38,Notes!$A$51:$B$56,2,FALSE),"")</f>
        <v/>
      </c>
      <c r="E38" s="137"/>
      <c r="F38" s="134">
        <v>37.0</v>
      </c>
      <c r="G38" s="141">
        <f t="shared" si="1"/>
        <v>0</v>
      </c>
    </row>
    <row r="39">
      <c r="A39" s="139" t="str">
        <f>IFERROR(VLOOKUP($C39,MasterSS!$B$2:$L$600,10,),"")</f>
        <v/>
      </c>
      <c r="B39" s="63" t="str">
        <f>IFERROR(VLOOKUP($C39,MasterSS!$B$2:$L$600,2,),"")</f>
        <v/>
      </c>
      <c r="C39" s="135"/>
      <c r="D39" s="140" t="str">
        <f>IFERROR(VLOOKUP($E39,Notes!$A$51:$B$56,2,FALSE),"")</f>
        <v/>
      </c>
      <c r="E39" s="137"/>
      <c r="F39" s="134">
        <v>38.0</v>
      </c>
      <c r="G39" s="141">
        <f t="shared" si="1"/>
        <v>0</v>
      </c>
    </row>
    <row r="40">
      <c r="A40" s="139" t="str">
        <f>IFERROR(VLOOKUP($C40,MasterSS!$B$2:$L$600,10,),"")</f>
        <v/>
      </c>
      <c r="B40" s="63" t="str">
        <f>IFERROR(VLOOKUP($C40,MasterSS!$B$2:$L$600,2,),"")</f>
        <v/>
      </c>
      <c r="C40" s="135"/>
      <c r="D40" s="140" t="str">
        <f>IFERROR(VLOOKUP($E40,Notes!$A$51:$B$56,2,FALSE),"")</f>
        <v/>
      </c>
      <c r="E40" s="137"/>
      <c r="F40" s="134">
        <v>39.0</v>
      </c>
      <c r="G40" s="141">
        <f t="shared" si="1"/>
        <v>0</v>
      </c>
    </row>
    <row r="41">
      <c r="A41" s="139" t="str">
        <f>IFERROR(VLOOKUP($C41,MasterSS!$B$2:$L$600,10,),"")</f>
        <v/>
      </c>
      <c r="B41" s="63" t="str">
        <f>IFERROR(VLOOKUP($C41,MasterSS!$B$2:$L$600,2,),"")</f>
        <v/>
      </c>
      <c r="C41" s="135"/>
      <c r="D41" s="140" t="str">
        <f>IFERROR(VLOOKUP($E41,Notes!$A$51:$B$56,2,FALSE),"")</f>
        <v/>
      </c>
      <c r="E41" s="137"/>
      <c r="F41" s="134">
        <v>40.0</v>
      </c>
      <c r="G41" s="141">
        <f t="shared" si="1"/>
        <v>0</v>
      </c>
    </row>
    <row r="42">
      <c r="A42" s="139" t="str">
        <f>IFERROR(VLOOKUP($C42,MasterSS!$B$2:$L$600,10,),"")</f>
        <v/>
      </c>
      <c r="B42" s="63" t="str">
        <f>IFERROR(VLOOKUP($C42,MasterSS!$B$2:$L$600,2,),"")</f>
        <v/>
      </c>
      <c r="C42" s="143"/>
      <c r="D42" s="140" t="str">
        <f>IFERROR(VLOOKUP($E42,Notes!$A$51:$B$56,2,FALSE),"")</f>
        <v/>
      </c>
      <c r="E42" s="137"/>
      <c r="F42" s="134">
        <v>41.0</v>
      </c>
      <c r="G42" s="141">
        <f t="shared" si="1"/>
        <v>0</v>
      </c>
    </row>
    <row r="43">
      <c r="A43" s="139" t="str">
        <f>IFERROR(VLOOKUP($C43,MasterSS!$B$2:$L$600,10,),"")</f>
        <v/>
      </c>
      <c r="B43" s="63" t="str">
        <f>IFERROR(VLOOKUP($C43,MasterSS!$B$2:$L$600,2,),"")</f>
        <v/>
      </c>
      <c r="C43" s="143"/>
      <c r="D43" s="140" t="str">
        <f>IFERROR(VLOOKUP($E43,Notes!$A$51:$B$56,2,FALSE),"")</f>
        <v/>
      </c>
      <c r="E43" s="137"/>
      <c r="F43" s="134">
        <v>42.0</v>
      </c>
      <c r="G43" s="141">
        <f t="shared" si="1"/>
        <v>0</v>
      </c>
    </row>
    <row r="44">
      <c r="A44" s="139" t="str">
        <f>IFERROR(VLOOKUP($C44,MasterSS!$B$2:$L$600,10,),"")</f>
        <v/>
      </c>
      <c r="B44" s="63" t="str">
        <f>IFERROR(VLOOKUP($C44,MasterSS!$B$2:$L$600,2,),"")</f>
        <v/>
      </c>
      <c r="C44" s="143"/>
      <c r="D44" s="140" t="str">
        <f>IFERROR(VLOOKUP($E44,Notes!$A$51:$B$56,2,FALSE),"")</f>
        <v/>
      </c>
      <c r="E44" s="137"/>
      <c r="F44" s="134">
        <v>43.0</v>
      </c>
      <c r="G44" s="141">
        <f t="shared" si="1"/>
        <v>0</v>
      </c>
    </row>
    <row r="45">
      <c r="A45" s="139" t="str">
        <f>IFERROR(VLOOKUP($C45,MasterSS!$B$2:$L$600,10,),"")</f>
        <v/>
      </c>
      <c r="B45" s="63" t="str">
        <f>IFERROR(VLOOKUP($C45,MasterSS!$B$2:$L$600,2,),"")</f>
        <v/>
      </c>
      <c r="C45" s="135"/>
      <c r="D45" s="140" t="str">
        <f>IFERROR(VLOOKUP($E45,Notes!$A$51:$B$56,2,FALSE),"")</f>
        <v/>
      </c>
      <c r="E45" s="137"/>
      <c r="F45" s="134">
        <v>44.0</v>
      </c>
      <c r="G45" s="141">
        <f t="shared" si="1"/>
        <v>0</v>
      </c>
    </row>
    <row r="46">
      <c r="A46" s="139" t="str">
        <f>IFERROR(VLOOKUP($C46,MasterSS!$B$2:$L$600,10,),"")</f>
        <v/>
      </c>
      <c r="B46" s="63" t="str">
        <f>IFERROR(VLOOKUP($C46,MasterSS!$B$2:$L$600,2,),"")</f>
        <v/>
      </c>
      <c r="C46" s="135"/>
      <c r="D46" s="140" t="str">
        <f>IFERROR(VLOOKUP($E46,Notes!$A$51:$B$56,2,FALSE),"")</f>
        <v/>
      </c>
      <c r="E46" s="137"/>
      <c r="F46" s="134">
        <v>45.0</v>
      </c>
      <c r="G46" s="141">
        <f t="shared" si="1"/>
        <v>0</v>
      </c>
    </row>
    <row r="47">
      <c r="A47" s="139" t="str">
        <f>IFERROR(VLOOKUP($C47,MasterSS!$B$2:$L$600,10,),"")</f>
        <v/>
      </c>
      <c r="B47" s="63" t="str">
        <f>IFERROR(VLOOKUP($C47,MasterSS!$B$2:$L$600,2,),"")</f>
        <v/>
      </c>
      <c r="C47" s="135"/>
      <c r="D47" s="140" t="str">
        <f>IFERROR(VLOOKUP($E47,Notes!$A$51:$B$56,2,FALSE),"")</f>
        <v/>
      </c>
      <c r="E47" s="137"/>
      <c r="F47" s="134">
        <v>46.0</v>
      </c>
      <c r="G47" s="141">
        <f t="shared" si="1"/>
        <v>0</v>
      </c>
    </row>
    <row r="48">
      <c r="A48" s="139" t="str">
        <f>IFERROR(VLOOKUP($C48,MasterSS!$B$2:$L$600,10,),"")</f>
        <v/>
      </c>
      <c r="B48" s="63" t="str">
        <f>IFERROR(VLOOKUP($C48,MasterSS!$B$2:$L$600,2,),"")</f>
        <v/>
      </c>
      <c r="C48" s="135"/>
      <c r="D48" s="140" t="str">
        <f>IFERROR(VLOOKUP($E48,Notes!$A$51:$B$56,2,FALSE),"")</f>
        <v/>
      </c>
      <c r="E48" s="137"/>
      <c r="F48" s="134">
        <v>47.0</v>
      </c>
      <c r="G48" s="141">
        <f t="shared" si="1"/>
        <v>0</v>
      </c>
    </row>
    <row r="49">
      <c r="A49" s="139" t="str">
        <f>IFERROR(VLOOKUP($C49,MasterSS!$B$2:$L$600,10,),"")</f>
        <v/>
      </c>
      <c r="B49" s="63" t="str">
        <f>IFERROR(VLOOKUP($C49,MasterSS!$B$2:$L$600,2,),"")</f>
        <v/>
      </c>
      <c r="C49" s="135"/>
      <c r="D49" s="140" t="str">
        <f>IFERROR(VLOOKUP($E49,Notes!$A$51:$B$56,2,FALSE),"")</f>
        <v/>
      </c>
      <c r="E49" s="137"/>
      <c r="F49" s="134">
        <v>48.0</v>
      </c>
      <c r="G49" s="141">
        <f t="shared" si="1"/>
        <v>0</v>
      </c>
    </row>
    <row r="50">
      <c r="A50" s="139" t="str">
        <f>IFERROR(VLOOKUP($C50,MasterSS!$B$2:$L$600,10,),"")</f>
        <v/>
      </c>
      <c r="B50" s="63" t="str">
        <f>IFERROR(VLOOKUP($C50,MasterSS!$B$2:$L$600,2,),"")</f>
        <v/>
      </c>
      <c r="C50" s="135"/>
      <c r="D50" s="140" t="str">
        <f>IFERROR(VLOOKUP($E50,Notes!$A$51:$B$56,2,FALSE),"")</f>
        <v/>
      </c>
      <c r="E50" s="137"/>
      <c r="F50" s="134">
        <v>49.0</v>
      </c>
      <c r="G50" s="141">
        <f t="shared" si="1"/>
        <v>0</v>
      </c>
    </row>
    <row r="51">
      <c r="A51" s="139" t="str">
        <f>IFERROR(VLOOKUP($C51,MasterSS!$B$2:$L$600,10,),"")</f>
        <v/>
      </c>
      <c r="B51" s="63" t="str">
        <f>IFERROR(VLOOKUP($C51,MasterSS!$B$2:$L$600,2,),"")</f>
        <v/>
      </c>
      <c r="C51" s="135"/>
      <c r="D51" s="140" t="str">
        <f>IFERROR(VLOOKUP($E51,Notes!$A$51:$B$56,2,FALSE),"")</f>
        <v/>
      </c>
      <c r="E51" s="137"/>
      <c r="F51" s="134">
        <v>50.0</v>
      </c>
      <c r="G51" s="141">
        <f t="shared" si="1"/>
        <v>0</v>
      </c>
    </row>
    <row r="52">
      <c r="A52" s="139" t="str">
        <f>IFERROR(VLOOKUP($C52,MasterSS!$B$2:$L$600,10,),"")</f>
        <v/>
      </c>
      <c r="B52" s="63" t="str">
        <f>IFERROR(VLOOKUP($C52,MasterSS!$B$2:$L$600,2,),"")</f>
        <v/>
      </c>
      <c r="C52" s="135"/>
      <c r="D52" s="140" t="str">
        <f>IFERROR(VLOOKUP($E52,Notes!$A$51:$B$56,2,FALSE),"")</f>
        <v/>
      </c>
      <c r="E52" s="137"/>
      <c r="F52" s="134">
        <v>51.0</v>
      </c>
      <c r="G52" s="141">
        <f t="shared" si="1"/>
        <v>0</v>
      </c>
    </row>
    <row r="53">
      <c r="A53" s="139" t="str">
        <f>IFERROR(VLOOKUP($C53,MasterSS!$B$2:$L$600,10,),"")</f>
        <v/>
      </c>
      <c r="B53" s="63" t="str">
        <f>IFERROR(VLOOKUP($C53,MasterSS!$B$2:$L$600,2,),"")</f>
        <v/>
      </c>
      <c r="C53" s="135"/>
      <c r="D53" s="140" t="str">
        <f>IFERROR(VLOOKUP($E53,Notes!$A$51:$B$56,2,FALSE),"")</f>
        <v/>
      </c>
      <c r="E53" s="137"/>
      <c r="F53" s="134">
        <v>52.0</v>
      </c>
      <c r="G53" s="141">
        <f t="shared" si="1"/>
        <v>0</v>
      </c>
    </row>
    <row r="54">
      <c r="A54" s="139" t="str">
        <f>IFERROR(VLOOKUP($C54,MasterSS!$B$2:$L$600,10,),"")</f>
        <v/>
      </c>
      <c r="B54" s="63" t="str">
        <f>IFERROR(VLOOKUP($C54,MasterSS!$B$2:$L$600,2,),"")</f>
        <v/>
      </c>
      <c r="C54" s="135"/>
      <c r="D54" s="140" t="str">
        <f>IFERROR(VLOOKUP($E54,Notes!$A$51:$B$56,2,FALSE),"")</f>
        <v/>
      </c>
      <c r="E54" s="137"/>
      <c r="F54" s="134">
        <v>53.0</v>
      </c>
      <c r="G54" s="141">
        <f t="shared" si="1"/>
        <v>0</v>
      </c>
    </row>
    <row r="55">
      <c r="A55" s="139" t="str">
        <f>IFERROR(VLOOKUP($C55,MasterSS!$B$2:$L$600,10,),"")</f>
        <v/>
      </c>
      <c r="B55" s="63" t="str">
        <f>IFERROR(VLOOKUP($C55,MasterSS!$B$2:$L$600,2,),"")</f>
        <v/>
      </c>
      <c r="C55" s="135"/>
      <c r="D55" s="140" t="str">
        <f>IFERROR(VLOOKUP($E55,Notes!$A$51:$B$56,2,FALSE),"")</f>
        <v/>
      </c>
      <c r="E55" s="137"/>
      <c r="F55" s="134">
        <v>54.0</v>
      </c>
      <c r="G55" s="141">
        <f t="shared" si="1"/>
        <v>0</v>
      </c>
    </row>
    <row r="56">
      <c r="A56" s="139" t="str">
        <f>IFERROR(VLOOKUP($C56,MasterSS!$B$2:$L$600,10,),"")</f>
        <v/>
      </c>
      <c r="B56" s="63" t="str">
        <f>IFERROR(VLOOKUP($C56,MasterSS!$B$2:$L$600,2,),"")</f>
        <v/>
      </c>
      <c r="C56" s="135"/>
      <c r="D56" s="140" t="str">
        <f>IFERROR(VLOOKUP($E56,Notes!$A$51:$B$56,2,FALSE),"")</f>
        <v/>
      </c>
      <c r="E56" s="137"/>
      <c r="F56" s="134">
        <v>55.0</v>
      </c>
      <c r="G56" s="141">
        <f t="shared" si="1"/>
        <v>0</v>
      </c>
    </row>
    <row r="57">
      <c r="A57" s="139" t="str">
        <f>IFERROR(VLOOKUP($C57,MasterSS!$B$2:$L$600,10,),"")</f>
        <v/>
      </c>
      <c r="B57" s="63" t="str">
        <f>IFERROR(VLOOKUP($C57,MasterSS!$B$2:$L$600,2,),"")</f>
        <v/>
      </c>
      <c r="C57" s="135"/>
      <c r="D57" s="140" t="str">
        <f>IFERROR(VLOOKUP($E57,Notes!$A$51:$B$56,2,FALSE),"")</f>
        <v/>
      </c>
      <c r="E57" s="137"/>
      <c r="F57" s="134">
        <v>56.0</v>
      </c>
      <c r="G57" s="141">
        <f t="shared" si="1"/>
        <v>0</v>
      </c>
    </row>
    <row r="58">
      <c r="A58" s="139" t="str">
        <f>IFERROR(VLOOKUP($C58,MasterSS!$B$2:$L$600,10,),"")</f>
        <v/>
      </c>
      <c r="B58" s="63" t="str">
        <f>IFERROR(VLOOKUP($C58,MasterSS!$B$2:$L$600,2,),"")</f>
        <v/>
      </c>
      <c r="C58" s="135"/>
      <c r="D58" s="140" t="str">
        <f>IFERROR(VLOOKUP($E58,Notes!$A$51:$B$56,2,FALSE),"")</f>
        <v/>
      </c>
      <c r="E58" s="137"/>
      <c r="F58" s="134">
        <v>57.0</v>
      </c>
      <c r="G58" s="141">
        <f t="shared" si="1"/>
        <v>0</v>
      </c>
    </row>
    <row r="59">
      <c r="A59" s="139" t="str">
        <f>IFERROR(VLOOKUP($C59,MasterSS!$B$2:$L$600,10,),"")</f>
        <v/>
      </c>
      <c r="B59" s="63" t="str">
        <f>IFERROR(VLOOKUP($C59,MasterSS!$B$2:$L$600,2,),"")</f>
        <v/>
      </c>
      <c r="C59" s="135"/>
      <c r="D59" s="140" t="str">
        <f>IFERROR(VLOOKUP($E59,Notes!$A$51:$B$56,2,FALSE),"")</f>
        <v/>
      </c>
      <c r="E59" s="137"/>
      <c r="F59" s="134">
        <v>58.0</v>
      </c>
      <c r="G59" s="141">
        <f t="shared" si="1"/>
        <v>0</v>
      </c>
    </row>
    <row r="60">
      <c r="A60" s="139" t="str">
        <f>IFERROR(VLOOKUP($C60,MasterSS!$B$2:$L$600,10,),"")</f>
        <v/>
      </c>
      <c r="B60" s="63" t="str">
        <f>IFERROR(VLOOKUP($C60,MasterSS!$B$2:$L$600,2,),"")</f>
        <v/>
      </c>
      <c r="C60" s="135"/>
      <c r="D60" s="140" t="str">
        <f>IFERROR(VLOOKUP($E60,Notes!$A$51:$B$56,2,FALSE),"")</f>
        <v/>
      </c>
      <c r="E60" s="137"/>
      <c r="F60" s="134">
        <v>59.0</v>
      </c>
      <c r="G60" s="141">
        <f t="shared" si="1"/>
        <v>0</v>
      </c>
    </row>
    <row r="61">
      <c r="A61" s="139" t="str">
        <f>IFERROR(VLOOKUP($C61,MasterSS!$B$2:$L$600,10,),"")</f>
        <v/>
      </c>
      <c r="B61" s="63" t="str">
        <f>IFERROR(VLOOKUP($C61,MasterSS!$B$2:$L$600,2,),"")</f>
        <v/>
      </c>
      <c r="C61" s="135"/>
      <c r="D61" s="140" t="str">
        <f>IFERROR(VLOOKUP($E61,Notes!$A$51:$B$56,2,FALSE),"")</f>
        <v/>
      </c>
      <c r="E61" s="137"/>
      <c r="F61" s="134">
        <v>60.0</v>
      </c>
      <c r="G61" s="141">
        <f t="shared" si="1"/>
        <v>0</v>
      </c>
    </row>
    <row r="62">
      <c r="A62" s="139" t="str">
        <f>IFERROR(VLOOKUP($C62,MasterSS!$B$2:$L$600,10,),"")</f>
        <v/>
      </c>
      <c r="B62" s="63" t="str">
        <f>IFERROR(VLOOKUP($C62,MasterSS!$B$2:$L$600,2,),"")</f>
        <v/>
      </c>
      <c r="C62" s="135"/>
      <c r="D62" s="140" t="str">
        <f>IFERROR(VLOOKUP($E62,Notes!$A$51:$B$56,2,FALSE),"")</f>
        <v/>
      </c>
      <c r="E62" s="137"/>
      <c r="F62" s="134">
        <v>61.0</v>
      </c>
      <c r="G62" s="141">
        <f t="shared" si="1"/>
        <v>0</v>
      </c>
    </row>
    <row r="63">
      <c r="A63" s="139" t="str">
        <f>IFERROR(VLOOKUP($C63,MasterSS!$B$2:$L$600,10,),"")</f>
        <v/>
      </c>
      <c r="B63" s="63" t="str">
        <f>IFERROR(VLOOKUP($C63,MasterSS!$B$2:$L$600,2,),"")</f>
        <v/>
      </c>
      <c r="C63" s="135"/>
      <c r="D63" s="140" t="str">
        <f>IFERROR(VLOOKUP($E63,Notes!$A$51:$B$56,2,FALSE),"")</f>
        <v/>
      </c>
      <c r="E63" s="137"/>
      <c r="F63" s="134">
        <v>62.0</v>
      </c>
      <c r="G63" s="141">
        <f t="shared" si="1"/>
        <v>0</v>
      </c>
    </row>
    <row r="64">
      <c r="A64" s="139" t="str">
        <f>IFERROR(VLOOKUP($C64,MasterSS!$B$2:$L$600,10,),"")</f>
        <v/>
      </c>
      <c r="B64" s="63" t="str">
        <f>IFERROR(VLOOKUP($C64,MasterSS!$B$2:$L$600,2,),"")</f>
        <v/>
      </c>
      <c r="C64" s="135"/>
      <c r="D64" s="140" t="str">
        <f>IFERROR(VLOOKUP($E64,Notes!$A$51:$B$56,2,FALSE),"")</f>
        <v/>
      </c>
      <c r="E64" s="137"/>
      <c r="F64" s="134">
        <v>63.0</v>
      </c>
      <c r="G64" s="141">
        <f t="shared" si="1"/>
        <v>0</v>
      </c>
    </row>
    <row r="65">
      <c r="A65" s="139" t="str">
        <f>IFERROR(VLOOKUP($C65,MasterSS!$B$2:$L$600,10,),"")</f>
        <v/>
      </c>
      <c r="B65" s="63" t="str">
        <f>IFERROR(VLOOKUP($C65,MasterSS!$B$2:$L$600,2,),"")</f>
        <v/>
      </c>
      <c r="C65" s="135"/>
      <c r="D65" s="140" t="str">
        <f>IFERROR(VLOOKUP($E65,Notes!$A$51:$B$56,2,FALSE),"")</f>
        <v/>
      </c>
      <c r="E65" s="137"/>
      <c r="F65" s="134">
        <v>64.0</v>
      </c>
      <c r="G65" s="141">
        <f t="shared" si="1"/>
        <v>0</v>
      </c>
    </row>
    <row r="66">
      <c r="A66" s="139" t="str">
        <f>IFERROR(VLOOKUP($C66,MasterSS!$B$2:$L$600,10,),"")</f>
        <v/>
      </c>
      <c r="B66" s="63" t="str">
        <f>IFERROR(VLOOKUP($C66,MasterSS!$B$2:$L$600,2,),"")</f>
        <v/>
      </c>
      <c r="C66" s="135"/>
      <c r="D66" s="140" t="str">
        <f>IFERROR(VLOOKUP($E66,Notes!$A$51:$B$56,2,FALSE),"")</f>
        <v/>
      </c>
      <c r="E66" s="137"/>
      <c r="F66" s="134">
        <v>65.0</v>
      </c>
      <c r="G66" s="141">
        <f t="shared" si="1"/>
        <v>0</v>
      </c>
    </row>
    <row r="67">
      <c r="A67" s="139" t="str">
        <f>IFERROR(VLOOKUP($C67,MasterSS!$B$2:$L$600,10,),"")</f>
        <v/>
      </c>
      <c r="B67" s="63" t="str">
        <f>IFERROR(VLOOKUP($C67,MasterSS!$B$2:$L$600,2,),"")</f>
        <v/>
      </c>
      <c r="C67" s="135"/>
      <c r="D67" s="140" t="str">
        <f>IFERROR(VLOOKUP($E67,Notes!$A$51:$B$56,2,FALSE),"")</f>
        <v/>
      </c>
      <c r="E67" s="137"/>
      <c r="F67" s="134">
        <v>66.0</v>
      </c>
      <c r="G67" s="141">
        <f t="shared" si="1"/>
        <v>0</v>
      </c>
    </row>
    <row r="68">
      <c r="A68" s="139" t="str">
        <f>IFERROR(VLOOKUP($C68,MasterSS!$B$2:$L$600,10,),"")</f>
        <v/>
      </c>
      <c r="B68" s="63" t="str">
        <f>IFERROR(VLOOKUP($C68,MasterSS!$B$2:$L$600,2,),"")</f>
        <v/>
      </c>
      <c r="C68" s="135"/>
      <c r="D68" s="140" t="str">
        <f>IFERROR(VLOOKUP($E68,Notes!$A$51:$B$56,2,FALSE),"")</f>
        <v/>
      </c>
      <c r="E68" s="137"/>
      <c r="F68" s="134">
        <v>67.0</v>
      </c>
      <c r="G68" s="141">
        <f t="shared" si="1"/>
        <v>0</v>
      </c>
    </row>
    <row r="69">
      <c r="A69" s="139" t="str">
        <f>IFERROR(VLOOKUP($C69,MasterSS!$B$2:$L$600,10,),"")</f>
        <v/>
      </c>
      <c r="B69" s="63" t="str">
        <f>IFERROR(VLOOKUP($C69,MasterSS!$B$2:$L$600,2,),"")</f>
        <v/>
      </c>
      <c r="C69" s="135"/>
      <c r="D69" s="140" t="str">
        <f>IFERROR(VLOOKUP($E69,Notes!$A$51:$B$56,2,FALSE),"")</f>
        <v/>
      </c>
      <c r="E69" s="137"/>
      <c r="F69" s="134">
        <v>68.0</v>
      </c>
      <c r="G69" s="141">
        <f t="shared" si="1"/>
        <v>0</v>
      </c>
    </row>
    <row r="70">
      <c r="A70" s="139" t="str">
        <f>IFERROR(VLOOKUP($C70,MasterSS!$B$2:$L$600,10,),"")</f>
        <v/>
      </c>
      <c r="B70" s="63" t="str">
        <f>IFERROR(VLOOKUP($C70,MasterSS!$B$2:$L$600,2,),"")</f>
        <v/>
      </c>
      <c r="C70" s="135"/>
      <c r="D70" s="140" t="str">
        <f>IFERROR(VLOOKUP($E70,Notes!$A$51:$B$56,2,FALSE),"")</f>
        <v/>
      </c>
      <c r="E70" s="137"/>
      <c r="F70" s="134">
        <v>69.0</v>
      </c>
      <c r="G70" s="141">
        <f t="shared" si="1"/>
        <v>0</v>
      </c>
    </row>
    <row r="71">
      <c r="A71" s="139" t="str">
        <f>IFERROR(VLOOKUP($C71,MasterSS!$B$2:$L$600,10,),"")</f>
        <v/>
      </c>
      <c r="B71" s="63" t="str">
        <f>IFERROR(VLOOKUP($C71,MasterSS!$B$2:$L$600,2,),"")</f>
        <v/>
      </c>
      <c r="C71" s="135"/>
      <c r="D71" s="140" t="str">
        <f>IFERROR(VLOOKUP($E71,Notes!$A$51:$B$56,2,FALSE),"")</f>
        <v/>
      </c>
      <c r="E71" s="137"/>
      <c r="F71" s="134">
        <v>70.0</v>
      </c>
      <c r="G71" s="141">
        <f t="shared" si="1"/>
        <v>0</v>
      </c>
    </row>
    <row r="72">
      <c r="A72" s="139" t="str">
        <f>IFERROR(VLOOKUP($C72,MasterSS!$B$2:$L$600,10,),"")</f>
        <v/>
      </c>
      <c r="B72" s="63" t="str">
        <f>IFERROR(VLOOKUP($C72,MasterSS!$B$2:$L$600,2,),"")</f>
        <v/>
      </c>
      <c r="C72" s="135"/>
      <c r="D72" s="140" t="str">
        <f>IFERROR(VLOOKUP($E72,Notes!$A$51:$B$56,2,FALSE),"")</f>
        <v/>
      </c>
      <c r="E72" s="137"/>
      <c r="F72" s="134">
        <v>71.0</v>
      </c>
      <c r="G72" s="141">
        <f t="shared" si="1"/>
        <v>0</v>
      </c>
    </row>
    <row r="73">
      <c r="A73" s="139" t="str">
        <f>IFERROR(VLOOKUP($C73,MasterSS!$B$2:$L$600,10,),"")</f>
        <v/>
      </c>
      <c r="B73" s="63" t="str">
        <f>IFERROR(VLOOKUP($C73,MasterSS!$B$2:$L$600,2,),"")</f>
        <v/>
      </c>
      <c r="C73" s="135"/>
      <c r="D73" s="140" t="str">
        <f>IFERROR(VLOOKUP($E73,Notes!$A$51:$B$56,2,FALSE),"")</f>
        <v/>
      </c>
      <c r="E73" s="137"/>
      <c r="F73" s="134">
        <v>72.0</v>
      </c>
      <c r="G73" s="141">
        <f t="shared" si="1"/>
        <v>0</v>
      </c>
    </row>
    <row r="74">
      <c r="A74" s="139" t="str">
        <f>IFERROR(VLOOKUP($C74,MasterSS!$B$2:$L$600,10,),"")</f>
        <v/>
      </c>
      <c r="B74" s="63" t="str">
        <f>IFERROR(VLOOKUP($C74,MasterSS!$B$2:$L$600,2,),"")</f>
        <v/>
      </c>
      <c r="C74" s="135"/>
      <c r="D74" s="140" t="str">
        <f>IFERROR(VLOOKUP($E74,Notes!$A$51:$B$56,2,FALSE),"")</f>
        <v/>
      </c>
      <c r="E74" s="137"/>
      <c r="F74" s="134">
        <v>73.0</v>
      </c>
      <c r="G74" s="141">
        <f t="shared" si="1"/>
        <v>0</v>
      </c>
    </row>
    <row r="75">
      <c r="A75" s="139" t="str">
        <f>IFERROR(VLOOKUP($C75,MasterSS!$B$2:$L$600,10,),"")</f>
        <v/>
      </c>
      <c r="B75" s="63" t="str">
        <f>IFERROR(VLOOKUP($C75,MasterSS!$B$2:$L$600,2,),"")</f>
        <v/>
      </c>
      <c r="C75" s="135"/>
      <c r="D75" s="140" t="str">
        <f>IFERROR(VLOOKUP($E75,Notes!$A$51:$B$56,2,FALSE),"")</f>
        <v/>
      </c>
      <c r="E75" s="137"/>
      <c r="F75" s="134">
        <v>74.0</v>
      </c>
      <c r="G75" s="141">
        <f t="shared" si="1"/>
        <v>0</v>
      </c>
    </row>
    <row r="76">
      <c r="A76" s="139" t="str">
        <f>IFERROR(VLOOKUP($C76,MasterSS!$B$2:$L$600,10,),"")</f>
        <v/>
      </c>
      <c r="B76" s="63" t="str">
        <f>IFERROR(VLOOKUP($C76,MasterSS!$B$2:$L$600,2,),"")</f>
        <v/>
      </c>
      <c r="C76" s="135"/>
      <c r="D76" s="140" t="str">
        <f>IFERROR(VLOOKUP($E76,Notes!$A$51:$B$56,2,FALSE),"")</f>
        <v/>
      </c>
      <c r="E76" s="137"/>
      <c r="F76" s="134">
        <v>75.0</v>
      </c>
      <c r="G76" s="141">
        <f t="shared" si="1"/>
        <v>0</v>
      </c>
    </row>
    <row r="77">
      <c r="A77" s="139" t="str">
        <f>IFERROR(VLOOKUP($C77,MasterSS!$B$2:$L$600,10,),"")</f>
        <v/>
      </c>
      <c r="B77" s="63" t="str">
        <f>IFERROR(VLOOKUP($C77,MasterSS!$B$2:$L$600,2,),"")</f>
        <v/>
      </c>
      <c r="C77" s="135"/>
      <c r="D77" s="140" t="str">
        <f>IFERROR(VLOOKUP($E77,Notes!$A$51:$B$56,2,FALSE),"")</f>
        <v/>
      </c>
      <c r="E77" s="137"/>
      <c r="F77" s="134">
        <v>76.0</v>
      </c>
      <c r="G77" s="141">
        <f t="shared" si="1"/>
        <v>0</v>
      </c>
    </row>
    <row r="78">
      <c r="A78" s="139" t="str">
        <f>IFERROR(VLOOKUP($C78,MasterSS!$B$2:$L$600,10,),"")</f>
        <v/>
      </c>
      <c r="B78" s="63" t="str">
        <f>IFERROR(VLOOKUP($C78,MasterSS!$B$2:$L$600,2,),"")</f>
        <v/>
      </c>
      <c r="C78" s="135"/>
      <c r="D78" s="140" t="str">
        <f>IFERROR(VLOOKUP($E78,Notes!$A$51:$B$56,2,FALSE),"")</f>
        <v/>
      </c>
      <c r="E78" s="137"/>
      <c r="F78" s="134">
        <v>77.0</v>
      </c>
      <c r="G78" s="141">
        <f t="shared" si="1"/>
        <v>0</v>
      </c>
    </row>
    <row r="79">
      <c r="A79" s="139" t="str">
        <f>IFERROR(VLOOKUP($C79,MasterSS!$B$2:$L$600,10,),"")</f>
        <v/>
      </c>
      <c r="B79" s="63" t="str">
        <f>IFERROR(VLOOKUP($C79,MasterSS!$B$2:$L$600,2,),"")</f>
        <v/>
      </c>
      <c r="C79" s="135"/>
      <c r="D79" s="140" t="str">
        <f>IFERROR(VLOOKUP($E79,Notes!$A$51:$B$56,2,FALSE),"")</f>
        <v/>
      </c>
      <c r="E79" s="137"/>
      <c r="F79" s="134">
        <v>78.0</v>
      </c>
      <c r="G79" s="141">
        <f t="shared" si="1"/>
        <v>0</v>
      </c>
    </row>
    <row r="80">
      <c r="A80" s="139" t="str">
        <f>IFERROR(VLOOKUP($C80,MasterSS!$B$2:$L$600,10,),"")</f>
        <v/>
      </c>
      <c r="B80" s="63" t="str">
        <f>IFERROR(VLOOKUP($C80,MasterSS!$B$2:$L$600,2,),"")</f>
        <v/>
      </c>
      <c r="C80" s="135"/>
      <c r="D80" s="140" t="str">
        <f>IFERROR(VLOOKUP($E80,Notes!$A$51:$B$56,2,FALSE),"")</f>
        <v/>
      </c>
      <c r="E80" s="137"/>
      <c r="F80" s="134">
        <v>79.0</v>
      </c>
      <c r="G80" s="141">
        <f t="shared" si="1"/>
        <v>0</v>
      </c>
    </row>
    <row r="81">
      <c r="A81" s="139" t="str">
        <f>IFERROR(VLOOKUP($C81,MasterSS!$B$2:$L$600,10,),"")</f>
        <v/>
      </c>
      <c r="B81" s="63" t="str">
        <f>IFERROR(VLOOKUP($C81,MasterSS!$B$2:$L$600,2,),"")</f>
        <v/>
      </c>
      <c r="C81" s="135"/>
      <c r="D81" s="140" t="str">
        <f>IFERROR(VLOOKUP($E81,Notes!$A$51:$B$56,2,FALSE),"")</f>
        <v/>
      </c>
      <c r="E81" s="137"/>
      <c r="F81" s="134">
        <v>80.0</v>
      </c>
      <c r="G81" s="141">
        <f t="shared" si="1"/>
        <v>0</v>
      </c>
    </row>
    <row r="82">
      <c r="A82" s="139" t="str">
        <f>IFERROR(VLOOKUP($C82,MasterSS!$B$2:$L$600,10,),"")</f>
        <v/>
      </c>
      <c r="B82" s="63" t="str">
        <f>IFERROR(VLOOKUP($C82,MasterSS!$B$2:$L$600,2,),"")</f>
        <v/>
      </c>
      <c r="C82" s="135"/>
      <c r="D82" s="140" t="str">
        <f>IFERROR(VLOOKUP($E82,Notes!$A$51:$B$56,2,FALSE),"")</f>
        <v/>
      </c>
      <c r="E82" s="137"/>
      <c r="F82" s="134">
        <v>81.0</v>
      </c>
      <c r="G82" s="141">
        <f t="shared" si="1"/>
        <v>0</v>
      </c>
    </row>
    <row r="83">
      <c r="A83" s="139" t="str">
        <f>IFERROR(VLOOKUP($C83,MasterSS!$B$2:$L$600,10,),"")</f>
        <v/>
      </c>
      <c r="B83" s="63" t="str">
        <f>IFERROR(VLOOKUP($C83,MasterSS!$B$2:$L$600,2,),"")</f>
        <v/>
      </c>
      <c r="C83" s="135"/>
      <c r="D83" s="140" t="str">
        <f>IFERROR(VLOOKUP($E83,Notes!$A$51:$B$56,2,FALSE),"")</f>
        <v/>
      </c>
      <c r="E83" s="137"/>
      <c r="F83" s="134">
        <v>82.0</v>
      </c>
      <c r="G83" s="141">
        <f t="shared" si="1"/>
        <v>0</v>
      </c>
    </row>
    <row r="84">
      <c r="A84" s="139" t="str">
        <f>IFERROR(VLOOKUP($C84,MasterSS!$B$2:$L$600,10,),"")</f>
        <v/>
      </c>
      <c r="B84" s="63" t="str">
        <f>IFERROR(VLOOKUP($C84,MasterSS!$B$2:$L$600,2,),"")</f>
        <v/>
      </c>
      <c r="C84" s="135"/>
      <c r="D84" s="140" t="str">
        <f>IFERROR(VLOOKUP($E84,Notes!$A$51:$B$56,2,FALSE),"")</f>
        <v/>
      </c>
      <c r="E84" s="137"/>
      <c r="F84" s="134">
        <v>83.0</v>
      </c>
      <c r="G84" s="141">
        <f t="shared" si="1"/>
        <v>0</v>
      </c>
    </row>
    <row r="85">
      <c r="A85" s="139" t="str">
        <f>IFERROR(VLOOKUP($C85,MasterSS!$B$2:$L$600,10,),"")</f>
        <v/>
      </c>
      <c r="B85" s="63" t="str">
        <f>IFERROR(VLOOKUP($C85,MasterSS!$B$2:$L$600,2,),"")</f>
        <v/>
      </c>
      <c r="C85" s="135"/>
      <c r="D85" s="140" t="str">
        <f>IFERROR(VLOOKUP($E85,Notes!$A$51:$B$56,2,FALSE),"")</f>
        <v/>
      </c>
      <c r="E85" s="137"/>
      <c r="F85" s="134">
        <v>84.0</v>
      </c>
      <c r="G85" s="141">
        <f t="shared" si="1"/>
        <v>0</v>
      </c>
    </row>
    <row r="86">
      <c r="A86" s="139" t="str">
        <f>IFERROR(VLOOKUP($C86,MasterSS!$B$2:$L$600,10,),"")</f>
        <v/>
      </c>
      <c r="B86" s="63" t="str">
        <f>IFERROR(VLOOKUP($C86,MasterSS!$B$2:$L$600,2,),"")</f>
        <v/>
      </c>
      <c r="C86" s="135"/>
      <c r="D86" s="140" t="str">
        <f>IFERROR(VLOOKUP($E86,Notes!$A$51:$B$56,2,FALSE),"")</f>
        <v/>
      </c>
      <c r="E86" s="137"/>
      <c r="F86" s="134">
        <v>85.0</v>
      </c>
      <c r="G86" s="141">
        <f t="shared" si="1"/>
        <v>0</v>
      </c>
    </row>
    <row r="87">
      <c r="A87" s="139" t="str">
        <f>IFERROR(VLOOKUP($C87,MasterSS!$B$2:$L$600,10,),"")</f>
        <v/>
      </c>
      <c r="B87" s="63" t="str">
        <f>IFERROR(VLOOKUP($C87,MasterSS!$B$2:$L$600,2,),"")</f>
        <v/>
      </c>
      <c r="C87" s="135"/>
      <c r="D87" s="140" t="str">
        <f>IFERROR(VLOOKUP($E87,Notes!$A$51:$B$56,2,FALSE),"")</f>
        <v/>
      </c>
      <c r="E87" s="137"/>
      <c r="F87" s="134">
        <v>86.0</v>
      </c>
      <c r="G87" s="141">
        <f t="shared" si="1"/>
        <v>0</v>
      </c>
    </row>
    <row r="88">
      <c r="A88" s="139" t="str">
        <f>IFERROR(VLOOKUP($C88,MasterSS!$B$2:$L$600,10,),"")</f>
        <v/>
      </c>
      <c r="B88" s="63" t="str">
        <f>IFERROR(VLOOKUP($C88,MasterSS!$B$2:$L$600,2,),"")</f>
        <v/>
      </c>
      <c r="C88" s="135"/>
      <c r="D88" s="140" t="str">
        <f>IFERROR(VLOOKUP($E88,Notes!$A$51:$B$56,2,FALSE),"")</f>
        <v/>
      </c>
      <c r="E88" s="137"/>
      <c r="F88" s="134">
        <v>87.0</v>
      </c>
      <c r="G88" s="141">
        <f t="shared" si="1"/>
        <v>0</v>
      </c>
    </row>
    <row r="89">
      <c r="A89" s="139" t="str">
        <f>IFERROR(VLOOKUP($C89,MasterSS!$B$2:$L$600,10,),"")</f>
        <v/>
      </c>
      <c r="B89" s="63" t="str">
        <f>IFERROR(VLOOKUP($C89,MasterSS!$B$2:$L$600,2,),"")</f>
        <v/>
      </c>
      <c r="C89" s="135"/>
      <c r="D89" s="140" t="str">
        <f>IFERROR(VLOOKUP($E89,Notes!$A$51:$B$56,2,FALSE),"")</f>
        <v/>
      </c>
      <c r="E89" s="137"/>
      <c r="F89" s="134">
        <v>88.0</v>
      </c>
      <c r="G89" s="141">
        <f t="shared" si="1"/>
        <v>0</v>
      </c>
    </row>
    <row r="90">
      <c r="A90" s="139" t="str">
        <f>IFERROR(VLOOKUP($C90,MasterSS!$B$2:$L$600,10,),"")</f>
        <v/>
      </c>
      <c r="B90" s="63" t="str">
        <f>IFERROR(VLOOKUP($C90,MasterSS!$B$2:$L$600,2,),"")</f>
        <v/>
      </c>
      <c r="C90" s="135"/>
      <c r="D90" s="140" t="str">
        <f>IFERROR(VLOOKUP($E90,Notes!$A$51:$B$56,2,FALSE),"")</f>
        <v/>
      </c>
      <c r="E90" s="137"/>
      <c r="F90" s="134">
        <v>89.0</v>
      </c>
      <c r="G90" s="141">
        <f t="shared" si="1"/>
        <v>0</v>
      </c>
    </row>
    <row r="91">
      <c r="A91" s="139" t="str">
        <f>IFERROR(VLOOKUP($C91,MasterSS!$B$2:$L$600,10,),"")</f>
        <v/>
      </c>
      <c r="B91" s="63" t="str">
        <f>IFERROR(VLOOKUP($C91,MasterSS!$B$2:$L$600,2,),"")</f>
        <v/>
      </c>
      <c r="C91" s="135"/>
      <c r="D91" s="140" t="str">
        <f>IFERROR(VLOOKUP($E91,Notes!$A$51:$B$56,2,FALSE),"")</f>
        <v/>
      </c>
      <c r="E91" s="137"/>
      <c r="F91" s="134">
        <v>90.0</v>
      </c>
      <c r="G91" s="141">
        <f t="shared" si="1"/>
        <v>0</v>
      </c>
    </row>
    <row r="92">
      <c r="A92" s="139" t="str">
        <f>IFERROR(VLOOKUP($C92,MasterSS!$B$2:$L$600,10,),"")</f>
        <v/>
      </c>
      <c r="B92" s="63" t="str">
        <f>IFERROR(VLOOKUP($C92,MasterSS!$B$2:$L$600,2,),"")</f>
        <v/>
      </c>
      <c r="C92" s="135"/>
      <c r="D92" s="140" t="str">
        <f>IFERROR(VLOOKUP($E92,Notes!$A$51:$B$56,2,FALSE),"")</f>
        <v/>
      </c>
      <c r="E92" s="137"/>
      <c r="F92" s="134">
        <v>91.0</v>
      </c>
      <c r="G92" s="141">
        <f t="shared" si="1"/>
        <v>0</v>
      </c>
    </row>
    <row r="93">
      <c r="A93" s="139" t="str">
        <f>IFERROR(VLOOKUP($C93,MasterSS!$B$2:$L$600,10,),"")</f>
        <v/>
      </c>
      <c r="B93" s="63" t="str">
        <f>IFERROR(VLOOKUP($C93,MasterSS!$B$2:$L$600,2,),"")</f>
        <v/>
      </c>
      <c r="C93" s="135"/>
      <c r="D93" s="140" t="str">
        <f>IFERROR(VLOOKUP($E93,Notes!$A$51:$B$56,2,FALSE),"")</f>
        <v/>
      </c>
      <c r="E93" s="137"/>
      <c r="F93" s="134">
        <v>92.0</v>
      </c>
      <c r="G93" s="141">
        <f t="shared" si="1"/>
        <v>0</v>
      </c>
    </row>
    <row r="94">
      <c r="A94" s="139" t="str">
        <f>IFERROR(VLOOKUP($C94,MasterSS!$B$2:$L$600,10,),"")</f>
        <v/>
      </c>
      <c r="B94" s="63" t="str">
        <f>IFERROR(VLOOKUP($C94,MasterSS!$B$2:$L$600,2,),"")</f>
        <v/>
      </c>
      <c r="C94" s="135"/>
      <c r="D94" s="140" t="str">
        <f>IFERROR(VLOOKUP($E94,Notes!$A$51:$B$56,2,FALSE),"")</f>
        <v/>
      </c>
      <c r="E94" s="137"/>
      <c r="F94" s="134">
        <v>93.0</v>
      </c>
      <c r="G94" s="141">
        <f t="shared" si="1"/>
        <v>0</v>
      </c>
    </row>
    <row r="95">
      <c r="A95" s="139" t="str">
        <f>IFERROR(VLOOKUP($C95,MasterSS!$B$2:$L$600,10,),"")</f>
        <v/>
      </c>
      <c r="B95" s="63" t="str">
        <f>IFERROR(VLOOKUP($C95,MasterSS!$B$2:$L$600,2,),"")</f>
        <v/>
      </c>
      <c r="C95" s="135"/>
      <c r="D95" s="140" t="str">
        <f>IFERROR(VLOOKUP($E95,Notes!$A$51:$B$56,2,FALSE),"")</f>
        <v/>
      </c>
      <c r="E95" s="137"/>
      <c r="F95" s="134">
        <v>94.0</v>
      </c>
      <c r="G95" s="141">
        <f t="shared" si="1"/>
        <v>0</v>
      </c>
    </row>
    <row r="96">
      <c r="A96" s="139" t="str">
        <f>IFERROR(VLOOKUP($C96,MasterSS!$B$2:$L$600,10,),"")</f>
        <v/>
      </c>
      <c r="B96" s="63" t="str">
        <f>IFERROR(VLOOKUP($C96,MasterSS!$B$2:$L$600,2,),"")</f>
        <v/>
      </c>
      <c r="C96" s="135"/>
      <c r="D96" s="140" t="str">
        <f>IFERROR(VLOOKUP($E96,Notes!$A$51:$B$56,2,FALSE),"")</f>
        <v/>
      </c>
      <c r="E96" s="137"/>
      <c r="F96" s="134">
        <v>95.0</v>
      </c>
      <c r="G96" s="141">
        <f t="shared" si="1"/>
        <v>0</v>
      </c>
    </row>
    <row r="97">
      <c r="A97" s="139" t="str">
        <f>IFERROR(VLOOKUP($C97,MasterSS!$B$2:$L$600,10,),"")</f>
        <v/>
      </c>
      <c r="B97" s="63" t="str">
        <f>IFERROR(VLOOKUP($C97,MasterSS!$B$2:$L$600,2,),"")</f>
        <v/>
      </c>
      <c r="C97" s="135"/>
      <c r="D97" s="140" t="str">
        <f>IFERROR(VLOOKUP($E97,Notes!$A$51:$B$56,2,FALSE),"")</f>
        <v/>
      </c>
      <c r="E97" s="137"/>
      <c r="F97" s="134">
        <v>96.0</v>
      </c>
      <c r="G97" s="141">
        <f t="shared" si="1"/>
        <v>0</v>
      </c>
    </row>
    <row r="98">
      <c r="A98" s="139" t="str">
        <f>IFERROR(VLOOKUP($C98,MasterSS!$B$2:$L$600,10,),"")</f>
        <v/>
      </c>
      <c r="B98" s="63" t="str">
        <f>IFERROR(VLOOKUP($C98,MasterSS!$B$2:$L$600,2,),"")</f>
        <v/>
      </c>
      <c r="C98" s="135"/>
      <c r="D98" s="140" t="str">
        <f>IFERROR(VLOOKUP($E98,Notes!$A$51:$B$56,2,FALSE),"")</f>
        <v/>
      </c>
      <c r="E98" s="137"/>
      <c r="F98" s="134">
        <v>97.0</v>
      </c>
      <c r="G98" s="141">
        <f t="shared" si="1"/>
        <v>0</v>
      </c>
    </row>
    <row r="99">
      <c r="A99" s="139" t="str">
        <f>IFERROR(VLOOKUP($C99,MasterSS!$B$2:$L$600,10,),"")</f>
        <v/>
      </c>
      <c r="B99" s="63" t="str">
        <f>IFERROR(VLOOKUP($C99,MasterSS!$B$2:$L$600,2,),"")</f>
        <v/>
      </c>
      <c r="C99" s="135"/>
      <c r="D99" s="140" t="str">
        <f>IFERROR(VLOOKUP($E99,Notes!$A$51:$B$56,2,FALSE),"")</f>
        <v/>
      </c>
      <c r="E99" s="137"/>
      <c r="F99" s="134">
        <v>98.0</v>
      </c>
      <c r="G99" s="141">
        <f t="shared" si="1"/>
        <v>0</v>
      </c>
    </row>
    <row r="100">
      <c r="A100" s="139" t="str">
        <f>IFERROR(VLOOKUP($C100,MasterSS!$B$2:$L$600,10,),"")</f>
        <v/>
      </c>
      <c r="B100" s="63" t="str">
        <f>IFERROR(VLOOKUP($C100,MasterSS!$B$2:$L$600,2,),"")</f>
        <v/>
      </c>
      <c r="C100" s="135"/>
      <c r="D100" s="140" t="str">
        <f>IFERROR(VLOOKUP($E100,Notes!$A$51:$B$56,2,FALSE),"")</f>
        <v/>
      </c>
      <c r="E100" s="137"/>
      <c r="F100" s="134">
        <v>99.0</v>
      </c>
      <c r="G100" s="141">
        <f t="shared" si="1"/>
        <v>0</v>
      </c>
    </row>
    <row r="101">
      <c r="A101" s="139" t="str">
        <f>IFERROR(VLOOKUP($C101,MasterSS!$B$2:$L$600,10,),"")</f>
        <v/>
      </c>
      <c r="B101" s="63" t="str">
        <f>IFERROR(VLOOKUP($C101,MasterSS!$B$2:$L$600,2,),"")</f>
        <v/>
      </c>
      <c r="C101" s="135"/>
      <c r="D101" s="140" t="str">
        <f>IFERROR(VLOOKUP($E101,Notes!$A$51:$B$56,2,FALSE),"")</f>
        <v/>
      </c>
      <c r="E101" s="137"/>
      <c r="F101" s="134">
        <v>100.0</v>
      </c>
      <c r="G101" s="141">
        <f t="shared" si="1"/>
        <v>0</v>
      </c>
    </row>
    <row r="102">
      <c r="A102" s="139" t="str">
        <f>IFERROR(VLOOKUP($C102,MasterSS!$B$2:$L$600,10,),"")</f>
        <v/>
      </c>
      <c r="B102" s="63" t="str">
        <f>IFERROR(VLOOKUP($C102,MasterSS!$B$2:$L$600,2,),"")</f>
        <v/>
      </c>
      <c r="C102" s="135"/>
      <c r="D102" s="140" t="str">
        <f>IFERROR(VLOOKUP($E102,Notes!$A$51:$B$56,2,FALSE),"")</f>
        <v/>
      </c>
      <c r="E102" s="137"/>
      <c r="F102" s="134">
        <v>101.0</v>
      </c>
      <c r="G102" s="141">
        <f t="shared" si="1"/>
        <v>0</v>
      </c>
    </row>
    <row r="103">
      <c r="A103" s="139" t="str">
        <f>IFERROR(VLOOKUP($C103,MasterSS!$B$2:$L$600,10,),"")</f>
        <v/>
      </c>
      <c r="B103" s="63" t="str">
        <f>IFERROR(VLOOKUP($C103,MasterSS!$B$2:$L$600,2,),"")</f>
        <v/>
      </c>
      <c r="C103" s="135"/>
      <c r="D103" s="140" t="str">
        <f>IFERROR(VLOOKUP($E103,Notes!$A$51:$B$56,2,FALSE),"")</f>
        <v/>
      </c>
      <c r="E103" s="137"/>
      <c r="F103" s="134">
        <v>102.0</v>
      </c>
      <c r="G103" s="141">
        <f t="shared" si="1"/>
        <v>0</v>
      </c>
    </row>
    <row r="104">
      <c r="A104" s="139" t="str">
        <f>IFERROR(VLOOKUP($C104,MasterSS!$B$2:$L$600,10,),"")</f>
        <v/>
      </c>
      <c r="B104" s="63" t="str">
        <f>IFERROR(VLOOKUP($C104,MasterSS!$B$2:$L$600,2,),"")</f>
        <v/>
      </c>
      <c r="C104" s="135"/>
      <c r="D104" s="140" t="str">
        <f>IFERROR(VLOOKUP($E104,Notes!$A$51:$B$56,2,FALSE),"")</f>
        <v/>
      </c>
      <c r="E104" s="137"/>
      <c r="F104" s="134">
        <v>103.0</v>
      </c>
      <c r="G104" s="141">
        <f t="shared" si="1"/>
        <v>0</v>
      </c>
    </row>
    <row r="105">
      <c r="A105" s="139" t="str">
        <f>IFERROR(VLOOKUP($C105,MasterSS!$B$2:$L$600,10,),"")</f>
        <v/>
      </c>
      <c r="B105" s="63" t="str">
        <f>IFERROR(VLOOKUP($C105,MasterSS!$B$2:$L$600,2,),"")</f>
        <v/>
      </c>
      <c r="C105" s="135"/>
      <c r="D105" s="140" t="str">
        <f>IFERROR(VLOOKUP($E105,Notes!$A$51:$B$56,2,FALSE),"")</f>
        <v/>
      </c>
      <c r="E105" s="137"/>
      <c r="F105" s="134">
        <v>104.0</v>
      </c>
      <c r="G105" s="141">
        <f t="shared" si="1"/>
        <v>0</v>
      </c>
    </row>
    <row r="106">
      <c r="A106" s="139" t="str">
        <f>IFERROR(VLOOKUP($C106,MasterSS!$B$2:$L$600,10,),"")</f>
        <v/>
      </c>
      <c r="B106" s="63" t="str">
        <f>IFERROR(VLOOKUP($C106,MasterSS!$B$2:$L$600,2,),"")</f>
        <v/>
      </c>
      <c r="C106" s="135"/>
      <c r="D106" s="140" t="str">
        <f>IFERROR(VLOOKUP($E106,Notes!$A$51:$B$56,2,FALSE),"")</f>
        <v/>
      </c>
      <c r="E106" s="137"/>
      <c r="F106" s="134">
        <v>105.0</v>
      </c>
      <c r="G106" s="141">
        <f t="shared" si="1"/>
        <v>0</v>
      </c>
    </row>
    <row r="107">
      <c r="A107" s="139" t="str">
        <f>IFERROR(VLOOKUP($C107,MasterSS!$B$2:$L$600,10,),"")</f>
        <v/>
      </c>
      <c r="B107" s="63" t="str">
        <f>IFERROR(VLOOKUP($C107,MasterSS!$B$2:$L$600,2,),"")</f>
        <v/>
      </c>
      <c r="C107" s="135"/>
      <c r="D107" s="140" t="str">
        <f>IFERROR(VLOOKUP($E107,Notes!$A$51:$B$56,2,FALSE),"")</f>
        <v/>
      </c>
      <c r="E107" s="137"/>
      <c r="F107" s="134">
        <v>106.0</v>
      </c>
      <c r="G107" s="141">
        <f t="shared" si="1"/>
        <v>0</v>
      </c>
    </row>
    <row r="108">
      <c r="A108" s="139" t="str">
        <f>IFERROR(VLOOKUP($C108,MasterSS!$B$2:$L$600,10,),"")</f>
        <v/>
      </c>
      <c r="B108" s="63" t="str">
        <f>IFERROR(VLOOKUP($C108,MasterSS!$B$2:$L$600,2,),"")</f>
        <v/>
      </c>
      <c r="C108" s="135"/>
      <c r="D108" s="140" t="str">
        <f>IFERROR(VLOOKUP($E108,Notes!$A$51:$B$56,2,FALSE),"")</f>
        <v/>
      </c>
      <c r="E108" s="137"/>
      <c r="F108" s="134">
        <v>107.0</v>
      </c>
      <c r="G108" s="141">
        <f t="shared" si="1"/>
        <v>0</v>
      </c>
    </row>
    <row r="109">
      <c r="A109" s="139" t="str">
        <f>IFERROR(VLOOKUP($C109,MasterSS!$B$2:$L$600,10,),"")</f>
        <v/>
      </c>
      <c r="B109" s="63" t="str">
        <f>IFERROR(VLOOKUP($C109,MasterSS!$B$2:$L$600,2,),"")</f>
        <v/>
      </c>
      <c r="C109" s="135"/>
      <c r="D109" s="140" t="str">
        <f>IFERROR(VLOOKUP($E109,Notes!$A$51:$B$56,2,FALSE),"")</f>
        <v/>
      </c>
      <c r="E109" s="137"/>
      <c r="F109" s="134">
        <v>108.0</v>
      </c>
      <c r="G109" s="141">
        <f t="shared" si="1"/>
        <v>0</v>
      </c>
    </row>
    <row r="110">
      <c r="A110" s="139" t="str">
        <f>IFERROR(VLOOKUP($C110,MasterSS!$B$2:$L$600,10,),"")</f>
        <v/>
      </c>
      <c r="B110" s="63" t="str">
        <f>IFERROR(VLOOKUP($C110,MasterSS!$B$2:$L$600,2,),"")</f>
        <v/>
      </c>
      <c r="C110" s="135"/>
      <c r="D110" s="140" t="str">
        <f>IFERROR(VLOOKUP($E110,Notes!$A$51:$B$56,2,FALSE),"")</f>
        <v/>
      </c>
      <c r="E110" s="137"/>
      <c r="F110" s="134">
        <v>109.0</v>
      </c>
      <c r="G110" s="141">
        <f t="shared" si="1"/>
        <v>0</v>
      </c>
    </row>
    <row r="111">
      <c r="A111" s="139" t="str">
        <f>IFERROR(VLOOKUP($C111,MasterSS!$B$2:$L$600,10,),"")</f>
        <v/>
      </c>
      <c r="B111" s="63" t="str">
        <f>IFERROR(VLOOKUP($C111,MasterSS!$B$2:$L$600,2,),"")</f>
        <v/>
      </c>
      <c r="C111" s="135"/>
      <c r="D111" s="140" t="str">
        <f>IFERROR(VLOOKUP($E111,Notes!$A$51:$B$56,2,FALSE),"")</f>
        <v/>
      </c>
      <c r="E111" s="137"/>
      <c r="F111" s="134">
        <v>110.0</v>
      </c>
      <c r="G111" s="141">
        <f t="shared" si="1"/>
        <v>0</v>
      </c>
    </row>
    <row r="112">
      <c r="A112" s="139" t="str">
        <f>IFERROR(VLOOKUP($C112,MasterSS!$B$2:$L$600,10,),"")</f>
        <v/>
      </c>
      <c r="B112" s="63" t="str">
        <f>IFERROR(VLOOKUP($C112,MasterSS!$B$2:$L$600,2,),"")</f>
        <v/>
      </c>
      <c r="C112" s="135"/>
      <c r="D112" s="140" t="str">
        <f>IFERROR(VLOOKUP($E112,Notes!$A$51:$B$56,2,FALSE),"")</f>
        <v/>
      </c>
      <c r="E112" s="137"/>
      <c r="F112" s="134">
        <v>111.0</v>
      </c>
      <c r="G112" s="141">
        <f t="shared" si="1"/>
        <v>0</v>
      </c>
    </row>
    <row r="113">
      <c r="A113" s="139" t="str">
        <f>IFERROR(VLOOKUP($C113,MasterSS!$B$2:$L$600,10,),"")</f>
        <v/>
      </c>
      <c r="B113" s="63" t="str">
        <f>IFERROR(VLOOKUP($C113,MasterSS!$B$2:$L$600,2,),"")</f>
        <v/>
      </c>
      <c r="C113" s="135"/>
      <c r="D113" s="140" t="str">
        <f>IFERROR(VLOOKUP($E113,Notes!$A$51:$B$56,2,FALSE),"")</f>
        <v/>
      </c>
      <c r="E113" s="137"/>
      <c r="F113" s="134">
        <v>112.0</v>
      </c>
      <c r="G113" s="141">
        <f t="shared" si="1"/>
        <v>0</v>
      </c>
    </row>
    <row r="114">
      <c r="A114" s="139" t="str">
        <f>IFERROR(VLOOKUP($C114,MasterSS!$B$2:$L$600,10,),"")</f>
        <v/>
      </c>
      <c r="B114" s="63" t="str">
        <f>IFERROR(VLOOKUP($C114,MasterSS!$B$2:$L$600,2,),"")</f>
        <v/>
      </c>
      <c r="C114" s="135"/>
      <c r="D114" s="140" t="str">
        <f>IFERROR(VLOOKUP($E114,Notes!$A$51:$B$56,2,FALSE),"")</f>
        <v/>
      </c>
      <c r="E114" s="137"/>
      <c r="F114" s="134">
        <v>113.0</v>
      </c>
      <c r="G114" s="141">
        <f t="shared" si="1"/>
        <v>0</v>
      </c>
    </row>
    <row r="115">
      <c r="A115" s="139" t="str">
        <f>IFERROR(VLOOKUP($C115,MasterSS!$B$2:$L$600,10,),"")</f>
        <v/>
      </c>
      <c r="B115" s="63" t="str">
        <f>IFERROR(VLOOKUP($C115,MasterSS!$B$2:$L$600,2,),"")</f>
        <v/>
      </c>
      <c r="C115" s="135"/>
      <c r="D115" s="140" t="str">
        <f>IFERROR(VLOOKUP($E115,Notes!$A$51:$B$56,2,FALSE),"")</f>
        <v/>
      </c>
      <c r="E115" s="137"/>
      <c r="F115" s="134">
        <v>114.0</v>
      </c>
      <c r="G115" s="141">
        <f t="shared" si="1"/>
        <v>0</v>
      </c>
    </row>
    <row r="116">
      <c r="A116" s="139" t="str">
        <f>IFERROR(VLOOKUP($C116,MasterSS!$B$2:$L$600,10,),"")</f>
        <v/>
      </c>
      <c r="B116" s="63" t="str">
        <f>IFERROR(VLOOKUP($C116,MasterSS!$B$2:$L$600,2,),"")</f>
        <v/>
      </c>
      <c r="C116" s="135"/>
      <c r="D116" s="140" t="str">
        <f>IFERROR(VLOOKUP($E116,Notes!$A$51:$B$56,2,FALSE),"")</f>
        <v/>
      </c>
      <c r="E116" s="137"/>
      <c r="F116" s="134">
        <v>115.0</v>
      </c>
      <c r="G116" s="141">
        <f t="shared" si="1"/>
        <v>0</v>
      </c>
    </row>
    <row r="117">
      <c r="A117" s="139" t="str">
        <f>IFERROR(VLOOKUP($C117,MasterSS!$B$2:$L$600,11,),"")</f>
        <v/>
      </c>
      <c r="B117" s="53"/>
      <c r="C117" s="135"/>
      <c r="D117" s="140" t="str">
        <f>IFERROR(VLOOKUP($E117,Notes!$A$20:$B$28,2,FALSE),"")</f>
        <v/>
      </c>
      <c r="E117" s="137"/>
      <c r="F117" s="134">
        <v>116.0</v>
      </c>
      <c r="G117" s="141">
        <f t="shared" si="1"/>
        <v>0</v>
      </c>
    </row>
    <row r="118">
      <c r="A118" s="139" t="str">
        <f>IFERROR(VLOOKUP($C118,MasterSS!$B$2:$L$600,11,),"")</f>
        <v/>
      </c>
      <c r="B118" s="53"/>
      <c r="C118" s="135"/>
      <c r="D118" s="140" t="str">
        <f>IFERROR(VLOOKUP($E118,Notes!$A$20:$B$28,2,FALSE),"")</f>
        <v/>
      </c>
      <c r="E118" s="137"/>
      <c r="F118" s="134">
        <v>117.0</v>
      </c>
      <c r="G118" s="141">
        <f t="shared" si="1"/>
        <v>0</v>
      </c>
    </row>
    <row r="119">
      <c r="A119" s="139" t="str">
        <f>IFERROR(VLOOKUP($C119,MasterSS!$B$2:$L$600,11,),"")</f>
        <v/>
      </c>
      <c r="B119" s="53"/>
      <c r="C119" s="135"/>
      <c r="D119" s="140" t="str">
        <f>IFERROR(VLOOKUP($E119,Notes!$A$20:$B$28,2,FALSE),"")</f>
        <v/>
      </c>
      <c r="E119" s="137"/>
      <c r="F119" s="134">
        <v>118.0</v>
      </c>
      <c r="G119" s="141">
        <f t="shared" si="1"/>
        <v>0</v>
      </c>
    </row>
    <row r="120">
      <c r="A120" s="139" t="str">
        <f>IFERROR(VLOOKUP($C120,MasterSS!$B$2:$L$600,11,),"")</f>
        <v/>
      </c>
      <c r="B120" s="15"/>
      <c r="C120" s="153"/>
      <c r="D120" s="140" t="str">
        <f>IFERROR(VLOOKUP($E120,Notes!$A$20:$B$28,2,FALSE),"")</f>
        <v/>
      </c>
      <c r="E120" s="137"/>
      <c r="F120" s="134">
        <v>119.0</v>
      </c>
      <c r="G120" s="141">
        <f t="shared" si="1"/>
        <v>0</v>
      </c>
    </row>
    <row r="121">
      <c r="A121" s="139" t="str">
        <f>IFERROR(VLOOKUP($C121,MasterSS!$B$2:$L$600,11,),"")</f>
        <v/>
      </c>
      <c r="B121" s="15"/>
      <c r="C121" s="153"/>
      <c r="D121" s="140" t="str">
        <f>IFERROR(VLOOKUP($E121,Notes!$A$20:$B$28,2,FALSE),"")</f>
        <v/>
      </c>
      <c r="E121" s="137"/>
      <c r="F121" s="134">
        <v>120.0</v>
      </c>
      <c r="G121" s="141">
        <f t="shared" si="1"/>
        <v>0</v>
      </c>
    </row>
    <row r="122">
      <c r="A122" s="139" t="str">
        <f>IFERROR(VLOOKUP($C122,MasterSS!$B$2:$L$600,11,),"")</f>
        <v/>
      </c>
      <c r="B122" s="15"/>
      <c r="C122" s="153"/>
      <c r="D122" s="140" t="str">
        <f>IFERROR(VLOOKUP($E122,Notes!$A$20:$B$28,2,FALSE),"")</f>
        <v/>
      </c>
      <c r="E122" s="137"/>
      <c r="F122" s="134">
        <v>121.0</v>
      </c>
      <c r="G122" s="141">
        <f t="shared" si="1"/>
        <v>0</v>
      </c>
    </row>
    <row r="123">
      <c r="A123" s="139" t="str">
        <f>IFERROR(VLOOKUP($C123,MasterSS!$B$2:$L$600,11,),"")</f>
        <v/>
      </c>
      <c r="B123" s="15"/>
      <c r="C123" s="153"/>
      <c r="D123" s="140" t="str">
        <f>IFERROR(VLOOKUP($E123,Notes!$A$20:$B$28,2,FALSE),"")</f>
        <v/>
      </c>
      <c r="E123" s="137"/>
      <c r="F123" s="134">
        <v>122.0</v>
      </c>
      <c r="G123" s="141">
        <f t="shared" si="1"/>
        <v>0</v>
      </c>
    </row>
    <row r="124">
      <c r="A124" s="139" t="str">
        <f>IFERROR(VLOOKUP($C124,MasterSS!$B$2:$L$600,11,),"")</f>
        <v/>
      </c>
      <c r="B124" s="15"/>
      <c r="C124" s="153"/>
      <c r="D124" s="140" t="str">
        <f>IFERROR(VLOOKUP($E124,Notes!$A$20:$B$28,2,FALSE),"")</f>
        <v/>
      </c>
      <c r="E124" s="137"/>
      <c r="F124" s="134">
        <v>123.0</v>
      </c>
      <c r="G124" s="141">
        <f t="shared" si="1"/>
        <v>0</v>
      </c>
    </row>
    <row r="125">
      <c r="A125" s="139" t="str">
        <f>IFERROR(VLOOKUP($C125,MasterSS!$B$2:$L$600,11,),"")</f>
        <v/>
      </c>
      <c r="B125" s="15"/>
      <c r="C125" s="153"/>
      <c r="D125" s="140" t="str">
        <f>IFERROR(VLOOKUP($E125,Notes!$A$20:$B$28,2,FALSE),"")</f>
        <v/>
      </c>
      <c r="E125" s="137"/>
      <c r="F125" s="134">
        <v>124.0</v>
      </c>
      <c r="G125" s="141">
        <f t="shared" si="1"/>
        <v>0</v>
      </c>
    </row>
    <row r="126">
      <c r="A126" s="15"/>
      <c r="B126" s="15"/>
      <c r="C126" s="153"/>
      <c r="D126" s="140" t="str">
        <f>IFERROR(VLOOKUP($E126,Notes!$A$20:$B$28,2,FALSE),"")</f>
        <v/>
      </c>
      <c r="E126" s="137"/>
      <c r="F126" s="134">
        <v>125.0</v>
      </c>
      <c r="G126" s="141">
        <f t="shared" si="1"/>
        <v>0</v>
      </c>
    </row>
    <row r="127">
      <c r="A127" s="15"/>
      <c r="B127" s="15"/>
      <c r="C127" s="153"/>
      <c r="D127" s="140" t="str">
        <f>IFERROR(VLOOKUP($E127,Notes!$A$20:$B$28,2,FALSE),"")</f>
        <v/>
      </c>
      <c r="E127" s="137"/>
      <c r="F127" s="134">
        <v>126.0</v>
      </c>
      <c r="G127" s="141">
        <f t="shared" si="1"/>
        <v>0</v>
      </c>
    </row>
    <row r="128">
      <c r="A128" s="15"/>
      <c r="B128" s="15"/>
      <c r="C128" s="153"/>
      <c r="D128" s="140" t="str">
        <f>IFERROR(VLOOKUP($E128,Notes!$A$20:$B$28,2,FALSE),"")</f>
        <v/>
      </c>
      <c r="E128" s="137"/>
      <c r="F128" s="134">
        <v>127.0</v>
      </c>
      <c r="G128" s="141">
        <f t="shared" si="1"/>
        <v>0</v>
      </c>
    </row>
    <row r="129">
      <c r="A129" s="15"/>
      <c r="B129" s="15"/>
      <c r="C129" s="153"/>
      <c r="D129" s="140" t="str">
        <f>IFERROR(VLOOKUP($E129,Notes!$A$20:$B$28,2,FALSE),"")</f>
        <v/>
      </c>
      <c r="E129" s="137"/>
      <c r="F129" s="134">
        <v>128.0</v>
      </c>
      <c r="G129" s="141">
        <f t="shared" si="1"/>
        <v>0</v>
      </c>
    </row>
    <row r="130">
      <c r="A130" s="15"/>
      <c r="B130" s="15"/>
      <c r="C130" s="153"/>
      <c r="D130" s="140" t="str">
        <f>IFERROR(VLOOKUP($E130,Notes!$A$20:$B$28,2,FALSE),"")</f>
        <v/>
      </c>
      <c r="E130" s="137"/>
      <c r="F130" s="134">
        <v>129.0</v>
      </c>
      <c r="G130" s="141">
        <f t="shared" si="1"/>
        <v>0</v>
      </c>
    </row>
    <row r="131">
      <c r="A131" s="15"/>
      <c r="B131" s="15"/>
      <c r="C131" s="153"/>
      <c r="D131" s="140" t="str">
        <f>IFERROR(VLOOKUP($E131,Notes!$A$20:$B$28,2,FALSE),"")</f>
        <v/>
      </c>
      <c r="E131" s="137"/>
      <c r="F131" s="134">
        <v>130.0</v>
      </c>
      <c r="G131" s="141">
        <f t="shared" si="1"/>
        <v>0</v>
      </c>
    </row>
    <row r="132">
      <c r="A132" s="15"/>
      <c r="B132" s="15"/>
      <c r="C132" s="153"/>
      <c r="D132" s="140" t="str">
        <f>IFERROR(VLOOKUP($E132,Notes!$A$20:$B$28,2,FALSE),"")</f>
        <v/>
      </c>
      <c r="E132" s="137"/>
      <c r="F132" s="134">
        <v>131.0</v>
      </c>
      <c r="G132" s="141">
        <f t="shared" si="1"/>
        <v>0</v>
      </c>
    </row>
    <row r="133">
      <c r="A133" s="15"/>
      <c r="B133" s="15"/>
      <c r="C133" s="153"/>
      <c r="D133" s="140" t="str">
        <f>IFERROR(VLOOKUP($E133,Notes!$A$20:$B$28,2,FALSE),"")</f>
        <v/>
      </c>
      <c r="E133" s="137"/>
      <c r="F133" s="134">
        <v>132.0</v>
      </c>
      <c r="G133" s="141">
        <f t="shared" si="1"/>
        <v>0</v>
      </c>
    </row>
    <row r="134">
      <c r="A134" s="15"/>
      <c r="B134" s="15"/>
      <c r="C134" s="153"/>
      <c r="D134" s="140" t="str">
        <f>IFERROR(VLOOKUP($E134,Notes!$A$20:$B$28,2,FALSE),"")</f>
        <v/>
      </c>
      <c r="E134" s="137"/>
      <c r="F134" s="134">
        <v>133.0</v>
      </c>
      <c r="G134" s="141">
        <f t="shared" si="1"/>
        <v>0</v>
      </c>
    </row>
    <row r="135">
      <c r="A135" s="15"/>
      <c r="B135" s="15"/>
      <c r="C135" s="153"/>
      <c r="D135" s="140" t="str">
        <f>IFERROR(VLOOKUP($E135,Notes!$A$20:$B$28,2,FALSE),"")</f>
        <v/>
      </c>
      <c r="E135" s="137"/>
      <c r="F135" s="134">
        <v>134.0</v>
      </c>
      <c r="G135" s="141">
        <f t="shared" si="1"/>
        <v>0</v>
      </c>
    </row>
    <row r="136">
      <c r="A136" s="15"/>
      <c r="B136" s="15"/>
      <c r="C136" s="153"/>
      <c r="D136" s="155"/>
      <c r="E136" s="137"/>
      <c r="F136" s="134">
        <v>135.0</v>
      </c>
      <c r="G136" s="141">
        <f t="shared" si="1"/>
        <v>0</v>
      </c>
    </row>
    <row r="137">
      <c r="A137" s="15"/>
      <c r="B137" s="15"/>
      <c r="C137" s="153"/>
      <c r="D137" s="155"/>
      <c r="E137" s="137"/>
      <c r="F137" s="134">
        <v>136.0</v>
      </c>
      <c r="G137" s="141">
        <f t="shared" si="1"/>
        <v>0</v>
      </c>
    </row>
    <row r="138">
      <c r="A138" s="15"/>
      <c r="B138" s="15"/>
      <c r="C138" s="153"/>
      <c r="D138" s="155"/>
      <c r="E138" s="137"/>
      <c r="F138" s="134">
        <v>137.0</v>
      </c>
      <c r="G138" s="141">
        <f t="shared" si="1"/>
        <v>0</v>
      </c>
    </row>
    <row r="139">
      <c r="A139" s="15"/>
      <c r="B139" s="15"/>
      <c r="C139" s="153"/>
      <c r="D139" s="155"/>
      <c r="E139" s="137"/>
      <c r="F139" s="134">
        <v>138.0</v>
      </c>
      <c r="G139" s="141">
        <f t="shared" si="1"/>
        <v>0</v>
      </c>
    </row>
    <row r="140">
      <c r="A140" s="15"/>
      <c r="B140" s="15"/>
      <c r="C140" s="153"/>
      <c r="D140" s="155"/>
      <c r="E140" s="137"/>
      <c r="F140" s="134">
        <v>139.0</v>
      </c>
      <c r="G140" s="141">
        <f t="shared" si="1"/>
        <v>0</v>
      </c>
    </row>
    <row r="141">
      <c r="A141" s="15"/>
      <c r="B141" s="15"/>
      <c r="C141" s="153"/>
      <c r="D141" s="155"/>
      <c r="E141" s="137"/>
      <c r="F141" s="134">
        <v>140.0</v>
      </c>
      <c r="G141" s="141">
        <f t="shared" si="1"/>
        <v>0</v>
      </c>
    </row>
    <row r="142">
      <c r="A142" s="15"/>
      <c r="B142" s="15"/>
      <c r="C142" s="153"/>
      <c r="D142" s="155"/>
      <c r="E142" s="137"/>
      <c r="F142" s="134">
        <v>141.0</v>
      </c>
      <c r="G142" s="141">
        <f t="shared" si="1"/>
        <v>0</v>
      </c>
    </row>
    <row r="143">
      <c r="A143" s="15"/>
      <c r="B143" s="15"/>
      <c r="C143" s="153"/>
      <c r="D143" s="155"/>
      <c r="E143" s="137"/>
      <c r="F143" s="134">
        <v>142.0</v>
      </c>
      <c r="G143" s="141">
        <f t="shared" si="1"/>
        <v>0</v>
      </c>
    </row>
    <row r="144">
      <c r="A144" s="15"/>
      <c r="B144" s="15"/>
      <c r="C144" s="153"/>
      <c r="D144" s="155"/>
      <c r="E144" s="137"/>
      <c r="F144" s="134">
        <v>143.0</v>
      </c>
      <c r="G144" s="141">
        <f t="shared" si="1"/>
        <v>0</v>
      </c>
    </row>
    <row r="145">
      <c r="A145" s="15"/>
      <c r="B145" s="15"/>
      <c r="C145" s="153"/>
      <c r="D145" s="155"/>
      <c r="E145" s="137"/>
      <c r="F145" s="134">
        <v>144.0</v>
      </c>
      <c r="G145" s="141">
        <f t="shared" si="1"/>
        <v>0</v>
      </c>
    </row>
    <row r="146">
      <c r="A146" s="15"/>
      <c r="B146" s="15"/>
      <c r="C146" s="153"/>
      <c r="D146" s="155"/>
      <c r="E146" s="137"/>
      <c r="F146" s="134">
        <v>145.0</v>
      </c>
      <c r="G146" s="141">
        <f t="shared" si="1"/>
        <v>0</v>
      </c>
    </row>
    <row r="147">
      <c r="A147" s="15"/>
      <c r="B147" s="15"/>
      <c r="C147" s="153"/>
      <c r="D147" s="155"/>
      <c r="E147" s="137"/>
      <c r="F147" s="134">
        <v>146.0</v>
      </c>
      <c r="G147" s="141">
        <f t="shared" si="1"/>
        <v>0</v>
      </c>
    </row>
    <row r="148">
      <c r="A148" s="15"/>
      <c r="B148" s="15"/>
      <c r="C148" s="153"/>
      <c r="D148" s="155"/>
      <c r="E148" s="137"/>
      <c r="F148" s="134">
        <v>147.0</v>
      </c>
      <c r="G148" s="141">
        <f t="shared" si="1"/>
        <v>0</v>
      </c>
    </row>
    <row r="149">
      <c r="A149" s="15"/>
      <c r="B149" s="15"/>
      <c r="C149" s="153"/>
      <c r="D149" s="155"/>
      <c r="E149" s="137"/>
      <c r="F149" s="134">
        <v>148.0</v>
      </c>
      <c r="G149" s="141">
        <f t="shared" si="1"/>
        <v>0</v>
      </c>
    </row>
    <row r="150">
      <c r="A150" s="15"/>
      <c r="B150" s="15"/>
      <c r="C150" s="153"/>
      <c r="D150" s="155"/>
      <c r="E150" s="137"/>
      <c r="F150" s="134">
        <v>149.0</v>
      </c>
      <c r="G150" s="141">
        <f t="shared" si="1"/>
        <v>0</v>
      </c>
    </row>
    <row r="151">
      <c r="A151" s="15"/>
      <c r="B151" s="15"/>
      <c r="C151" s="153"/>
      <c r="D151" s="155"/>
      <c r="E151" s="137"/>
      <c r="F151" s="134">
        <v>150.0</v>
      </c>
      <c r="G151" s="141">
        <f t="shared" si="1"/>
        <v>0</v>
      </c>
    </row>
    <row r="152">
      <c r="A152" s="15"/>
      <c r="B152" s="15"/>
      <c r="C152" s="153"/>
      <c r="D152" s="155"/>
      <c r="E152" s="137"/>
      <c r="F152" s="134">
        <v>151.0</v>
      </c>
      <c r="G152" s="141">
        <f t="shared" si="1"/>
        <v>0</v>
      </c>
    </row>
    <row r="153">
      <c r="A153" s="15"/>
      <c r="B153" s="15"/>
      <c r="C153" s="153"/>
      <c r="D153" s="155"/>
      <c r="E153" s="137"/>
      <c r="F153" s="134">
        <v>152.0</v>
      </c>
      <c r="G153" s="141">
        <f t="shared" si="1"/>
        <v>0</v>
      </c>
    </row>
    <row r="154">
      <c r="A154" s="15"/>
      <c r="B154" s="15"/>
      <c r="C154" s="153"/>
      <c r="D154" s="155"/>
      <c r="E154" s="137"/>
      <c r="F154" s="134">
        <v>153.0</v>
      </c>
      <c r="G154" s="141">
        <f t="shared" si="1"/>
        <v>0</v>
      </c>
    </row>
    <row r="155">
      <c r="A155" s="15"/>
      <c r="B155" s="15"/>
      <c r="C155" s="153"/>
      <c r="D155" s="155"/>
      <c r="E155" s="137"/>
      <c r="F155" s="134">
        <v>154.0</v>
      </c>
      <c r="G155" s="141">
        <f t="shared" si="1"/>
        <v>0</v>
      </c>
    </row>
    <row r="156">
      <c r="A156" s="15"/>
      <c r="B156" s="15"/>
      <c r="C156" s="153"/>
      <c r="D156" s="155"/>
      <c r="E156" s="137"/>
      <c r="F156" s="134">
        <v>155.0</v>
      </c>
      <c r="G156" s="141">
        <f t="shared" si="1"/>
        <v>0</v>
      </c>
    </row>
    <row r="157">
      <c r="A157" s="15"/>
      <c r="B157" s="15"/>
      <c r="C157" s="153"/>
      <c r="D157" s="155"/>
      <c r="E157" s="137"/>
      <c r="F157" s="134">
        <v>156.0</v>
      </c>
      <c r="G157" s="141">
        <f t="shared" si="1"/>
        <v>0</v>
      </c>
    </row>
    <row r="158">
      <c r="A158" s="15"/>
      <c r="B158" s="15"/>
      <c r="C158" s="153"/>
      <c r="D158" s="155"/>
      <c r="E158" s="137"/>
      <c r="F158" s="134">
        <v>157.0</v>
      </c>
      <c r="G158" s="141">
        <f t="shared" si="1"/>
        <v>0</v>
      </c>
    </row>
    <row r="159">
      <c r="A159" s="15"/>
      <c r="B159" s="15"/>
      <c r="C159" s="153"/>
      <c r="D159" s="155"/>
      <c r="E159" s="137"/>
      <c r="F159" s="134">
        <v>158.0</v>
      </c>
      <c r="G159" s="141">
        <f t="shared" si="1"/>
        <v>0</v>
      </c>
    </row>
    <row r="160">
      <c r="A160" s="15"/>
      <c r="B160" s="15"/>
      <c r="C160" s="153"/>
      <c r="D160" s="155"/>
      <c r="E160" s="137"/>
      <c r="F160" s="134">
        <v>159.0</v>
      </c>
      <c r="G160" s="141">
        <f t="shared" si="1"/>
        <v>0</v>
      </c>
    </row>
    <row r="161">
      <c r="A161" s="15"/>
      <c r="B161" s="15"/>
      <c r="C161" s="153"/>
      <c r="D161" s="155"/>
      <c r="E161" s="137"/>
      <c r="F161" s="134">
        <v>160.0</v>
      </c>
      <c r="G161" s="141">
        <f t="shared" si="1"/>
        <v>0</v>
      </c>
    </row>
    <row r="162">
      <c r="A162" s="15"/>
      <c r="B162" s="15"/>
      <c r="C162" s="153"/>
      <c r="D162" s="155"/>
      <c r="E162" s="137"/>
      <c r="F162" s="134">
        <v>161.0</v>
      </c>
      <c r="G162" s="141">
        <f t="shared" si="1"/>
        <v>0</v>
      </c>
    </row>
    <row r="163">
      <c r="A163" s="15"/>
      <c r="B163" s="15"/>
      <c r="C163" s="153"/>
      <c r="D163" s="155"/>
      <c r="E163" s="137"/>
      <c r="F163" s="134">
        <v>162.0</v>
      </c>
      <c r="G163" s="141">
        <f t="shared" si="1"/>
        <v>0</v>
      </c>
    </row>
    <row r="164">
      <c r="A164" s="15"/>
      <c r="B164" s="15"/>
      <c r="C164" s="153"/>
      <c r="D164" s="155"/>
      <c r="E164" s="137"/>
      <c r="F164" s="134">
        <v>163.0</v>
      </c>
      <c r="G164" s="141">
        <f t="shared" si="1"/>
        <v>0</v>
      </c>
    </row>
    <row r="165">
      <c r="A165" s="15"/>
      <c r="B165" s="15"/>
      <c r="C165" s="153"/>
      <c r="D165" s="155"/>
      <c r="E165" s="137"/>
      <c r="F165" s="134">
        <v>164.0</v>
      </c>
      <c r="G165" s="141">
        <f t="shared" si="1"/>
        <v>0</v>
      </c>
    </row>
    <row r="166">
      <c r="A166" s="15"/>
      <c r="B166" s="15"/>
      <c r="C166" s="153"/>
      <c r="D166" s="155"/>
      <c r="E166" s="137"/>
      <c r="F166" s="134">
        <v>165.0</v>
      </c>
      <c r="G166" s="141">
        <f t="shared" si="1"/>
        <v>0</v>
      </c>
    </row>
    <row r="167">
      <c r="A167" s="15"/>
      <c r="B167" s="15"/>
      <c r="C167" s="153"/>
      <c r="D167" s="155"/>
      <c r="E167" s="137"/>
      <c r="F167" s="134">
        <v>166.0</v>
      </c>
      <c r="G167" s="141">
        <f t="shared" si="1"/>
        <v>0</v>
      </c>
    </row>
    <row r="168">
      <c r="A168" s="15"/>
      <c r="B168" s="15"/>
      <c r="C168" s="153"/>
      <c r="D168" s="155"/>
      <c r="E168" s="137"/>
      <c r="F168" s="134">
        <v>167.0</v>
      </c>
      <c r="G168" s="141">
        <f t="shared" si="1"/>
        <v>0</v>
      </c>
    </row>
    <row r="169">
      <c r="A169" s="15"/>
      <c r="B169" s="15"/>
      <c r="C169" s="153"/>
      <c r="D169" s="155"/>
      <c r="E169" s="137"/>
      <c r="F169" s="134">
        <v>168.0</v>
      </c>
      <c r="G169" s="141">
        <f t="shared" si="1"/>
        <v>0</v>
      </c>
    </row>
    <row r="170">
      <c r="A170" s="15"/>
      <c r="B170" s="15"/>
      <c r="C170" s="153"/>
      <c r="D170" s="155"/>
      <c r="E170" s="137"/>
      <c r="F170" s="134">
        <v>169.0</v>
      </c>
      <c r="G170" s="141">
        <f t="shared" si="1"/>
        <v>0</v>
      </c>
    </row>
    <row r="171">
      <c r="A171" s="15"/>
      <c r="B171" s="15"/>
      <c r="C171" s="153"/>
      <c r="D171" s="155"/>
      <c r="E171" s="137"/>
      <c r="F171" s="134">
        <v>170.0</v>
      </c>
      <c r="G171" s="141">
        <f t="shared" si="1"/>
        <v>0</v>
      </c>
    </row>
    <row r="172">
      <c r="A172" s="15"/>
      <c r="B172" s="15"/>
      <c r="C172" s="153"/>
      <c r="D172" s="155"/>
      <c r="E172" s="137"/>
      <c r="F172" s="134">
        <v>171.0</v>
      </c>
      <c r="G172" s="141">
        <f t="shared" si="1"/>
        <v>0</v>
      </c>
    </row>
    <row r="173">
      <c r="A173" s="15"/>
      <c r="B173" s="15"/>
      <c r="C173" s="153"/>
      <c r="D173" s="155"/>
      <c r="E173" s="137"/>
      <c r="F173" s="134">
        <v>172.0</v>
      </c>
      <c r="G173" s="141">
        <f t="shared" si="1"/>
        <v>0</v>
      </c>
    </row>
    <row r="174">
      <c r="A174" s="15"/>
      <c r="B174" s="15"/>
      <c r="C174" s="153"/>
      <c r="D174" s="155"/>
      <c r="E174" s="137"/>
      <c r="F174" s="134">
        <v>173.0</v>
      </c>
      <c r="G174" s="141">
        <f t="shared" si="1"/>
        <v>0</v>
      </c>
    </row>
    <row r="175">
      <c r="A175" s="15"/>
      <c r="B175" s="15"/>
      <c r="C175" s="153"/>
      <c r="D175" s="155"/>
      <c r="E175" s="137"/>
      <c r="F175" s="134">
        <v>174.0</v>
      </c>
      <c r="G175" s="141">
        <f t="shared" si="1"/>
        <v>0</v>
      </c>
    </row>
    <row r="176">
      <c r="A176" s="15"/>
      <c r="B176" s="15"/>
      <c r="C176" s="153"/>
      <c r="D176" s="155"/>
      <c r="E176" s="137"/>
      <c r="F176" s="134">
        <v>175.0</v>
      </c>
      <c r="G176" s="141">
        <f t="shared" si="1"/>
        <v>0</v>
      </c>
    </row>
    <row r="177">
      <c r="A177" s="15"/>
      <c r="B177" s="15"/>
      <c r="C177" s="153"/>
      <c r="D177" s="155"/>
      <c r="E177" s="137"/>
      <c r="F177" s="134">
        <v>176.0</v>
      </c>
      <c r="G177" s="141">
        <f t="shared" si="1"/>
        <v>0</v>
      </c>
    </row>
    <row r="178">
      <c r="A178" s="15"/>
      <c r="B178" s="15"/>
      <c r="C178" s="153"/>
      <c r="D178" s="155"/>
      <c r="E178" s="137"/>
      <c r="F178" s="134">
        <v>177.0</v>
      </c>
      <c r="G178" s="141">
        <f t="shared" si="1"/>
        <v>0</v>
      </c>
    </row>
    <row r="179">
      <c r="A179" s="15"/>
      <c r="B179" s="15"/>
      <c r="C179" s="153"/>
      <c r="D179" s="155"/>
      <c r="E179" s="137"/>
      <c r="F179" s="134">
        <v>178.0</v>
      </c>
      <c r="G179" s="141">
        <f t="shared" si="1"/>
        <v>0</v>
      </c>
    </row>
    <row r="180">
      <c r="A180" s="15"/>
      <c r="B180" s="15"/>
      <c r="C180" s="153"/>
      <c r="D180" s="155"/>
      <c r="E180" s="137"/>
      <c r="F180" s="134">
        <v>179.0</v>
      </c>
      <c r="G180" s="141">
        <f t="shared" si="1"/>
        <v>0</v>
      </c>
    </row>
    <row r="181">
      <c r="A181" s="15"/>
      <c r="B181" s="15"/>
      <c r="C181" s="153"/>
      <c r="D181" s="155"/>
      <c r="E181" s="137"/>
      <c r="F181" s="134">
        <v>180.0</v>
      </c>
      <c r="G181" s="141">
        <f t="shared" si="1"/>
        <v>0</v>
      </c>
    </row>
    <row r="182">
      <c r="A182" s="15"/>
      <c r="B182" s="15"/>
      <c r="C182" s="153"/>
      <c r="D182" s="155"/>
      <c r="E182" s="137"/>
      <c r="F182" s="134">
        <v>181.0</v>
      </c>
      <c r="G182" s="141">
        <f t="shared" si="1"/>
        <v>0</v>
      </c>
    </row>
    <row r="183">
      <c r="A183" s="15"/>
      <c r="B183" s="15"/>
      <c r="C183" s="153"/>
      <c r="D183" s="155"/>
      <c r="E183" s="137"/>
      <c r="F183" s="134">
        <v>182.0</v>
      </c>
      <c r="G183" s="141">
        <f t="shared" si="1"/>
        <v>0</v>
      </c>
    </row>
    <row r="184">
      <c r="A184" s="15"/>
      <c r="B184" s="15"/>
      <c r="C184" s="153"/>
      <c r="D184" s="155"/>
      <c r="E184" s="137"/>
      <c r="F184" s="134">
        <v>183.0</v>
      </c>
      <c r="G184" s="141">
        <f t="shared" si="1"/>
        <v>0</v>
      </c>
    </row>
    <row r="185">
      <c r="A185" s="15"/>
      <c r="B185" s="15"/>
      <c r="C185" s="153"/>
      <c r="D185" s="155"/>
      <c r="E185" s="137"/>
      <c r="F185" s="134">
        <v>184.0</v>
      </c>
      <c r="G185" s="141">
        <f t="shared" si="1"/>
        <v>0</v>
      </c>
    </row>
    <row r="186">
      <c r="A186" s="15"/>
      <c r="B186" s="15"/>
      <c r="C186" s="153"/>
      <c r="D186" s="155"/>
      <c r="E186" s="137"/>
      <c r="F186" s="134">
        <v>185.0</v>
      </c>
      <c r="G186" s="141">
        <f t="shared" si="1"/>
        <v>0</v>
      </c>
    </row>
    <row r="187">
      <c r="A187" s="15"/>
      <c r="B187" s="15"/>
      <c r="C187" s="153"/>
      <c r="D187" s="155"/>
      <c r="E187" s="137"/>
      <c r="F187" s="134">
        <v>186.0</v>
      </c>
      <c r="G187" s="141">
        <f t="shared" si="1"/>
        <v>0</v>
      </c>
    </row>
    <row r="188">
      <c r="A188" s="15"/>
      <c r="B188" s="15"/>
      <c r="C188" s="153"/>
      <c r="D188" s="155"/>
      <c r="E188" s="137"/>
      <c r="F188" s="134">
        <v>187.0</v>
      </c>
      <c r="G188" s="141">
        <f t="shared" si="1"/>
        <v>0</v>
      </c>
    </row>
    <row r="189">
      <c r="A189" s="15"/>
      <c r="B189" s="15"/>
      <c r="C189" s="153"/>
      <c r="D189" s="155"/>
      <c r="E189" s="137"/>
      <c r="F189" s="134">
        <v>188.0</v>
      </c>
      <c r="G189" s="141">
        <f t="shared" si="1"/>
        <v>0</v>
      </c>
    </row>
    <row r="190">
      <c r="A190" s="15"/>
      <c r="B190" s="15"/>
      <c r="C190" s="153"/>
      <c r="D190" s="155"/>
      <c r="E190" s="137"/>
      <c r="F190" s="134">
        <v>189.0</v>
      </c>
      <c r="G190" s="141">
        <f t="shared" si="1"/>
        <v>0</v>
      </c>
    </row>
    <row r="191">
      <c r="A191" s="15"/>
      <c r="B191" s="15"/>
      <c r="C191" s="153"/>
      <c r="D191" s="155"/>
      <c r="E191" s="137"/>
      <c r="F191" s="134">
        <v>190.0</v>
      </c>
      <c r="G191" s="141">
        <f t="shared" si="1"/>
        <v>0</v>
      </c>
    </row>
    <row r="192">
      <c r="A192" s="15"/>
      <c r="B192" s="15"/>
      <c r="C192" s="153"/>
      <c r="D192" s="155"/>
      <c r="E192" s="137"/>
      <c r="F192" s="134">
        <v>191.0</v>
      </c>
      <c r="G192" s="141">
        <f t="shared" si="1"/>
        <v>0</v>
      </c>
    </row>
    <row r="193">
      <c r="A193" s="15"/>
      <c r="B193" s="15"/>
      <c r="C193" s="153"/>
      <c r="D193" s="155"/>
      <c r="E193" s="137"/>
      <c r="F193" s="134">
        <v>192.0</v>
      </c>
      <c r="G193" s="141">
        <f t="shared" si="1"/>
        <v>0</v>
      </c>
    </row>
    <row r="194">
      <c r="A194" s="15"/>
      <c r="B194" s="15"/>
      <c r="C194" s="153"/>
      <c r="D194" s="155"/>
      <c r="E194" s="137"/>
      <c r="F194" s="134">
        <v>193.0</v>
      </c>
      <c r="G194" s="141">
        <f t="shared" si="1"/>
        <v>0</v>
      </c>
    </row>
    <row r="195">
      <c r="A195" s="15"/>
      <c r="B195" s="15"/>
      <c r="C195" s="153"/>
      <c r="D195" s="155"/>
      <c r="E195" s="137"/>
      <c r="F195" s="134">
        <v>194.0</v>
      </c>
      <c r="G195" s="141">
        <f t="shared" si="1"/>
        <v>0</v>
      </c>
    </row>
    <row r="196">
      <c r="A196" s="15"/>
      <c r="B196" s="15"/>
      <c r="C196" s="153"/>
      <c r="D196" s="155"/>
      <c r="E196" s="137"/>
      <c r="F196" s="134">
        <v>195.0</v>
      </c>
      <c r="G196" s="141">
        <f t="shared" si="1"/>
        <v>0</v>
      </c>
    </row>
    <row r="197">
      <c r="A197" s="15"/>
      <c r="B197" s="15"/>
      <c r="C197" s="153"/>
      <c r="D197" s="155"/>
      <c r="E197" s="137"/>
      <c r="F197" s="134">
        <v>196.0</v>
      </c>
      <c r="G197" s="141">
        <f t="shared" si="1"/>
        <v>0</v>
      </c>
    </row>
    <row r="198">
      <c r="A198" s="15"/>
      <c r="B198" s="15"/>
      <c r="C198" s="153"/>
      <c r="D198" s="155"/>
      <c r="E198" s="137"/>
      <c r="F198" s="134">
        <v>197.0</v>
      </c>
      <c r="G198" s="141">
        <f t="shared" si="1"/>
        <v>0</v>
      </c>
    </row>
    <row r="199">
      <c r="A199" s="15"/>
      <c r="B199" s="15"/>
      <c r="C199" s="153"/>
      <c r="D199" s="155"/>
      <c r="E199" s="137"/>
      <c r="F199" s="134">
        <v>198.0</v>
      </c>
      <c r="G199" s="141">
        <f t="shared" si="1"/>
        <v>0</v>
      </c>
    </row>
    <row r="200">
      <c r="A200" s="15"/>
      <c r="B200" s="15"/>
      <c r="C200" s="153"/>
      <c r="D200" s="155"/>
      <c r="E200" s="137"/>
      <c r="F200" s="134">
        <v>199.0</v>
      </c>
      <c r="G200" s="141">
        <f t="shared" si="1"/>
        <v>0</v>
      </c>
    </row>
    <row r="201">
      <c r="A201" s="15"/>
      <c r="B201" s="15"/>
      <c r="C201" s="153"/>
      <c r="D201" s="155"/>
      <c r="E201" s="137"/>
      <c r="F201" s="134">
        <v>200.0</v>
      </c>
      <c r="G201" s="141">
        <f t="shared" si="1"/>
        <v>0</v>
      </c>
    </row>
    <row r="202">
      <c r="A202" s="15"/>
      <c r="B202" s="15"/>
      <c r="C202" s="153"/>
      <c r="D202" s="155"/>
      <c r="E202" s="137"/>
      <c r="F202" s="134">
        <v>201.0</v>
      </c>
      <c r="G202" s="141">
        <f t="shared" si="1"/>
        <v>0</v>
      </c>
    </row>
    <row r="203">
      <c r="A203" s="15"/>
      <c r="B203" s="15"/>
      <c r="C203" s="153"/>
      <c r="D203" s="155"/>
      <c r="E203" s="137"/>
      <c r="F203" s="134">
        <v>202.0</v>
      </c>
      <c r="G203" s="141">
        <f t="shared" si="1"/>
        <v>0</v>
      </c>
    </row>
    <row r="204">
      <c r="A204" s="15"/>
      <c r="B204" s="15"/>
      <c r="C204" s="153"/>
      <c r="D204" s="155"/>
      <c r="E204" s="137"/>
      <c r="F204" s="134">
        <v>203.0</v>
      </c>
      <c r="G204" s="141">
        <f t="shared" si="1"/>
        <v>0</v>
      </c>
    </row>
    <row r="205">
      <c r="A205" s="15"/>
      <c r="B205" s="15"/>
      <c r="C205" s="153"/>
      <c r="D205" s="155"/>
      <c r="E205" s="137"/>
      <c r="F205" s="134">
        <v>204.0</v>
      </c>
      <c r="G205" s="141">
        <f t="shared" si="1"/>
        <v>0</v>
      </c>
    </row>
    <row r="206">
      <c r="A206" s="15"/>
      <c r="B206" s="15"/>
      <c r="C206" s="153"/>
      <c r="D206" s="155"/>
      <c r="E206" s="137"/>
      <c r="F206" s="134">
        <v>205.0</v>
      </c>
      <c r="G206" s="141">
        <f t="shared" si="1"/>
        <v>0</v>
      </c>
    </row>
    <row r="207">
      <c r="A207" s="15"/>
      <c r="B207" s="15"/>
      <c r="C207" s="153"/>
      <c r="D207" s="155"/>
      <c r="E207" s="137"/>
      <c r="F207" s="134">
        <v>206.0</v>
      </c>
      <c r="G207" s="141">
        <f t="shared" si="1"/>
        <v>0</v>
      </c>
    </row>
    <row r="208">
      <c r="A208" s="15"/>
      <c r="B208" s="15"/>
      <c r="C208" s="153"/>
      <c r="D208" s="155"/>
      <c r="E208" s="137"/>
      <c r="F208" s="134">
        <v>207.0</v>
      </c>
      <c r="G208" s="141">
        <f t="shared" si="1"/>
        <v>0</v>
      </c>
    </row>
    <row r="209">
      <c r="A209" s="15"/>
      <c r="B209" s="15"/>
      <c r="C209" s="153"/>
      <c r="D209" s="155"/>
      <c r="E209" s="137"/>
      <c r="F209" s="134">
        <v>208.0</v>
      </c>
      <c r="G209" s="141">
        <f t="shared" si="1"/>
        <v>0</v>
      </c>
    </row>
    <row r="210">
      <c r="A210" s="15"/>
      <c r="B210" s="15"/>
      <c r="C210" s="153"/>
      <c r="D210" s="155"/>
      <c r="E210" s="137"/>
      <c r="F210" s="134">
        <v>209.0</v>
      </c>
      <c r="G210" s="141">
        <f t="shared" si="1"/>
        <v>0</v>
      </c>
    </row>
    <row r="211">
      <c r="A211" s="15"/>
      <c r="B211" s="15"/>
      <c r="C211" s="153"/>
      <c r="D211" s="155"/>
      <c r="E211" s="137"/>
      <c r="F211" s="134">
        <v>210.0</v>
      </c>
      <c r="G211" s="141">
        <f t="shared" si="1"/>
        <v>0</v>
      </c>
    </row>
    <row r="212">
      <c r="A212" s="15"/>
      <c r="B212" s="15"/>
      <c r="C212" s="153"/>
      <c r="D212" s="155"/>
      <c r="E212" s="137"/>
      <c r="F212" s="134">
        <v>211.0</v>
      </c>
      <c r="G212" s="141">
        <f t="shared" si="1"/>
        <v>0</v>
      </c>
    </row>
    <row r="213">
      <c r="A213" s="15"/>
      <c r="B213" s="15"/>
      <c r="C213" s="153"/>
      <c r="D213" s="155"/>
      <c r="E213" s="137"/>
      <c r="F213" s="134">
        <v>212.0</v>
      </c>
      <c r="G213" s="141">
        <f t="shared" si="1"/>
        <v>0</v>
      </c>
    </row>
    <row r="214">
      <c r="A214" s="15"/>
      <c r="B214" s="15"/>
      <c r="C214" s="153"/>
      <c r="D214" s="155"/>
      <c r="E214" s="137"/>
      <c r="F214" s="134">
        <v>213.0</v>
      </c>
      <c r="G214" s="141">
        <f t="shared" si="1"/>
        <v>0</v>
      </c>
    </row>
    <row r="215">
      <c r="A215" s="15"/>
      <c r="B215" s="15"/>
      <c r="C215" s="153"/>
      <c r="D215" s="155"/>
      <c r="E215" s="137"/>
      <c r="F215" s="134">
        <v>214.0</v>
      </c>
      <c r="G215" s="141">
        <f t="shared" si="1"/>
        <v>0</v>
      </c>
    </row>
    <row r="216">
      <c r="A216" s="15"/>
      <c r="B216" s="15"/>
      <c r="C216" s="153"/>
      <c r="D216" s="155"/>
      <c r="E216" s="137"/>
      <c r="F216" s="134">
        <v>215.0</v>
      </c>
      <c r="G216" s="141">
        <f t="shared" si="1"/>
        <v>0</v>
      </c>
    </row>
    <row r="217">
      <c r="A217" s="15"/>
      <c r="B217" s="15"/>
      <c r="C217" s="153"/>
      <c r="D217" s="155"/>
      <c r="E217" s="137"/>
      <c r="F217" s="134">
        <v>216.0</v>
      </c>
      <c r="G217" s="141">
        <f t="shared" si="1"/>
        <v>0</v>
      </c>
    </row>
    <row r="218">
      <c r="A218" s="15"/>
      <c r="B218" s="15"/>
      <c r="C218" s="153"/>
      <c r="D218" s="155"/>
      <c r="E218" s="137"/>
      <c r="F218" s="134">
        <v>217.0</v>
      </c>
      <c r="G218" s="141">
        <f t="shared" si="1"/>
        <v>0</v>
      </c>
    </row>
    <row r="219">
      <c r="A219" s="15"/>
      <c r="B219" s="15"/>
      <c r="C219" s="153"/>
      <c r="D219" s="155"/>
      <c r="E219" s="137"/>
      <c r="F219" s="134">
        <v>218.0</v>
      </c>
      <c r="G219" s="141">
        <f t="shared" si="1"/>
        <v>0</v>
      </c>
    </row>
    <row r="220">
      <c r="A220" s="15"/>
      <c r="B220" s="15"/>
      <c r="C220" s="153"/>
      <c r="D220" s="155"/>
      <c r="E220" s="137"/>
      <c r="F220" s="134">
        <v>219.0</v>
      </c>
      <c r="G220" s="141">
        <f t="shared" si="1"/>
        <v>0</v>
      </c>
    </row>
    <row r="221">
      <c r="A221" s="15"/>
      <c r="B221" s="15"/>
      <c r="C221" s="153"/>
      <c r="D221" s="155"/>
      <c r="E221" s="137"/>
      <c r="F221" s="134">
        <v>220.0</v>
      </c>
      <c r="G221" s="141">
        <f t="shared" si="1"/>
        <v>0</v>
      </c>
    </row>
    <row r="222">
      <c r="A222" s="15"/>
      <c r="B222" s="15"/>
      <c r="C222" s="153"/>
      <c r="D222" s="155"/>
      <c r="E222" s="137"/>
      <c r="F222" s="134">
        <v>221.0</v>
      </c>
      <c r="G222" s="141">
        <f t="shared" si="1"/>
        <v>0</v>
      </c>
    </row>
    <row r="223">
      <c r="A223" s="15"/>
      <c r="B223" s="15"/>
      <c r="C223" s="153"/>
      <c r="D223" s="155"/>
      <c r="E223" s="137"/>
      <c r="F223" s="134">
        <v>222.0</v>
      </c>
      <c r="G223" s="141">
        <f t="shared" si="1"/>
        <v>0</v>
      </c>
    </row>
    <row r="224">
      <c r="A224" s="15"/>
      <c r="B224" s="15"/>
      <c r="C224" s="153"/>
      <c r="D224" s="155"/>
      <c r="E224" s="137"/>
      <c r="F224" s="134">
        <v>223.0</v>
      </c>
      <c r="G224" s="141">
        <f t="shared" si="1"/>
        <v>0</v>
      </c>
    </row>
    <row r="225">
      <c r="A225" s="15"/>
      <c r="B225" s="15"/>
      <c r="C225" s="153"/>
      <c r="D225" s="155"/>
      <c r="E225" s="137"/>
      <c r="F225" s="134">
        <v>224.0</v>
      </c>
      <c r="G225" s="141">
        <f t="shared" si="1"/>
        <v>0</v>
      </c>
    </row>
    <row r="226">
      <c r="A226" s="15"/>
      <c r="B226" s="15"/>
      <c r="C226" s="153"/>
      <c r="D226" s="155"/>
      <c r="E226" s="137"/>
      <c r="F226" s="134">
        <v>225.0</v>
      </c>
      <c r="G226" s="141">
        <f t="shared" si="1"/>
        <v>0</v>
      </c>
    </row>
    <row r="227">
      <c r="A227" s="15"/>
      <c r="B227" s="15"/>
      <c r="C227" s="153"/>
      <c r="D227" s="155"/>
      <c r="E227" s="137"/>
      <c r="F227" s="134">
        <v>226.0</v>
      </c>
      <c r="G227" s="141">
        <f t="shared" si="1"/>
        <v>0</v>
      </c>
    </row>
    <row r="228">
      <c r="A228" s="15"/>
      <c r="B228" s="15"/>
      <c r="C228" s="153"/>
      <c r="D228" s="155"/>
      <c r="E228" s="137"/>
      <c r="F228" s="134">
        <v>227.0</v>
      </c>
      <c r="G228" s="141">
        <f t="shared" si="1"/>
        <v>0</v>
      </c>
    </row>
    <row r="229">
      <c r="A229" s="15"/>
      <c r="B229" s="15"/>
      <c r="C229" s="153"/>
      <c r="D229" s="155"/>
      <c r="E229" s="137"/>
      <c r="F229" s="134">
        <v>228.0</v>
      </c>
      <c r="G229" s="141">
        <f t="shared" si="1"/>
        <v>0</v>
      </c>
    </row>
    <row r="230">
      <c r="A230" s="15"/>
      <c r="B230" s="15"/>
      <c r="C230" s="153"/>
      <c r="D230" s="155"/>
      <c r="E230" s="137"/>
      <c r="F230" s="134">
        <v>229.0</v>
      </c>
      <c r="G230" s="141">
        <f t="shared" si="1"/>
        <v>0</v>
      </c>
    </row>
    <row r="231">
      <c r="A231" s="15"/>
      <c r="B231" s="15"/>
      <c r="C231" s="153"/>
      <c r="D231" s="155"/>
      <c r="E231" s="137"/>
      <c r="F231" s="134">
        <v>230.0</v>
      </c>
      <c r="G231" s="141">
        <f t="shared" si="1"/>
        <v>0</v>
      </c>
    </row>
    <row r="232">
      <c r="A232" s="15"/>
      <c r="B232" s="15"/>
      <c r="C232" s="153"/>
      <c r="D232" s="155"/>
      <c r="E232" s="137"/>
      <c r="F232" s="134">
        <v>231.0</v>
      </c>
      <c r="G232" s="141">
        <f t="shared" si="1"/>
        <v>0</v>
      </c>
    </row>
    <row r="233">
      <c r="A233" s="15"/>
      <c r="B233" s="15"/>
      <c r="C233" s="153"/>
      <c r="D233" s="155"/>
      <c r="E233" s="137"/>
      <c r="F233" s="134">
        <v>232.0</v>
      </c>
      <c r="G233" s="141">
        <f t="shared" si="1"/>
        <v>0</v>
      </c>
    </row>
    <row r="234">
      <c r="A234" s="15"/>
      <c r="B234" s="15"/>
      <c r="C234" s="153"/>
      <c r="D234" s="155"/>
      <c r="E234" s="137"/>
      <c r="F234" s="134">
        <v>233.0</v>
      </c>
      <c r="G234" s="141">
        <f t="shared" si="1"/>
        <v>0</v>
      </c>
    </row>
    <row r="235">
      <c r="A235" s="15"/>
      <c r="B235" s="15"/>
      <c r="C235" s="153"/>
      <c r="D235" s="155"/>
      <c r="E235" s="137"/>
      <c r="F235" s="134">
        <v>234.0</v>
      </c>
      <c r="G235" s="141">
        <f t="shared" si="1"/>
        <v>0</v>
      </c>
    </row>
    <row r="236">
      <c r="A236" s="15"/>
      <c r="B236" s="15"/>
      <c r="C236" s="153"/>
      <c r="D236" s="155"/>
      <c r="E236" s="137"/>
      <c r="F236" s="134">
        <v>235.0</v>
      </c>
      <c r="G236" s="141">
        <f t="shared" si="1"/>
        <v>0</v>
      </c>
    </row>
    <row r="237">
      <c r="A237" s="15"/>
      <c r="B237" s="15"/>
      <c r="C237" s="153"/>
      <c r="D237" s="155"/>
      <c r="E237" s="137"/>
      <c r="F237" s="134">
        <v>236.0</v>
      </c>
      <c r="G237" s="141">
        <f t="shared" si="1"/>
        <v>0</v>
      </c>
    </row>
    <row r="238">
      <c r="A238" s="15"/>
      <c r="B238" s="15"/>
      <c r="C238" s="153"/>
      <c r="D238" s="155"/>
      <c r="E238" s="137"/>
      <c r="F238" s="134">
        <v>237.0</v>
      </c>
      <c r="G238" s="141">
        <f t="shared" si="1"/>
        <v>0</v>
      </c>
    </row>
    <row r="239">
      <c r="A239" s="15"/>
      <c r="B239" s="15"/>
      <c r="C239" s="153"/>
      <c r="D239" s="155"/>
      <c r="E239" s="137"/>
      <c r="F239" s="134">
        <v>238.0</v>
      </c>
      <c r="G239" s="141">
        <f t="shared" si="1"/>
        <v>0</v>
      </c>
    </row>
    <row r="240">
      <c r="A240" s="15"/>
      <c r="B240" s="15"/>
      <c r="C240" s="153"/>
      <c r="D240" s="155"/>
      <c r="E240" s="137"/>
      <c r="F240" s="134">
        <v>239.0</v>
      </c>
      <c r="G240" s="141">
        <f t="shared" si="1"/>
        <v>0</v>
      </c>
    </row>
    <row r="241">
      <c r="A241" s="15"/>
      <c r="B241" s="15"/>
      <c r="C241" s="153"/>
      <c r="D241" s="155"/>
      <c r="E241" s="137"/>
      <c r="F241" s="134">
        <v>240.0</v>
      </c>
      <c r="G241" s="141">
        <f t="shared" si="1"/>
        <v>0</v>
      </c>
    </row>
    <row r="242">
      <c r="A242" s="15"/>
      <c r="B242" s="15"/>
      <c r="C242" s="153"/>
      <c r="D242" s="155"/>
      <c r="E242" s="137"/>
      <c r="F242" s="134">
        <v>241.0</v>
      </c>
      <c r="G242" s="141">
        <f t="shared" si="1"/>
        <v>0</v>
      </c>
    </row>
    <row r="243">
      <c r="A243" s="15"/>
      <c r="B243" s="15"/>
      <c r="C243" s="153"/>
      <c r="D243" s="155"/>
      <c r="E243" s="137"/>
      <c r="F243" s="134">
        <v>242.0</v>
      </c>
      <c r="G243" s="141">
        <f t="shared" si="1"/>
        <v>0</v>
      </c>
    </row>
    <row r="244">
      <c r="A244" s="15"/>
      <c r="B244" s="15"/>
      <c r="C244" s="153"/>
      <c r="D244" s="155"/>
      <c r="E244" s="137"/>
      <c r="F244" s="134">
        <v>243.0</v>
      </c>
      <c r="G244" s="141">
        <f t="shared" si="1"/>
        <v>0</v>
      </c>
    </row>
    <row r="245">
      <c r="A245" s="15"/>
      <c r="B245" s="15"/>
      <c r="C245" s="153"/>
      <c r="D245" s="155"/>
      <c r="E245" s="137"/>
      <c r="F245" s="134">
        <v>244.0</v>
      </c>
      <c r="G245" s="141">
        <f t="shared" si="1"/>
        <v>0</v>
      </c>
    </row>
    <row r="246">
      <c r="A246" s="15"/>
      <c r="B246" s="15"/>
      <c r="C246" s="153"/>
      <c r="D246" s="155"/>
      <c r="E246" s="137"/>
      <c r="F246" s="134">
        <v>245.0</v>
      </c>
      <c r="G246" s="141">
        <f t="shared" si="1"/>
        <v>0</v>
      </c>
    </row>
    <row r="247">
      <c r="A247" s="15"/>
      <c r="B247" s="15"/>
      <c r="C247" s="153"/>
      <c r="D247" s="155"/>
      <c r="E247" s="137"/>
      <c r="F247" s="134">
        <v>246.0</v>
      </c>
      <c r="G247" s="141">
        <f t="shared" si="1"/>
        <v>0</v>
      </c>
    </row>
    <row r="248">
      <c r="A248" s="15"/>
      <c r="B248" s="15"/>
      <c r="C248" s="153"/>
      <c r="D248" s="155"/>
      <c r="E248" s="137"/>
      <c r="F248" s="134">
        <v>247.0</v>
      </c>
      <c r="G248" s="141">
        <f t="shared" si="1"/>
        <v>0</v>
      </c>
    </row>
    <row r="249">
      <c r="A249" s="15"/>
      <c r="B249" s="15"/>
      <c r="C249" s="153"/>
      <c r="D249" s="155"/>
      <c r="E249" s="137"/>
      <c r="F249" s="134">
        <v>248.0</v>
      </c>
      <c r="G249" s="141">
        <f t="shared" si="1"/>
        <v>0</v>
      </c>
    </row>
    <row r="250">
      <c r="A250" s="15"/>
      <c r="B250" s="15"/>
      <c r="C250" s="153"/>
      <c r="D250" s="155"/>
      <c r="E250" s="137"/>
      <c r="F250" s="134">
        <v>249.0</v>
      </c>
      <c r="G250" s="141">
        <f t="shared" si="1"/>
        <v>0</v>
      </c>
    </row>
    <row r="251">
      <c r="A251" s="15"/>
      <c r="B251" s="15"/>
      <c r="C251" s="153"/>
      <c r="D251" s="155"/>
      <c r="E251" s="137"/>
      <c r="F251" s="134">
        <v>250.0</v>
      </c>
      <c r="G251" s="141">
        <f t="shared" si="1"/>
        <v>0</v>
      </c>
    </row>
    <row r="252">
      <c r="A252" s="15"/>
      <c r="B252" s="15"/>
      <c r="C252" s="153"/>
      <c r="D252" s="155"/>
      <c r="E252" s="137"/>
      <c r="F252" s="134">
        <v>251.0</v>
      </c>
      <c r="G252" s="141">
        <f t="shared" si="1"/>
        <v>0</v>
      </c>
    </row>
    <row r="253">
      <c r="A253" s="15"/>
      <c r="B253" s="15"/>
      <c r="C253" s="153"/>
      <c r="D253" s="155"/>
      <c r="E253" s="137"/>
      <c r="F253" s="134">
        <v>252.0</v>
      </c>
      <c r="G253" s="141">
        <f t="shared" si="1"/>
        <v>0</v>
      </c>
    </row>
    <row r="254">
      <c r="A254" s="15"/>
      <c r="B254" s="15"/>
      <c r="C254" s="153"/>
      <c r="D254" s="155"/>
      <c r="E254" s="137"/>
      <c r="F254" s="134">
        <v>253.0</v>
      </c>
      <c r="G254" s="141">
        <f t="shared" si="1"/>
        <v>0</v>
      </c>
    </row>
    <row r="255">
      <c r="A255" s="15"/>
      <c r="B255" s="15"/>
      <c r="C255" s="153"/>
      <c r="D255" s="155"/>
      <c r="E255" s="137"/>
      <c r="F255" s="134">
        <v>254.0</v>
      </c>
      <c r="G255" s="141">
        <f t="shared" si="1"/>
        <v>0</v>
      </c>
    </row>
    <row r="256">
      <c r="A256" s="15"/>
      <c r="B256" s="15"/>
      <c r="C256" s="153"/>
      <c r="D256" s="155"/>
      <c r="E256" s="137"/>
      <c r="F256" s="134">
        <v>255.0</v>
      </c>
      <c r="G256" s="141">
        <f t="shared" si="1"/>
        <v>0</v>
      </c>
    </row>
    <row r="257">
      <c r="A257" s="15"/>
      <c r="B257" s="15"/>
      <c r="C257" s="153"/>
      <c r="D257" s="155"/>
      <c r="E257" s="137"/>
      <c r="F257" s="134">
        <v>256.0</v>
      </c>
      <c r="G257" s="141">
        <f t="shared" si="1"/>
        <v>0</v>
      </c>
    </row>
    <row r="258">
      <c r="A258" s="15"/>
      <c r="B258" s="15"/>
      <c r="C258" s="153"/>
      <c r="D258" s="155"/>
      <c r="E258" s="137"/>
      <c r="F258" s="134">
        <v>257.0</v>
      </c>
      <c r="G258" s="141">
        <f t="shared" si="1"/>
        <v>0</v>
      </c>
    </row>
    <row r="259">
      <c r="A259" s="15"/>
      <c r="B259" s="15"/>
      <c r="C259" s="153"/>
      <c r="D259" s="155"/>
      <c r="E259" s="137"/>
      <c r="F259" s="134">
        <v>258.0</v>
      </c>
      <c r="G259" s="141">
        <f t="shared" si="1"/>
        <v>0</v>
      </c>
    </row>
    <row r="260">
      <c r="A260" s="15"/>
      <c r="B260" s="15"/>
      <c r="C260" s="153"/>
      <c r="D260" s="155"/>
      <c r="E260" s="137"/>
      <c r="F260" s="134">
        <v>259.0</v>
      </c>
      <c r="G260" s="141">
        <f t="shared" si="1"/>
        <v>0</v>
      </c>
    </row>
    <row r="261">
      <c r="A261" s="15"/>
      <c r="B261" s="15"/>
      <c r="C261" s="153"/>
      <c r="D261" s="155"/>
      <c r="E261" s="137"/>
      <c r="F261" s="134">
        <v>260.0</v>
      </c>
      <c r="G261" s="141">
        <f t="shared" si="1"/>
        <v>0</v>
      </c>
    </row>
    <row r="262">
      <c r="A262" s="15"/>
      <c r="B262" s="15"/>
      <c r="C262" s="153"/>
      <c r="D262" s="155"/>
      <c r="E262" s="137"/>
      <c r="F262" s="134">
        <v>261.0</v>
      </c>
      <c r="G262" s="141">
        <f t="shared" si="1"/>
        <v>0</v>
      </c>
    </row>
    <row r="263">
      <c r="A263" s="15"/>
      <c r="B263" s="15"/>
      <c r="C263" s="153"/>
      <c r="D263" s="155"/>
      <c r="E263" s="137"/>
      <c r="F263" s="134">
        <v>262.0</v>
      </c>
      <c r="G263" s="141">
        <f t="shared" si="1"/>
        <v>0</v>
      </c>
    </row>
    <row r="264">
      <c r="A264" s="15"/>
      <c r="B264" s="15"/>
      <c r="C264" s="153"/>
      <c r="D264" s="155"/>
      <c r="E264" s="137"/>
      <c r="F264" s="134">
        <v>263.0</v>
      </c>
      <c r="G264" s="141">
        <f t="shared" si="1"/>
        <v>0</v>
      </c>
    </row>
    <row r="265">
      <c r="A265" s="15"/>
      <c r="B265" s="15"/>
      <c r="C265" s="153"/>
      <c r="D265" s="155"/>
      <c r="E265" s="137"/>
      <c r="F265" s="134">
        <v>264.0</v>
      </c>
      <c r="G265" s="141">
        <f t="shared" si="1"/>
        <v>0</v>
      </c>
    </row>
    <row r="266">
      <c r="A266" s="15"/>
      <c r="B266" s="15"/>
      <c r="C266" s="153"/>
      <c r="D266" s="155"/>
      <c r="E266" s="137"/>
      <c r="F266" s="134">
        <v>265.0</v>
      </c>
      <c r="G266" s="141">
        <f t="shared" si="1"/>
        <v>0</v>
      </c>
    </row>
    <row r="267">
      <c r="A267" s="15"/>
      <c r="B267" s="15"/>
      <c r="C267" s="153"/>
      <c r="D267" s="155"/>
      <c r="E267" s="137"/>
      <c r="F267" s="134">
        <v>266.0</v>
      </c>
      <c r="G267" s="141">
        <f t="shared" si="1"/>
        <v>0</v>
      </c>
    </row>
    <row r="268">
      <c r="A268" s="15"/>
      <c r="B268" s="15"/>
      <c r="C268" s="153"/>
      <c r="D268" s="155"/>
      <c r="E268" s="137"/>
      <c r="F268" s="134">
        <v>267.0</v>
      </c>
      <c r="G268" s="141">
        <f t="shared" si="1"/>
        <v>0</v>
      </c>
    </row>
    <row r="269">
      <c r="A269" s="15"/>
      <c r="B269" s="15"/>
      <c r="C269" s="153"/>
      <c r="D269" s="155"/>
      <c r="E269" s="137"/>
      <c r="F269" s="134">
        <v>268.0</v>
      </c>
      <c r="G269" s="141">
        <f t="shared" si="1"/>
        <v>0</v>
      </c>
    </row>
    <row r="270">
      <c r="A270" s="15"/>
      <c r="B270" s="15"/>
      <c r="C270" s="153"/>
      <c r="D270" s="155"/>
      <c r="E270" s="137"/>
      <c r="F270" s="134">
        <v>269.0</v>
      </c>
      <c r="G270" s="141">
        <f t="shared" si="1"/>
        <v>0</v>
      </c>
    </row>
    <row r="271">
      <c r="A271" s="15"/>
      <c r="B271" s="15"/>
      <c r="C271" s="153"/>
      <c r="D271" s="155"/>
      <c r="E271" s="137"/>
      <c r="F271" s="134">
        <v>270.0</v>
      </c>
      <c r="G271" s="141">
        <f t="shared" si="1"/>
        <v>0</v>
      </c>
    </row>
    <row r="272">
      <c r="A272" s="15"/>
      <c r="B272" s="15"/>
      <c r="C272" s="153"/>
      <c r="D272" s="155"/>
      <c r="E272" s="137"/>
      <c r="F272" s="134">
        <v>271.0</v>
      </c>
      <c r="G272" s="141">
        <f t="shared" si="1"/>
        <v>0</v>
      </c>
    </row>
    <row r="273">
      <c r="A273" s="15"/>
      <c r="B273" s="15"/>
      <c r="C273" s="153"/>
      <c r="D273" s="155"/>
      <c r="E273" s="137"/>
      <c r="F273" s="134">
        <v>272.0</v>
      </c>
      <c r="G273" s="141">
        <f t="shared" si="1"/>
        <v>0</v>
      </c>
    </row>
    <row r="274">
      <c r="A274" s="15"/>
      <c r="B274" s="15"/>
      <c r="C274" s="153"/>
      <c r="D274" s="155"/>
      <c r="E274" s="137"/>
      <c r="F274" s="134">
        <v>273.0</v>
      </c>
      <c r="G274" s="141">
        <f t="shared" si="1"/>
        <v>0</v>
      </c>
    </row>
    <row r="275">
      <c r="A275" s="15"/>
      <c r="B275" s="15"/>
      <c r="C275" s="153"/>
      <c r="D275" s="155"/>
      <c r="E275" s="137"/>
      <c r="F275" s="134">
        <v>274.0</v>
      </c>
      <c r="G275" s="141">
        <f t="shared" si="1"/>
        <v>0</v>
      </c>
    </row>
    <row r="276">
      <c r="A276" s="15"/>
      <c r="B276" s="15"/>
      <c r="C276" s="153"/>
      <c r="D276" s="155"/>
      <c r="E276" s="137"/>
      <c r="F276" s="134">
        <v>275.0</v>
      </c>
      <c r="G276" s="141">
        <f t="shared" si="1"/>
        <v>0</v>
      </c>
    </row>
    <row r="277">
      <c r="A277" s="15"/>
      <c r="B277" s="15"/>
      <c r="C277" s="153"/>
      <c r="D277" s="155"/>
      <c r="E277" s="137"/>
      <c r="F277" s="134">
        <v>276.0</v>
      </c>
      <c r="G277" s="141">
        <f t="shared" si="1"/>
        <v>0</v>
      </c>
    </row>
    <row r="278">
      <c r="A278" s="15"/>
      <c r="B278" s="15"/>
      <c r="C278" s="153"/>
      <c r="D278" s="155"/>
      <c r="E278" s="137"/>
      <c r="F278" s="134">
        <v>277.0</v>
      </c>
      <c r="G278" s="141">
        <f t="shared" si="1"/>
        <v>0</v>
      </c>
    </row>
    <row r="279">
      <c r="A279" s="15"/>
      <c r="B279" s="15"/>
      <c r="C279" s="153"/>
      <c r="D279" s="155"/>
      <c r="E279" s="137"/>
      <c r="F279" s="134">
        <v>278.0</v>
      </c>
      <c r="G279" s="141">
        <f t="shared" si="1"/>
        <v>0</v>
      </c>
    </row>
    <row r="280">
      <c r="A280" s="15"/>
      <c r="B280" s="15"/>
      <c r="C280" s="153"/>
      <c r="D280" s="155"/>
      <c r="E280" s="137"/>
      <c r="F280" s="134">
        <v>279.0</v>
      </c>
      <c r="G280" s="141">
        <f t="shared" si="1"/>
        <v>0</v>
      </c>
    </row>
    <row r="281">
      <c r="A281" s="15"/>
      <c r="B281" s="15"/>
      <c r="C281" s="153"/>
      <c r="D281" s="155"/>
      <c r="E281" s="137"/>
      <c r="F281" s="134">
        <v>280.0</v>
      </c>
      <c r="G281" s="141">
        <f t="shared" si="1"/>
        <v>0</v>
      </c>
    </row>
    <row r="282">
      <c r="A282" s="15"/>
      <c r="B282" s="15"/>
      <c r="C282" s="153"/>
      <c r="D282" s="155"/>
      <c r="E282" s="137"/>
      <c r="F282" s="134">
        <v>281.0</v>
      </c>
      <c r="G282" s="141">
        <f t="shared" si="1"/>
        <v>0</v>
      </c>
    </row>
    <row r="283">
      <c r="A283" s="15"/>
      <c r="B283" s="15"/>
      <c r="C283" s="153"/>
      <c r="D283" s="155"/>
      <c r="E283" s="137"/>
      <c r="F283" s="134">
        <v>282.0</v>
      </c>
      <c r="G283" s="141">
        <f t="shared" si="1"/>
        <v>0</v>
      </c>
    </row>
    <row r="284">
      <c r="A284" s="15"/>
      <c r="B284" s="15"/>
      <c r="C284" s="153"/>
      <c r="D284" s="155"/>
      <c r="E284" s="137"/>
      <c r="F284" s="134">
        <v>283.0</v>
      </c>
      <c r="G284" s="141">
        <f t="shared" si="1"/>
        <v>0</v>
      </c>
    </row>
    <row r="285">
      <c r="A285" s="15"/>
      <c r="B285" s="15"/>
      <c r="C285" s="153"/>
      <c r="D285" s="155"/>
      <c r="E285" s="137"/>
      <c r="F285" s="134">
        <v>284.0</v>
      </c>
      <c r="G285" s="141">
        <f t="shared" si="1"/>
        <v>0</v>
      </c>
    </row>
    <row r="286">
      <c r="A286" s="15"/>
      <c r="B286" s="15"/>
      <c r="C286" s="153"/>
      <c r="D286" s="155"/>
      <c r="E286" s="137"/>
      <c r="F286" s="134">
        <v>285.0</v>
      </c>
      <c r="G286" s="141">
        <f t="shared" si="1"/>
        <v>0</v>
      </c>
    </row>
    <row r="287">
      <c r="A287" s="15"/>
      <c r="B287" s="15"/>
      <c r="C287" s="153"/>
      <c r="D287" s="155"/>
      <c r="E287" s="137"/>
      <c r="F287" s="134">
        <v>286.0</v>
      </c>
      <c r="G287" s="141">
        <f t="shared" si="1"/>
        <v>0</v>
      </c>
    </row>
    <row r="288">
      <c r="A288" s="15"/>
      <c r="B288" s="15"/>
      <c r="C288" s="153"/>
      <c r="D288" s="155"/>
      <c r="E288" s="137"/>
      <c r="F288" s="134">
        <v>287.0</v>
      </c>
      <c r="G288" s="141">
        <f t="shared" si="1"/>
        <v>0</v>
      </c>
    </row>
    <row r="289">
      <c r="A289" s="15"/>
      <c r="B289" s="15"/>
      <c r="C289" s="153"/>
      <c r="D289" s="155"/>
      <c r="E289" s="137"/>
      <c r="F289" s="134">
        <v>288.0</v>
      </c>
      <c r="G289" s="141">
        <f t="shared" si="1"/>
        <v>0</v>
      </c>
    </row>
    <row r="290">
      <c r="A290" s="15"/>
      <c r="B290" s="15"/>
      <c r="C290" s="153"/>
      <c r="D290" s="155"/>
      <c r="E290" s="137"/>
      <c r="F290" s="134">
        <v>289.0</v>
      </c>
      <c r="G290" s="141">
        <f t="shared" si="1"/>
        <v>0</v>
      </c>
    </row>
    <row r="291">
      <c r="A291" s="15"/>
      <c r="B291" s="15"/>
      <c r="C291" s="153"/>
      <c r="D291" s="155"/>
      <c r="E291" s="137"/>
      <c r="F291" s="134">
        <v>290.0</v>
      </c>
      <c r="G291" s="141">
        <f t="shared" si="1"/>
        <v>0</v>
      </c>
    </row>
    <row r="292">
      <c r="A292" s="15"/>
      <c r="B292" s="15"/>
      <c r="C292" s="153"/>
      <c r="D292" s="155"/>
      <c r="E292" s="137"/>
      <c r="F292" s="134">
        <v>291.0</v>
      </c>
      <c r="G292" s="141">
        <f t="shared" si="1"/>
        <v>0</v>
      </c>
    </row>
    <row r="293">
      <c r="A293" s="15"/>
      <c r="B293" s="15"/>
      <c r="C293" s="153"/>
      <c r="D293" s="155"/>
      <c r="E293" s="137"/>
      <c r="F293" s="134">
        <v>292.0</v>
      </c>
      <c r="G293" s="141">
        <f t="shared" si="1"/>
        <v>0</v>
      </c>
    </row>
    <row r="294">
      <c r="A294" s="15"/>
      <c r="B294" s="15"/>
      <c r="C294" s="153"/>
      <c r="D294" s="155"/>
      <c r="E294" s="137"/>
      <c r="F294" s="134">
        <v>293.0</v>
      </c>
      <c r="G294" s="141">
        <f t="shared" si="1"/>
        <v>0</v>
      </c>
    </row>
    <row r="295">
      <c r="A295" s="15"/>
      <c r="B295" s="15"/>
      <c r="C295" s="153"/>
      <c r="D295" s="155"/>
      <c r="E295" s="137"/>
      <c r="F295" s="134">
        <v>294.0</v>
      </c>
      <c r="G295" s="141">
        <f t="shared" si="1"/>
        <v>0</v>
      </c>
    </row>
    <row r="296">
      <c r="A296" s="15"/>
      <c r="B296" s="15"/>
      <c r="C296" s="153"/>
      <c r="D296" s="155"/>
      <c r="E296" s="137"/>
      <c r="F296" s="134">
        <v>295.0</v>
      </c>
      <c r="G296" s="141">
        <f t="shared" si="1"/>
        <v>0</v>
      </c>
    </row>
    <row r="297">
      <c r="A297" s="15"/>
      <c r="B297" s="15"/>
      <c r="C297" s="153"/>
      <c r="D297" s="155"/>
      <c r="E297" s="137"/>
      <c r="F297" s="134">
        <v>296.0</v>
      </c>
      <c r="G297" s="141">
        <f t="shared" si="1"/>
        <v>0</v>
      </c>
    </row>
    <row r="298">
      <c r="A298" s="15"/>
      <c r="B298" s="15"/>
      <c r="C298" s="153"/>
      <c r="D298" s="155"/>
      <c r="E298" s="137"/>
      <c r="F298" s="134">
        <v>297.0</v>
      </c>
      <c r="G298" s="141">
        <f t="shared" si="1"/>
        <v>0</v>
      </c>
    </row>
    <row r="299">
      <c r="A299" s="15"/>
      <c r="B299" s="15"/>
      <c r="C299" s="153"/>
      <c r="D299" s="155"/>
      <c r="E299" s="137"/>
      <c r="F299" s="134">
        <v>298.0</v>
      </c>
      <c r="G299" s="141">
        <f t="shared" si="1"/>
        <v>0</v>
      </c>
    </row>
    <row r="300">
      <c r="A300" s="15"/>
      <c r="B300" s="15"/>
      <c r="C300" s="153"/>
      <c r="D300" s="155"/>
      <c r="E300" s="137"/>
      <c r="F300" s="134">
        <v>299.0</v>
      </c>
      <c r="G300" s="141">
        <f t="shared" si="1"/>
        <v>0</v>
      </c>
    </row>
    <row r="301">
      <c r="A301" s="15"/>
      <c r="B301" s="15"/>
      <c r="C301" s="153"/>
      <c r="D301" s="155"/>
      <c r="E301" s="137"/>
      <c r="F301" s="134">
        <v>300.0</v>
      </c>
      <c r="G301" s="141">
        <f t="shared" si="1"/>
        <v>0</v>
      </c>
    </row>
    <row r="302">
      <c r="A302" s="15"/>
      <c r="B302" s="15"/>
      <c r="C302" s="153"/>
      <c r="D302" s="155"/>
      <c r="E302" s="137"/>
      <c r="F302" s="134">
        <v>301.0</v>
      </c>
      <c r="G302" s="141">
        <f t="shared" si="1"/>
        <v>0</v>
      </c>
    </row>
    <row r="303">
      <c r="A303" s="15"/>
      <c r="B303" s="15"/>
      <c r="C303" s="153"/>
      <c r="D303" s="155"/>
      <c r="E303" s="137"/>
      <c r="F303" s="134">
        <v>302.0</v>
      </c>
      <c r="G303" s="141">
        <f t="shared" si="1"/>
        <v>0</v>
      </c>
    </row>
    <row r="304">
      <c r="A304" s="15"/>
      <c r="B304" s="15"/>
      <c r="C304" s="153"/>
      <c r="D304" s="155"/>
      <c r="E304" s="137"/>
      <c r="F304" s="134">
        <v>303.0</v>
      </c>
      <c r="G304" s="141">
        <f t="shared" si="1"/>
        <v>0</v>
      </c>
    </row>
    <row r="305">
      <c r="A305" s="15"/>
      <c r="B305" s="15"/>
      <c r="C305" s="153"/>
      <c r="D305" s="155"/>
      <c r="E305" s="137"/>
      <c r="F305" s="134">
        <v>304.0</v>
      </c>
      <c r="G305" s="141">
        <f t="shared" si="1"/>
        <v>0</v>
      </c>
    </row>
    <row r="306">
      <c r="A306" s="15"/>
      <c r="B306" s="15"/>
      <c r="C306" s="153"/>
      <c r="D306" s="155"/>
      <c r="E306" s="137"/>
      <c r="F306" s="134">
        <v>305.0</v>
      </c>
      <c r="G306" s="141">
        <f t="shared" si="1"/>
        <v>0</v>
      </c>
    </row>
    <row r="307">
      <c r="A307" s="15"/>
      <c r="B307" s="15"/>
      <c r="C307" s="153"/>
      <c r="D307" s="155"/>
      <c r="E307" s="137"/>
      <c r="F307" s="134">
        <v>306.0</v>
      </c>
      <c r="G307" s="141">
        <f t="shared" si="1"/>
        <v>0</v>
      </c>
    </row>
    <row r="308">
      <c r="A308" s="15"/>
      <c r="B308" s="15"/>
      <c r="C308" s="153"/>
      <c r="D308" s="155"/>
      <c r="E308" s="137"/>
      <c r="F308" s="134">
        <v>307.0</v>
      </c>
      <c r="G308" s="141">
        <f t="shared" si="1"/>
        <v>0</v>
      </c>
    </row>
    <row r="309">
      <c r="A309" s="15"/>
      <c r="B309" s="15"/>
      <c r="C309" s="153"/>
      <c r="D309" s="155"/>
      <c r="E309" s="137"/>
      <c r="F309" s="134">
        <v>308.0</v>
      </c>
      <c r="G309" s="141">
        <f t="shared" si="1"/>
        <v>0</v>
      </c>
    </row>
    <row r="310">
      <c r="A310" s="15"/>
      <c r="B310" s="15"/>
      <c r="C310" s="153"/>
      <c r="D310" s="155"/>
      <c r="E310" s="137"/>
      <c r="F310" s="134">
        <v>309.0</v>
      </c>
      <c r="G310" s="141">
        <f t="shared" si="1"/>
        <v>0</v>
      </c>
    </row>
    <row r="311">
      <c r="A311" s="15"/>
      <c r="B311" s="15"/>
      <c r="C311" s="153"/>
      <c r="D311" s="155"/>
      <c r="E311" s="137"/>
      <c r="F311" s="134">
        <v>310.0</v>
      </c>
      <c r="G311" s="141">
        <f t="shared" si="1"/>
        <v>0</v>
      </c>
    </row>
    <row r="312">
      <c r="A312" s="15"/>
      <c r="B312" s="15"/>
      <c r="C312" s="153"/>
      <c r="D312" s="155"/>
      <c r="E312" s="137"/>
      <c r="F312" s="134">
        <v>311.0</v>
      </c>
      <c r="G312" s="141">
        <f t="shared" si="1"/>
        <v>0</v>
      </c>
    </row>
    <row r="313">
      <c r="A313" s="15"/>
      <c r="B313" s="15"/>
      <c r="C313" s="153"/>
      <c r="D313" s="155"/>
      <c r="E313" s="137"/>
      <c r="F313" s="134">
        <v>312.0</v>
      </c>
      <c r="G313" s="141">
        <f t="shared" si="1"/>
        <v>0</v>
      </c>
    </row>
    <row r="314">
      <c r="A314" s="15"/>
      <c r="B314" s="15"/>
      <c r="C314" s="153"/>
      <c r="D314" s="155"/>
      <c r="E314" s="137"/>
      <c r="F314" s="134">
        <v>313.0</v>
      </c>
      <c r="G314" s="141">
        <f t="shared" si="1"/>
        <v>0</v>
      </c>
    </row>
    <row r="315">
      <c r="A315" s="15"/>
      <c r="B315" s="15"/>
      <c r="C315" s="153"/>
      <c r="D315" s="155"/>
      <c r="E315" s="137"/>
      <c r="F315" s="134">
        <v>314.0</v>
      </c>
      <c r="G315" s="141">
        <f t="shared" si="1"/>
        <v>0</v>
      </c>
    </row>
    <row r="316">
      <c r="A316" s="15"/>
      <c r="B316" s="15"/>
      <c r="C316" s="153"/>
      <c r="D316" s="155"/>
      <c r="E316" s="137"/>
      <c r="F316" s="134">
        <v>315.0</v>
      </c>
      <c r="G316" s="141">
        <f t="shared" si="1"/>
        <v>0</v>
      </c>
    </row>
    <row r="317">
      <c r="A317" s="15"/>
      <c r="B317" s="15"/>
      <c r="C317" s="153"/>
      <c r="D317" s="155"/>
      <c r="E317" s="137"/>
      <c r="F317" s="134">
        <v>316.0</v>
      </c>
      <c r="G317" s="141">
        <f t="shared" si="1"/>
        <v>0</v>
      </c>
    </row>
    <row r="318">
      <c r="A318" s="15"/>
      <c r="B318" s="15"/>
      <c r="C318" s="153"/>
      <c r="D318" s="155"/>
      <c r="E318" s="137"/>
      <c r="F318" s="134">
        <v>317.0</v>
      </c>
      <c r="G318" s="141">
        <f t="shared" si="1"/>
        <v>0</v>
      </c>
    </row>
    <row r="319">
      <c r="A319" s="15"/>
      <c r="B319" s="15"/>
      <c r="C319" s="153"/>
      <c r="D319" s="155"/>
      <c r="E319" s="137"/>
      <c r="F319" s="134">
        <v>318.0</v>
      </c>
      <c r="G319" s="141">
        <f t="shared" si="1"/>
        <v>0</v>
      </c>
    </row>
    <row r="320">
      <c r="A320" s="15"/>
      <c r="B320" s="15"/>
      <c r="C320" s="153"/>
      <c r="D320" s="155"/>
      <c r="E320" s="137"/>
      <c r="F320" s="134">
        <v>319.0</v>
      </c>
      <c r="G320" s="141">
        <f t="shared" si="1"/>
        <v>0</v>
      </c>
    </row>
    <row r="321">
      <c r="A321" s="15"/>
      <c r="B321" s="15"/>
      <c r="C321" s="153"/>
      <c r="D321" s="155"/>
      <c r="E321" s="137"/>
      <c r="F321" s="134">
        <v>320.0</v>
      </c>
      <c r="G321" s="141">
        <f t="shared" si="1"/>
        <v>0</v>
      </c>
    </row>
    <row r="322">
      <c r="A322" s="15"/>
      <c r="B322" s="15"/>
      <c r="C322" s="153"/>
      <c r="D322" s="155"/>
      <c r="E322" s="137"/>
      <c r="F322" s="134">
        <v>321.0</v>
      </c>
      <c r="G322" s="141">
        <f t="shared" si="1"/>
        <v>0</v>
      </c>
    </row>
    <row r="323">
      <c r="A323" s="15"/>
      <c r="B323" s="15"/>
      <c r="C323" s="153"/>
      <c r="D323" s="155"/>
      <c r="E323" s="137"/>
      <c r="F323" s="134">
        <v>322.0</v>
      </c>
      <c r="G323" s="141">
        <f t="shared" si="1"/>
        <v>0</v>
      </c>
    </row>
    <row r="324">
      <c r="A324" s="15"/>
      <c r="B324" s="15"/>
      <c r="C324" s="153"/>
      <c r="D324" s="155"/>
      <c r="E324" s="137"/>
      <c r="F324" s="134">
        <v>323.0</v>
      </c>
      <c r="G324" s="141">
        <f t="shared" si="1"/>
        <v>0</v>
      </c>
    </row>
    <row r="325">
      <c r="A325" s="15"/>
      <c r="B325" s="15"/>
      <c r="C325" s="153"/>
      <c r="D325" s="155"/>
      <c r="E325" s="137"/>
      <c r="F325" s="134">
        <v>324.0</v>
      </c>
      <c r="G325" s="141">
        <f t="shared" si="1"/>
        <v>0</v>
      </c>
    </row>
    <row r="326">
      <c r="A326" s="15"/>
      <c r="B326" s="15"/>
      <c r="C326" s="153"/>
      <c r="D326" s="155"/>
      <c r="E326" s="137"/>
      <c r="F326" s="134">
        <v>325.0</v>
      </c>
      <c r="G326" s="141">
        <f t="shared" si="1"/>
        <v>0</v>
      </c>
    </row>
    <row r="327">
      <c r="A327" s="15"/>
      <c r="B327" s="15"/>
      <c r="C327" s="153"/>
      <c r="D327" s="155"/>
      <c r="E327" s="137"/>
      <c r="F327" s="134">
        <v>326.0</v>
      </c>
      <c r="G327" s="141">
        <f t="shared" si="1"/>
        <v>0</v>
      </c>
    </row>
    <row r="328">
      <c r="A328" s="15"/>
      <c r="B328" s="15"/>
      <c r="C328" s="153"/>
      <c r="D328" s="155"/>
      <c r="E328" s="137"/>
      <c r="F328" s="134">
        <v>327.0</v>
      </c>
      <c r="G328" s="141">
        <f t="shared" si="1"/>
        <v>0</v>
      </c>
    </row>
    <row r="329">
      <c r="A329" s="15"/>
      <c r="B329" s="15"/>
      <c r="C329" s="153"/>
      <c r="D329" s="155"/>
      <c r="E329" s="137"/>
      <c r="F329" s="134">
        <v>328.0</v>
      </c>
      <c r="G329" s="141">
        <f t="shared" si="1"/>
        <v>0</v>
      </c>
    </row>
    <row r="330">
      <c r="A330" s="15"/>
      <c r="B330" s="15"/>
      <c r="C330" s="153"/>
      <c r="D330" s="155"/>
      <c r="E330" s="137"/>
      <c r="F330" s="134">
        <v>329.0</v>
      </c>
      <c r="G330" s="141">
        <f t="shared" si="1"/>
        <v>0</v>
      </c>
    </row>
    <row r="331">
      <c r="A331" s="15"/>
      <c r="B331" s="15"/>
      <c r="C331" s="153"/>
      <c r="D331" s="155"/>
      <c r="E331" s="137"/>
      <c r="F331" s="134">
        <v>330.0</v>
      </c>
      <c r="G331" s="141">
        <f t="shared" si="1"/>
        <v>0</v>
      </c>
    </row>
    <row r="332">
      <c r="A332" s="15"/>
      <c r="B332" s="15"/>
      <c r="C332" s="153"/>
      <c r="D332" s="155"/>
      <c r="E332" s="137"/>
      <c r="F332" s="134">
        <v>331.0</v>
      </c>
      <c r="G332" s="141">
        <f t="shared" si="1"/>
        <v>0</v>
      </c>
    </row>
    <row r="333">
      <c r="A333" s="15"/>
      <c r="B333" s="15"/>
      <c r="C333" s="153"/>
      <c r="D333" s="155"/>
      <c r="E333" s="137"/>
      <c r="F333" s="134">
        <v>332.0</v>
      </c>
      <c r="G333" s="141">
        <f t="shared" si="1"/>
        <v>0</v>
      </c>
    </row>
    <row r="334">
      <c r="A334" s="15"/>
      <c r="B334" s="15"/>
      <c r="C334" s="153"/>
      <c r="D334" s="155"/>
      <c r="E334" s="137"/>
      <c r="F334" s="134">
        <v>333.0</v>
      </c>
      <c r="G334" s="141">
        <f t="shared" si="1"/>
        <v>0</v>
      </c>
    </row>
    <row r="335">
      <c r="A335" s="15"/>
      <c r="B335" s="15"/>
      <c r="C335" s="153"/>
      <c r="D335" s="155"/>
      <c r="E335" s="137"/>
      <c r="F335" s="134">
        <v>334.0</v>
      </c>
      <c r="G335" s="141">
        <f t="shared" si="1"/>
        <v>0</v>
      </c>
    </row>
    <row r="336">
      <c r="A336" s="15"/>
      <c r="B336" s="15"/>
      <c r="C336" s="153"/>
      <c r="D336" s="155"/>
      <c r="E336" s="137"/>
      <c r="F336" s="134">
        <v>335.0</v>
      </c>
      <c r="G336" s="141">
        <f t="shared" si="1"/>
        <v>0</v>
      </c>
    </row>
    <row r="337">
      <c r="A337" s="15"/>
      <c r="B337" s="15"/>
      <c r="C337" s="153"/>
      <c r="D337" s="155"/>
      <c r="E337" s="137"/>
      <c r="F337" s="134">
        <v>336.0</v>
      </c>
      <c r="G337" s="141">
        <f t="shared" si="1"/>
        <v>0</v>
      </c>
    </row>
    <row r="338">
      <c r="A338" s="15"/>
      <c r="B338" s="15"/>
      <c r="C338" s="153"/>
      <c r="D338" s="155"/>
      <c r="E338" s="137"/>
      <c r="F338" s="134">
        <v>337.0</v>
      </c>
      <c r="G338" s="141">
        <f t="shared" si="1"/>
        <v>0</v>
      </c>
    </row>
    <row r="339">
      <c r="A339" s="15"/>
      <c r="B339" s="15"/>
      <c r="C339" s="153"/>
      <c r="D339" s="155"/>
      <c r="E339" s="137"/>
      <c r="F339" s="134">
        <v>338.0</v>
      </c>
      <c r="G339" s="141">
        <f t="shared" si="1"/>
        <v>0</v>
      </c>
    </row>
    <row r="340">
      <c r="A340" s="15"/>
      <c r="B340" s="15"/>
      <c r="C340" s="153"/>
      <c r="D340" s="155"/>
      <c r="E340" s="137"/>
      <c r="F340" s="134">
        <v>339.0</v>
      </c>
      <c r="G340" s="141">
        <f t="shared" si="1"/>
        <v>0</v>
      </c>
    </row>
    <row r="341">
      <c r="A341" s="15"/>
      <c r="B341" s="15"/>
      <c r="C341" s="153"/>
      <c r="D341" s="155"/>
      <c r="E341" s="137"/>
      <c r="F341" s="134">
        <v>340.0</v>
      </c>
      <c r="G341" s="141">
        <f t="shared" si="1"/>
        <v>0</v>
      </c>
    </row>
    <row r="342">
      <c r="A342" s="15"/>
      <c r="B342" s="15"/>
      <c r="C342" s="153"/>
      <c r="D342" s="155"/>
      <c r="E342" s="137"/>
      <c r="F342" s="134">
        <v>341.0</v>
      </c>
      <c r="G342" s="141">
        <f t="shared" si="1"/>
        <v>0</v>
      </c>
    </row>
    <row r="343">
      <c r="A343" s="15"/>
      <c r="B343" s="15"/>
      <c r="C343" s="153"/>
      <c r="D343" s="155"/>
      <c r="E343" s="137"/>
      <c r="F343" s="134">
        <v>342.0</v>
      </c>
      <c r="G343" s="141">
        <f t="shared" si="1"/>
        <v>0</v>
      </c>
    </row>
    <row r="344">
      <c r="A344" s="15"/>
      <c r="B344" s="15"/>
      <c r="C344" s="153"/>
      <c r="D344" s="155"/>
      <c r="E344" s="137"/>
      <c r="F344" s="134">
        <v>343.0</v>
      </c>
      <c r="G344" s="141">
        <f t="shared" si="1"/>
        <v>0</v>
      </c>
    </row>
    <row r="345">
      <c r="A345" s="15"/>
      <c r="B345" s="15"/>
      <c r="C345" s="153"/>
      <c r="D345" s="155"/>
      <c r="E345" s="137"/>
      <c r="F345" s="134">
        <v>344.0</v>
      </c>
      <c r="G345" s="141">
        <f t="shared" si="1"/>
        <v>0</v>
      </c>
    </row>
    <row r="346">
      <c r="A346" s="15"/>
      <c r="B346" s="15"/>
      <c r="C346" s="153"/>
      <c r="D346" s="155"/>
      <c r="E346" s="137"/>
      <c r="F346" s="134">
        <v>345.0</v>
      </c>
      <c r="G346" s="141">
        <f t="shared" si="1"/>
        <v>0</v>
      </c>
    </row>
    <row r="347">
      <c r="A347" s="15"/>
      <c r="B347" s="15"/>
      <c r="C347" s="153"/>
      <c r="D347" s="155"/>
      <c r="E347" s="137"/>
      <c r="F347" s="134">
        <v>346.0</v>
      </c>
      <c r="G347" s="141">
        <f t="shared" si="1"/>
        <v>0</v>
      </c>
    </row>
    <row r="348">
      <c r="A348" s="15"/>
      <c r="B348" s="15"/>
      <c r="C348" s="153"/>
      <c r="D348" s="155"/>
      <c r="E348" s="137"/>
      <c r="F348" s="134">
        <v>347.0</v>
      </c>
      <c r="G348" s="141">
        <f t="shared" si="1"/>
        <v>0</v>
      </c>
    </row>
    <row r="349">
      <c r="A349" s="15"/>
      <c r="B349" s="15"/>
      <c r="C349" s="153"/>
      <c r="D349" s="155"/>
      <c r="E349" s="137"/>
      <c r="F349" s="134">
        <v>348.0</v>
      </c>
      <c r="G349" s="141">
        <f t="shared" si="1"/>
        <v>0</v>
      </c>
    </row>
    <row r="350">
      <c r="A350" s="15"/>
      <c r="B350" s="15"/>
      <c r="C350" s="153"/>
      <c r="D350" s="155"/>
      <c r="E350" s="137"/>
      <c r="F350" s="134">
        <v>349.0</v>
      </c>
      <c r="G350" s="141">
        <f t="shared" si="1"/>
        <v>0</v>
      </c>
    </row>
    <row r="351">
      <c r="A351" s="15"/>
      <c r="B351" s="15"/>
      <c r="C351" s="153"/>
      <c r="D351" s="155"/>
      <c r="E351" s="137"/>
      <c r="F351" s="134">
        <v>350.0</v>
      </c>
      <c r="G351" s="141">
        <f t="shared" si="1"/>
        <v>0</v>
      </c>
    </row>
    <row r="352">
      <c r="A352" s="15"/>
      <c r="B352" s="15"/>
      <c r="C352" s="153"/>
      <c r="D352" s="155"/>
      <c r="E352" s="137"/>
      <c r="F352" s="134">
        <v>351.0</v>
      </c>
      <c r="G352" s="141">
        <f t="shared" si="1"/>
        <v>0</v>
      </c>
    </row>
    <row r="353">
      <c r="A353" s="15"/>
      <c r="B353" s="15"/>
      <c r="C353" s="153"/>
      <c r="D353" s="155"/>
      <c r="E353" s="137"/>
      <c r="F353" s="134">
        <v>352.0</v>
      </c>
      <c r="G353" s="141">
        <f t="shared" si="1"/>
        <v>0</v>
      </c>
    </row>
    <row r="354">
      <c r="A354" s="15"/>
      <c r="B354" s="15"/>
      <c r="C354" s="153"/>
      <c r="D354" s="155"/>
      <c r="E354" s="137"/>
      <c r="F354" s="134">
        <v>353.0</v>
      </c>
      <c r="G354" s="141">
        <f t="shared" si="1"/>
        <v>0</v>
      </c>
    </row>
    <row r="355">
      <c r="A355" s="15"/>
      <c r="B355" s="15"/>
      <c r="C355" s="153"/>
      <c r="D355" s="155"/>
      <c r="E355" s="137"/>
      <c r="F355" s="134">
        <v>354.0</v>
      </c>
      <c r="G355" s="141">
        <f t="shared" si="1"/>
        <v>0</v>
      </c>
    </row>
    <row r="356">
      <c r="A356" s="15"/>
      <c r="B356" s="15"/>
      <c r="C356" s="153"/>
      <c r="D356" s="155"/>
      <c r="E356" s="137"/>
      <c r="F356" s="134">
        <v>355.0</v>
      </c>
      <c r="G356" s="141">
        <f t="shared" si="1"/>
        <v>0</v>
      </c>
    </row>
    <row r="357">
      <c r="A357" s="15"/>
      <c r="B357" s="15"/>
      <c r="C357" s="153"/>
      <c r="D357" s="155"/>
      <c r="E357" s="137"/>
      <c r="F357" s="134">
        <v>356.0</v>
      </c>
      <c r="G357" s="141">
        <f t="shared" si="1"/>
        <v>0</v>
      </c>
    </row>
    <row r="358">
      <c r="A358" s="15"/>
      <c r="B358" s="15"/>
      <c r="C358" s="153"/>
      <c r="D358" s="155"/>
      <c r="E358" s="137"/>
      <c r="F358" s="134">
        <v>357.0</v>
      </c>
      <c r="G358" s="141">
        <f t="shared" si="1"/>
        <v>0</v>
      </c>
    </row>
    <row r="359">
      <c r="A359" s="15"/>
      <c r="B359" s="15"/>
      <c r="C359" s="153"/>
      <c r="D359" s="155"/>
      <c r="E359" s="137"/>
      <c r="F359" s="134">
        <v>358.0</v>
      </c>
      <c r="G359" s="141">
        <f t="shared" si="1"/>
        <v>0</v>
      </c>
    </row>
    <row r="360">
      <c r="A360" s="15"/>
      <c r="B360" s="15"/>
      <c r="C360" s="153"/>
      <c r="D360" s="155"/>
      <c r="E360" s="137"/>
      <c r="F360" s="134">
        <v>359.0</v>
      </c>
      <c r="G360" s="141">
        <f t="shared" si="1"/>
        <v>0</v>
      </c>
    </row>
    <row r="361">
      <c r="A361" s="15"/>
      <c r="B361" s="15"/>
      <c r="C361" s="153"/>
      <c r="D361" s="155"/>
      <c r="E361" s="137"/>
      <c r="F361" s="134">
        <v>360.0</v>
      </c>
      <c r="G361" s="141">
        <f t="shared" si="1"/>
        <v>0</v>
      </c>
    </row>
    <row r="362">
      <c r="A362" s="15"/>
      <c r="B362" s="15"/>
      <c r="C362" s="153"/>
      <c r="D362" s="155"/>
      <c r="E362" s="137"/>
      <c r="F362" s="134">
        <v>361.0</v>
      </c>
      <c r="G362" s="141">
        <f t="shared" si="1"/>
        <v>0</v>
      </c>
    </row>
    <row r="363">
      <c r="A363" s="15"/>
      <c r="B363" s="15"/>
      <c r="C363" s="153"/>
      <c r="D363" s="155"/>
      <c r="E363" s="137"/>
      <c r="F363" s="134">
        <v>362.0</v>
      </c>
      <c r="G363" s="141">
        <f t="shared" si="1"/>
        <v>0</v>
      </c>
    </row>
    <row r="364">
      <c r="A364" s="15"/>
      <c r="B364" s="15"/>
      <c r="C364" s="153"/>
      <c r="D364" s="155"/>
      <c r="E364" s="137"/>
      <c r="F364" s="134">
        <v>363.0</v>
      </c>
      <c r="G364" s="141">
        <f t="shared" si="1"/>
        <v>0</v>
      </c>
    </row>
    <row r="365">
      <c r="A365" s="15"/>
      <c r="B365" s="15"/>
      <c r="C365" s="153"/>
      <c r="D365" s="155"/>
      <c r="E365" s="137"/>
      <c r="F365" s="134">
        <v>364.0</v>
      </c>
      <c r="G365" s="141">
        <f t="shared" si="1"/>
        <v>0</v>
      </c>
    </row>
    <row r="366">
      <c r="A366" s="15"/>
      <c r="B366" s="15"/>
      <c r="C366" s="153"/>
      <c r="D366" s="155"/>
      <c r="E366" s="137"/>
      <c r="F366" s="134">
        <v>365.0</v>
      </c>
      <c r="G366" s="141">
        <f t="shared" si="1"/>
        <v>0</v>
      </c>
    </row>
    <row r="367">
      <c r="A367" s="15"/>
      <c r="B367" s="15"/>
      <c r="C367" s="153"/>
      <c r="D367" s="155"/>
      <c r="E367" s="137"/>
      <c r="F367" s="134">
        <v>366.0</v>
      </c>
      <c r="G367" s="141">
        <f t="shared" si="1"/>
        <v>0</v>
      </c>
    </row>
    <row r="368">
      <c r="A368" s="15"/>
      <c r="B368" s="15"/>
      <c r="C368" s="153"/>
      <c r="D368" s="155"/>
      <c r="E368" s="137"/>
      <c r="F368" s="134">
        <v>367.0</v>
      </c>
      <c r="G368" s="141">
        <f t="shared" si="1"/>
        <v>0</v>
      </c>
    </row>
    <row r="369">
      <c r="A369" s="15"/>
      <c r="B369" s="15"/>
      <c r="C369" s="153"/>
      <c r="D369" s="155"/>
      <c r="E369" s="137"/>
      <c r="F369" s="134">
        <v>368.0</v>
      </c>
      <c r="G369" s="141">
        <f t="shared" si="1"/>
        <v>0</v>
      </c>
    </row>
    <row r="370">
      <c r="A370" s="15"/>
      <c r="B370" s="15"/>
      <c r="C370" s="153"/>
      <c r="D370" s="155"/>
      <c r="E370" s="137"/>
      <c r="F370" s="134">
        <v>369.0</v>
      </c>
      <c r="G370" s="141">
        <f t="shared" si="1"/>
        <v>0</v>
      </c>
    </row>
    <row r="371">
      <c r="A371" s="15"/>
      <c r="B371" s="15"/>
      <c r="C371" s="153"/>
      <c r="D371" s="155"/>
      <c r="E371" s="137"/>
      <c r="F371" s="134">
        <v>370.0</v>
      </c>
      <c r="G371" s="141">
        <f t="shared" si="1"/>
        <v>0</v>
      </c>
    </row>
    <row r="372">
      <c r="A372" s="15"/>
      <c r="B372" s="15"/>
      <c r="C372" s="153"/>
      <c r="D372" s="155"/>
      <c r="E372" s="137"/>
      <c r="F372" s="134">
        <v>371.0</v>
      </c>
      <c r="G372" s="141">
        <f t="shared" si="1"/>
        <v>0</v>
      </c>
    </row>
    <row r="373">
      <c r="A373" s="15"/>
      <c r="B373" s="15"/>
      <c r="C373" s="153"/>
      <c r="D373" s="155"/>
      <c r="E373" s="137"/>
      <c r="F373" s="134">
        <v>372.0</v>
      </c>
      <c r="G373" s="141">
        <f t="shared" si="1"/>
        <v>0</v>
      </c>
    </row>
    <row r="374">
      <c r="A374" s="15"/>
      <c r="B374" s="15"/>
      <c r="C374" s="153"/>
      <c r="D374" s="155"/>
      <c r="E374" s="137"/>
      <c r="F374" s="134">
        <v>373.0</v>
      </c>
      <c r="G374" s="141">
        <f t="shared" si="1"/>
        <v>0</v>
      </c>
    </row>
    <row r="375">
      <c r="A375" s="15"/>
      <c r="B375" s="15"/>
      <c r="C375" s="153"/>
      <c r="D375" s="155"/>
      <c r="E375" s="137"/>
      <c r="F375" s="134">
        <v>374.0</v>
      </c>
      <c r="G375" s="141">
        <f t="shared" si="1"/>
        <v>0</v>
      </c>
    </row>
    <row r="376">
      <c r="A376" s="15"/>
      <c r="B376" s="15"/>
      <c r="C376" s="153"/>
      <c r="D376" s="155"/>
      <c r="E376" s="137"/>
      <c r="F376" s="134">
        <v>375.0</v>
      </c>
      <c r="G376" s="141">
        <f t="shared" si="1"/>
        <v>0</v>
      </c>
    </row>
    <row r="377">
      <c r="A377" s="15"/>
      <c r="B377" s="15"/>
      <c r="C377" s="153"/>
      <c r="D377" s="155"/>
      <c r="E377" s="137"/>
      <c r="F377" s="134">
        <v>376.0</v>
      </c>
      <c r="G377" s="141">
        <f t="shared" si="1"/>
        <v>0</v>
      </c>
    </row>
    <row r="378">
      <c r="A378" s="15"/>
      <c r="B378" s="15"/>
      <c r="C378" s="153"/>
      <c r="D378" s="155"/>
      <c r="E378" s="137"/>
      <c r="F378" s="134">
        <v>377.0</v>
      </c>
      <c r="G378" s="141">
        <f t="shared" si="1"/>
        <v>0</v>
      </c>
    </row>
    <row r="379">
      <c r="A379" s="15"/>
      <c r="B379" s="15"/>
      <c r="C379" s="153"/>
      <c r="D379" s="155"/>
      <c r="E379" s="137"/>
      <c r="F379" s="134">
        <v>378.0</v>
      </c>
      <c r="G379" s="141">
        <f t="shared" si="1"/>
        <v>0</v>
      </c>
    </row>
    <row r="380">
      <c r="A380" s="15"/>
      <c r="B380" s="15"/>
      <c r="C380" s="153"/>
      <c r="D380" s="155"/>
      <c r="E380" s="137"/>
      <c r="F380" s="134">
        <v>379.0</v>
      </c>
      <c r="G380" s="141">
        <f t="shared" si="1"/>
        <v>0</v>
      </c>
    </row>
    <row r="381">
      <c r="A381" s="15"/>
      <c r="B381" s="15"/>
      <c r="C381" s="153"/>
      <c r="D381" s="155"/>
      <c r="E381" s="137"/>
      <c r="F381" s="134">
        <v>380.0</v>
      </c>
      <c r="G381" s="141">
        <f t="shared" si="1"/>
        <v>0</v>
      </c>
    </row>
    <row r="382">
      <c r="A382" s="15"/>
      <c r="B382" s="15"/>
      <c r="C382" s="153"/>
      <c r="D382" s="155"/>
      <c r="E382" s="137"/>
      <c r="F382" s="134">
        <v>381.0</v>
      </c>
      <c r="G382" s="141">
        <f t="shared" si="1"/>
        <v>0</v>
      </c>
    </row>
    <row r="383">
      <c r="A383" s="15"/>
      <c r="B383" s="15"/>
      <c r="C383" s="153"/>
      <c r="D383" s="155"/>
      <c r="E383" s="137"/>
      <c r="F383" s="134">
        <v>382.0</v>
      </c>
      <c r="G383" s="141">
        <f t="shared" si="1"/>
        <v>0</v>
      </c>
    </row>
    <row r="384">
      <c r="A384" s="15"/>
      <c r="B384" s="15"/>
      <c r="C384" s="153"/>
      <c r="D384" s="155"/>
      <c r="E384" s="137"/>
      <c r="F384" s="134">
        <v>383.0</v>
      </c>
      <c r="G384" s="141">
        <f t="shared" si="1"/>
        <v>0</v>
      </c>
    </row>
    <row r="385">
      <c r="A385" s="15"/>
      <c r="B385" s="15"/>
      <c r="C385" s="153"/>
      <c r="D385" s="155"/>
      <c r="E385" s="137"/>
      <c r="F385" s="134">
        <v>384.0</v>
      </c>
      <c r="G385" s="141">
        <f t="shared" si="1"/>
        <v>0</v>
      </c>
    </row>
    <row r="386">
      <c r="A386" s="15"/>
      <c r="B386" s="15"/>
      <c r="C386" s="153"/>
      <c r="D386" s="155"/>
      <c r="E386" s="137"/>
      <c r="F386" s="134">
        <v>385.0</v>
      </c>
      <c r="G386" s="141">
        <f t="shared" si="1"/>
        <v>0</v>
      </c>
    </row>
    <row r="387">
      <c r="A387" s="15"/>
      <c r="B387" s="15"/>
      <c r="C387" s="153"/>
      <c r="D387" s="155"/>
      <c r="E387" s="137"/>
      <c r="F387" s="134">
        <v>386.0</v>
      </c>
      <c r="G387" s="141">
        <f t="shared" si="1"/>
        <v>0</v>
      </c>
    </row>
    <row r="388">
      <c r="A388" s="15"/>
      <c r="B388" s="15"/>
      <c r="C388" s="153"/>
      <c r="D388" s="155"/>
      <c r="E388" s="137"/>
      <c r="F388" s="134">
        <v>387.0</v>
      </c>
      <c r="G388" s="141">
        <f t="shared" si="1"/>
        <v>0</v>
      </c>
    </row>
    <row r="389">
      <c r="A389" s="15"/>
      <c r="B389" s="15"/>
      <c r="C389" s="153"/>
      <c r="D389" s="155"/>
      <c r="E389" s="137"/>
      <c r="F389" s="134">
        <v>388.0</v>
      </c>
      <c r="G389" s="141">
        <f t="shared" si="1"/>
        <v>0</v>
      </c>
    </row>
    <row r="390">
      <c r="A390" s="15"/>
      <c r="B390" s="15"/>
      <c r="C390" s="153"/>
      <c r="D390" s="155"/>
      <c r="E390" s="137"/>
      <c r="F390" s="134">
        <v>389.0</v>
      </c>
      <c r="G390" s="141">
        <f t="shared" si="1"/>
        <v>0</v>
      </c>
    </row>
    <row r="391">
      <c r="A391" s="15"/>
      <c r="B391" s="15"/>
      <c r="C391" s="153"/>
      <c r="D391" s="155"/>
      <c r="E391" s="137"/>
      <c r="F391" s="134">
        <v>390.0</v>
      </c>
      <c r="G391" s="141">
        <f t="shared" si="1"/>
        <v>0</v>
      </c>
    </row>
    <row r="392">
      <c r="A392" s="15"/>
      <c r="B392" s="15"/>
      <c r="C392" s="153"/>
      <c r="D392" s="155"/>
      <c r="E392" s="137"/>
      <c r="F392" s="134">
        <v>391.0</v>
      </c>
      <c r="G392" s="141">
        <f t="shared" si="1"/>
        <v>0</v>
      </c>
    </row>
    <row r="393">
      <c r="A393" s="15"/>
      <c r="B393" s="15"/>
      <c r="C393" s="153"/>
      <c r="D393" s="155"/>
      <c r="E393" s="137"/>
      <c r="F393" s="134">
        <v>392.0</v>
      </c>
      <c r="G393" s="141">
        <f t="shared" si="1"/>
        <v>0</v>
      </c>
    </row>
    <row r="394">
      <c r="A394" s="15"/>
      <c r="B394" s="15"/>
      <c r="C394" s="153"/>
      <c r="D394" s="155"/>
      <c r="E394" s="137"/>
      <c r="F394" s="134">
        <v>393.0</v>
      </c>
      <c r="G394" s="141">
        <f t="shared" si="1"/>
        <v>0</v>
      </c>
    </row>
    <row r="395">
      <c r="A395" s="15"/>
      <c r="B395" s="15"/>
      <c r="C395" s="153"/>
      <c r="D395" s="155"/>
      <c r="E395" s="137"/>
      <c r="F395" s="134">
        <v>394.0</v>
      </c>
      <c r="G395" s="141">
        <f t="shared" si="1"/>
        <v>0</v>
      </c>
    </row>
    <row r="396">
      <c r="A396" s="15"/>
      <c r="B396" s="15"/>
      <c r="C396" s="153"/>
      <c r="D396" s="155"/>
      <c r="E396" s="137"/>
      <c r="F396" s="134">
        <v>395.0</v>
      </c>
      <c r="G396" s="141">
        <f t="shared" si="1"/>
        <v>0</v>
      </c>
    </row>
    <row r="397">
      <c r="A397" s="15"/>
      <c r="B397" s="15"/>
      <c r="C397" s="153"/>
      <c r="D397" s="155"/>
      <c r="E397" s="137"/>
      <c r="F397" s="134">
        <v>396.0</v>
      </c>
      <c r="G397" s="141">
        <f t="shared" si="1"/>
        <v>0</v>
      </c>
    </row>
    <row r="398">
      <c r="A398" s="15"/>
      <c r="B398" s="15"/>
      <c r="C398" s="153"/>
      <c r="D398" s="155"/>
      <c r="E398" s="137"/>
      <c r="F398" s="134">
        <v>397.0</v>
      </c>
      <c r="G398" s="141">
        <f t="shared" si="1"/>
        <v>0</v>
      </c>
    </row>
    <row r="399">
      <c r="A399" s="15"/>
      <c r="B399" s="15"/>
      <c r="C399" s="153"/>
      <c r="D399" s="155"/>
      <c r="E399" s="137"/>
      <c r="F399" s="134">
        <v>398.0</v>
      </c>
      <c r="G399" s="141">
        <f t="shared" si="1"/>
        <v>0</v>
      </c>
    </row>
    <row r="400">
      <c r="A400" s="15"/>
      <c r="B400" s="15"/>
      <c r="C400" s="153"/>
      <c r="D400" s="155"/>
      <c r="E400" s="137"/>
      <c r="F400" s="134">
        <v>399.0</v>
      </c>
      <c r="G400" s="141">
        <f t="shared" si="1"/>
        <v>0</v>
      </c>
    </row>
    <row r="401">
      <c r="A401" s="15"/>
      <c r="B401" s="15"/>
      <c r="C401" s="153"/>
      <c r="D401" s="155"/>
      <c r="E401" s="137"/>
      <c r="F401" s="134">
        <v>400.0</v>
      </c>
      <c r="G401" s="141">
        <f t="shared" si="1"/>
        <v>0</v>
      </c>
    </row>
    <row r="402">
      <c r="A402" s="15"/>
      <c r="B402" s="15"/>
      <c r="C402" s="153"/>
      <c r="D402" s="155"/>
      <c r="E402" s="137"/>
      <c r="F402" s="134">
        <v>401.0</v>
      </c>
      <c r="G402" s="141">
        <f t="shared" si="1"/>
        <v>0</v>
      </c>
    </row>
    <row r="403">
      <c r="A403" s="15"/>
      <c r="B403" s="15"/>
      <c r="C403" s="153"/>
      <c r="D403" s="155"/>
      <c r="E403" s="137"/>
      <c r="F403" s="134">
        <v>402.0</v>
      </c>
      <c r="G403" s="141">
        <f t="shared" si="1"/>
        <v>0</v>
      </c>
    </row>
    <row r="404">
      <c r="A404" s="15"/>
      <c r="B404" s="15"/>
      <c r="C404" s="153"/>
      <c r="D404" s="155"/>
      <c r="E404" s="137"/>
      <c r="F404" s="134">
        <v>403.0</v>
      </c>
      <c r="G404" s="141">
        <f t="shared" si="1"/>
        <v>0</v>
      </c>
    </row>
    <row r="405">
      <c r="A405" s="15"/>
      <c r="B405" s="15"/>
      <c r="C405" s="153"/>
      <c r="D405" s="155"/>
      <c r="E405" s="137"/>
      <c r="F405" s="134">
        <v>404.0</v>
      </c>
      <c r="G405" s="141">
        <f t="shared" si="1"/>
        <v>0</v>
      </c>
    </row>
    <row r="406">
      <c r="A406" s="15"/>
      <c r="B406" s="15"/>
      <c r="C406" s="153"/>
      <c r="D406" s="155"/>
      <c r="E406" s="137"/>
      <c r="F406" s="134">
        <v>405.0</v>
      </c>
      <c r="G406" s="141">
        <f t="shared" si="1"/>
        <v>0</v>
      </c>
    </row>
    <row r="407">
      <c r="A407" s="15"/>
      <c r="B407" s="15"/>
      <c r="C407" s="153"/>
      <c r="D407" s="155"/>
      <c r="E407" s="137"/>
      <c r="F407" s="134">
        <v>406.0</v>
      </c>
      <c r="G407" s="141">
        <f t="shared" si="1"/>
        <v>0</v>
      </c>
    </row>
    <row r="408">
      <c r="A408" s="15"/>
      <c r="B408" s="15"/>
      <c r="C408" s="153"/>
      <c r="D408" s="155"/>
      <c r="E408" s="137"/>
      <c r="F408" s="134">
        <v>407.0</v>
      </c>
      <c r="G408" s="141">
        <f t="shared" si="1"/>
        <v>0</v>
      </c>
    </row>
    <row r="409">
      <c r="A409" s="15"/>
      <c r="B409" s="15"/>
      <c r="C409" s="153"/>
      <c r="D409" s="155"/>
      <c r="E409" s="137"/>
      <c r="F409" s="134">
        <v>408.0</v>
      </c>
      <c r="G409" s="141">
        <f t="shared" si="1"/>
        <v>0</v>
      </c>
    </row>
    <row r="410">
      <c r="A410" s="15"/>
      <c r="B410" s="15"/>
      <c r="C410" s="153"/>
      <c r="D410" s="155"/>
      <c r="E410" s="137"/>
      <c r="F410" s="134">
        <v>409.0</v>
      </c>
      <c r="G410" s="141">
        <f t="shared" si="1"/>
        <v>0</v>
      </c>
    </row>
    <row r="411">
      <c r="A411" s="15"/>
      <c r="B411" s="15"/>
      <c r="C411" s="153"/>
      <c r="D411" s="155"/>
      <c r="E411" s="137"/>
      <c r="F411" s="134">
        <v>410.0</v>
      </c>
      <c r="G411" s="141">
        <f t="shared" si="1"/>
        <v>0</v>
      </c>
    </row>
    <row r="412">
      <c r="A412" s="15"/>
      <c r="B412" s="15"/>
      <c r="C412" s="153"/>
      <c r="D412" s="155"/>
      <c r="E412" s="137"/>
      <c r="F412" s="134">
        <v>411.0</v>
      </c>
      <c r="G412" s="141">
        <f t="shared" si="1"/>
        <v>0</v>
      </c>
    </row>
    <row r="413">
      <c r="A413" s="15"/>
      <c r="B413" s="15"/>
      <c r="C413" s="153"/>
      <c r="D413" s="155"/>
      <c r="E413" s="137"/>
      <c r="F413" s="134">
        <v>412.0</v>
      </c>
      <c r="G413" s="141">
        <f t="shared" si="1"/>
        <v>0</v>
      </c>
    </row>
    <row r="414">
      <c r="A414" s="15"/>
      <c r="B414" s="15"/>
      <c r="C414" s="153"/>
      <c r="D414" s="155"/>
      <c r="E414" s="137"/>
      <c r="F414" s="134">
        <v>413.0</v>
      </c>
      <c r="G414" s="141">
        <f t="shared" si="1"/>
        <v>0</v>
      </c>
    </row>
    <row r="415">
      <c r="A415" s="15"/>
      <c r="B415" s="15"/>
      <c r="C415" s="153"/>
      <c r="D415" s="155"/>
      <c r="E415" s="137"/>
      <c r="F415" s="134">
        <v>414.0</v>
      </c>
      <c r="G415" s="141">
        <f t="shared" si="1"/>
        <v>0</v>
      </c>
    </row>
    <row r="416">
      <c r="A416" s="15"/>
      <c r="B416" s="15"/>
      <c r="C416" s="153"/>
      <c r="D416" s="155"/>
      <c r="E416" s="137"/>
      <c r="F416" s="134">
        <v>415.0</v>
      </c>
      <c r="G416" s="141">
        <f t="shared" si="1"/>
        <v>0</v>
      </c>
    </row>
    <row r="417">
      <c r="A417" s="15"/>
      <c r="B417" s="15"/>
      <c r="C417" s="153"/>
      <c r="D417" s="155"/>
      <c r="E417" s="137"/>
      <c r="F417" s="134">
        <v>416.0</v>
      </c>
      <c r="G417" s="141">
        <f t="shared" si="1"/>
        <v>0</v>
      </c>
    </row>
    <row r="418">
      <c r="A418" s="15"/>
      <c r="B418" s="15"/>
      <c r="C418" s="153"/>
      <c r="D418" s="155"/>
      <c r="E418" s="137"/>
      <c r="F418" s="134">
        <v>417.0</v>
      </c>
      <c r="G418" s="141">
        <f t="shared" si="1"/>
        <v>0</v>
      </c>
    </row>
    <row r="419">
      <c r="A419" s="15"/>
      <c r="B419" s="15"/>
      <c r="C419" s="153"/>
      <c r="D419" s="155"/>
      <c r="E419" s="137"/>
      <c r="F419" s="134">
        <v>418.0</v>
      </c>
      <c r="G419" s="141">
        <f t="shared" si="1"/>
        <v>0</v>
      </c>
    </row>
    <row r="420">
      <c r="A420" s="15"/>
      <c r="B420" s="15"/>
      <c r="C420" s="153"/>
      <c r="D420" s="155"/>
      <c r="E420" s="137"/>
      <c r="F420" s="134">
        <v>419.0</v>
      </c>
      <c r="G420" s="141">
        <f t="shared" si="1"/>
        <v>0</v>
      </c>
    </row>
    <row r="421">
      <c r="A421" s="15"/>
      <c r="B421" s="15"/>
      <c r="C421" s="153"/>
      <c r="D421" s="155"/>
      <c r="E421" s="137"/>
      <c r="F421" s="134">
        <v>420.0</v>
      </c>
      <c r="G421" s="141">
        <f t="shared" si="1"/>
        <v>0</v>
      </c>
    </row>
    <row r="422">
      <c r="A422" s="15"/>
      <c r="B422" s="15"/>
      <c r="C422" s="153"/>
      <c r="D422" s="155"/>
      <c r="E422" s="137"/>
      <c r="F422" s="134">
        <v>421.0</v>
      </c>
      <c r="G422" s="141">
        <f t="shared" si="1"/>
        <v>0</v>
      </c>
    </row>
    <row r="423">
      <c r="A423" s="15"/>
      <c r="B423" s="15"/>
      <c r="C423" s="153"/>
      <c r="D423" s="155"/>
      <c r="E423" s="137"/>
      <c r="F423" s="134">
        <v>422.0</v>
      </c>
      <c r="G423" s="141">
        <f t="shared" si="1"/>
        <v>0</v>
      </c>
    </row>
    <row r="424">
      <c r="A424" s="15"/>
      <c r="B424" s="15"/>
      <c r="C424" s="153"/>
      <c r="D424" s="155"/>
      <c r="E424" s="137"/>
      <c r="F424" s="134">
        <v>423.0</v>
      </c>
      <c r="G424" s="141">
        <f t="shared" si="1"/>
        <v>0</v>
      </c>
    </row>
    <row r="425">
      <c r="A425" s="15"/>
      <c r="B425" s="15"/>
      <c r="C425" s="153"/>
      <c r="D425" s="155"/>
      <c r="E425" s="137"/>
      <c r="F425" s="134">
        <v>424.0</v>
      </c>
      <c r="G425" s="141">
        <f t="shared" si="1"/>
        <v>0</v>
      </c>
    </row>
    <row r="426">
      <c r="A426" s="15"/>
      <c r="B426" s="15"/>
      <c r="C426" s="153"/>
      <c r="D426" s="155"/>
      <c r="E426" s="137"/>
      <c r="F426" s="134">
        <v>425.0</v>
      </c>
      <c r="G426" s="141">
        <f t="shared" si="1"/>
        <v>0</v>
      </c>
    </row>
    <row r="427">
      <c r="A427" s="15"/>
      <c r="B427" s="15"/>
      <c r="C427" s="153"/>
      <c r="D427" s="155"/>
      <c r="E427" s="137"/>
      <c r="F427" s="134">
        <v>426.0</v>
      </c>
      <c r="G427" s="141">
        <f t="shared" si="1"/>
        <v>0</v>
      </c>
    </row>
    <row r="428">
      <c r="A428" s="15"/>
      <c r="B428" s="15"/>
      <c r="C428" s="153"/>
      <c r="D428" s="155"/>
      <c r="E428" s="137"/>
      <c r="F428" s="134">
        <v>427.0</v>
      </c>
      <c r="G428" s="141">
        <f t="shared" si="1"/>
        <v>0</v>
      </c>
    </row>
    <row r="429">
      <c r="A429" s="15"/>
      <c r="B429" s="15"/>
      <c r="C429" s="153"/>
      <c r="D429" s="155"/>
      <c r="E429" s="137"/>
      <c r="F429" s="134">
        <v>428.0</v>
      </c>
      <c r="G429" s="141">
        <f t="shared" si="1"/>
        <v>0</v>
      </c>
    </row>
    <row r="430">
      <c r="A430" s="15"/>
      <c r="B430" s="15"/>
      <c r="C430" s="153"/>
      <c r="D430" s="155"/>
      <c r="E430" s="137"/>
      <c r="F430" s="134">
        <v>429.0</v>
      </c>
      <c r="G430" s="141">
        <f t="shared" si="1"/>
        <v>0</v>
      </c>
    </row>
    <row r="431">
      <c r="A431" s="15"/>
      <c r="B431" s="15"/>
      <c r="C431" s="153"/>
      <c r="D431" s="155"/>
      <c r="E431" s="137"/>
      <c r="F431" s="134">
        <v>430.0</v>
      </c>
      <c r="G431" s="141">
        <f t="shared" si="1"/>
        <v>0</v>
      </c>
    </row>
    <row r="432">
      <c r="A432" s="15"/>
      <c r="B432" s="15"/>
      <c r="C432" s="153"/>
      <c r="D432" s="155"/>
      <c r="E432" s="137"/>
      <c r="F432" s="134">
        <v>431.0</v>
      </c>
      <c r="G432" s="141">
        <f t="shared" si="1"/>
        <v>0</v>
      </c>
    </row>
    <row r="433">
      <c r="A433" s="15"/>
      <c r="B433" s="15"/>
      <c r="C433" s="153"/>
      <c r="D433" s="155"/>
      <c r="E433" s="137"/>
      <c r="F433" s="134">
        <v>432.0</v>
      </c>
      <c r="G433" s="141">
        <f t="shared" si="1"/>
        <v>0</v>
      </c>
    </row>
    <row r="434">
      <c r="A434" s="15"/>
      <c r="B434" s="15"/>
      <c r="C434" s="153"/>
      <c r="D434" s="155"/>
      <c r="E434" s="137"/>
      <c r="F434" s="134">
        <v>433.0</v>
      </c>
      <c r="G434" s="141">
        <f t="shared" si="1"/>
        <v>0</v>
      </c>
    </row>
    <row r="435">
      <c r="A435" s="15"/>
      <c r="B435" s="15"/>
      <c r="C435" s="153"/>
      <c r="D435" s="155"/>
      <c r="E435" s="137"/>
      <c r="F435" s="134">
        <v>434.0</v>
      </c>
      <c r="G435" s="141">
        <f t="shared" si="1"/>
        <v>0</v>
      </c>
    </row>
    <row r="436">
      <c r="A436" s="15"/>
      <c r="B436" s="15"/>
      <c r="C436" s="153"/>
      <c r="D436" s="155"/>
      <c r="E436" s="137"/>
      <c r="F436" s="134">
        <v>435.0</v>
      </c>
      <c r="G436" s="141">
        <f t="shared" si="1"/>
        <v>0</v>
      </c>
    </row>
    <row r="437">
      <c r="A437" s="15"/>
      <c r="B437" s="15"/>
      <c r="C437" s="153"/>
      <c r="D437" s="155"/>
      <c r="E437" s="137"/>
      <c r="F437" s="134">
        <v>436.0</v>
      </c>
      <c r="G437" s="141">
        <f t="shared" si="1"/>
        <v>0</v>
      </c>
    </row>
    <row r="438">
      <c r="A438" s="15"/>
      <c r="B438" s="15"/>
      <c r="C438" s="153"/>
      <c r="D438" s="155"/>
      <c r="E438" s="137"/>
      <c r="F438" s="134">
        <v>437.0</v>
      </c>
      <c r="G438" s="141">
        <f t="shared" si="1"/>
        <v>0</v>
      </c>
    </row>
    <row r="439">
      <c r="A439" s="15"/>
      <c r="B439" s="15"/>
      <c r="C439" s="153"/>
      <c r="D439" s="155"/>
      <c r="E439" s="137"/>
      <c r="F439" s="134">
        <v>438.0</v>
      </c>
      <c r="G439" s="141">
        <f t="shared" si="1"/>
        <v>0</v>
      </c>
    </row>
    <row r="440">
      <c r="A440" s="15"/>
      <c r="B440" s="15"/>
      <c r="C440" s="153"/>
      <c r="D440" s="155"/>
      <c r="E440" s="137"/>
      <c r="F440" s="134">
        <v>439.0</v>
      </c>
      <c r="G440" s="141">
        <f t="shared" si="1"/>
        <v>0</v>
      </c>
    </row>
    <row r="441">
      <c r="A441" s="15"/>
      <c r="B441" s="15"/>
      <c r="C441" s="153"/>
      <c r="D441" s="155"/>
      <c r="E441" s="137"/>
      <c r="F441" s="134">
        <v>440.0</v>
      </c>
      <c r="G441" s="141">
        <f t="shared" si="1"/>
        <v>0</v>
      </c>
    </row>
    <row r="442">
      <c r="A442" s="15"/>
      <c r="B442" s="15"/>
      <c r="C442" s="153"/>
      <c r="D442" s="155"/>
      <c r="E442" s="137"/>
      <c r="F442" s="134">
        <v>441.0</v>
      </c>
      <c r="G442" s="141">
        <f t="shared" si="1"/>
        <v>0</v>
      </c>
    </row>
    <row r="443">
      <c r="A443" s="15"/>
      <c r="B443" s="15"/>
      <c r="C443" s="153"/>
      <c r="D443" s="155"/>
      <c r="E443" s="137"/>
      <c r="F443" s="134">
        <v>442.0</v>
      </c>
      <c r="G443" s="141">
        <f t="shared" si="1"/>
        <v>0</v>
      </c>
    </row>
    <row r="444">
      <c r="A444" s="15"/>
      <c r="B444" s="15"/>
      <c r="C444" s="153"/>
      <c r="D444" s="155"/>
      <c r="E444" s="137"/>
      <c r="F444" s="134">
        <v>443.0</v>
      </c>
      <c r="G444" s="141">
        <f t="shared" si="1"/>
        <v>0</v>
      </c>
    </row>
    <row r="445">
      <c r="A445" s="15"/>
      <c r="B445" s="15"/>
      <c r="C445" s="153"/>
      <c r="D445" s="155"/>
      <c r="E445" s="137"/>
      <c r="F445" s="134">
        <v>444.0</v>
      </c>
      <c r="G445" s="141">
        <f t="shared" si="1"/>
        <v>0</v>
      </c>
    </row>
    <row r="446">
      <c r="A446" s="15"/>
      <c r="B446" s="15"/>
      <c r="C446" s="153"/>
      <c r="D446" s="155"/>
      <c r="E446" s="137"/>
      <c r="F446" s="134">
        <v>445.0</v>
      </c>
      <c r="G446" s="141">
        <f t="shared" si="1"/>
        <v>0</v>
      </c>
    </row>
    <row r="447">
      <c r="A447" s="15"/>
      <c r="B447" s="15"/>
      <c r="C447" s="153"/>
      <c r="D447" s="155"/>
      <c r="E447" s="137"/>
      <c r="F447" s="134">
        <v>446.0</v>
      </c>
      <c r="G447" s="141">
        <f t="shared" si="1"/>
        <v>0</v>
      </c>
    </row>
    <row r="448">
      <c r="A448" s="15"/>
      <c r="B448" s="15"/>
      <c r="C448" s="153"/>
      <c r="D448" s="155"/>
      <c r="E448" s="137"/>
      <c r="F448" s="134">
        <v>447.0</v>
      </c>
      <c r="G448" s="141">
        <f t="shared" si="1"/>
        <v>0</v>
      </c>
    </row>
    <row r="449">
      <c r="A449" s="15"/>
      <c r="B449" s="15"/>
      <c r="C449" s="153"/>
      <c r="D449" s="155"/>
      <c r="E449" s="137"/>
      <c r="F449" s="134">
        <v>448.0</v>
      </c>
      <c r="G449" s="141">
        <f t="shared" si="1"/>
        <v>0</v>
      </c>
    </row>
    <row r="450">
      <c r="A450" s="15"/>
      <c r="B450" s="15"/>
      <c r="C450" s="153"/>
      <c r="D450" s="155"/>
      <c r="E450" s="137"/>
      <c r="F450" s="134">
        <v>449.0</v>
      </c>
      <c r="G450" s="141">
        <f t="shared" si="1"/>
        <v>0</v>
      </c>
    </row>
    <row r="451">
      <c r="A451" s="15"/>
      <c r="B451" s="15"/>
      <c r="C451" s="153"/>
      <c r="D451" s="155"/>
      <c r="E451" s="137"/>
      <c r="F451" s="134">
        <v>450.0</v>
      </c>
      <c r="G451" s="141">
        <f t="shared" si="1"/>
        <v>0</v>
      </c>
    </row>
    <row r="452">
      <c r="A452" s="15"/>
      <c r="B452" s="15"/>
      <c r="C452" s="153"/>
      <c r="D452" s="155"/>
      <c r="E452" s="137"/>
      <c r="F452" s="134">
        <v>451.0</v>
      </c>
      <c r="G452" s="141">
        <f t="shared" si="1"/>
        <v>0</v>
      </c>
    </row>
    <row r="453">
      <c r="A453" s="15"/>
      <c r="B453" s="15"/>
      <c r="C453" s="153"/>
      <c r="D453" s="155"/>
      <c r="E453" s="137"/>
      <c r="F453" s="134">
        <v>452.0</v>
      </c>
      <c r="G453" s="141">
        <f t="shared" si="1"/>
        <v>0</v>
      </c>
    </row>
    <row r="454">
      <c r="A454" s="15"/>
      <c r="B454" s="15"/>
      <c r="C454" s="153"/>
      <c r="D454" s="155"/>
      <c r="E454" s="137"/>
      <c r="F454" s="134">
        <v>453.0</v>
      </c>
      <c r="G454" s="141">
        <f t="shared" si="1"/>
        <v>0</v>
      </c>
    </row>
    <row r="455">
      <c r="A455" s="15"/>
      <c r="B455" s="15"/>
      <c r="C455" s="153"/>
      <c r="D455" s="155"/>
      <c r="E455" s="137"/>
      <c r="F455" s="134">
        <v>454.0</v>
      </c>
      <c r="G455" s="141">
        <f t="shared" si="1"/>
        <v>0</v>
      </c>
    </row>
    <row r="456">
      <c r="A456" s="15"/>
      <c r="B456" s="15"/>
      <c r="C456" s="153"/>
      <c r="D456" s="155"/>
      <c r="E456" s="137"/>
      <c r="F456" s="134">
        <v>455.0</v>
      </c>
      <c r="G456" s="141">
        <f t="shared" si="1"/>
        <v>0</v>
      </c>
    </row>
    <row r="457">
      <c r="A457" s="15"/>
      <c r="B457" s="15"/>
      <c r="C457" s="153"/>
      <c r="D457" s="155"/>
      <c r="E457" s="137"/>
      <c r="F457" s="134">
        <v>456.0</v>
      </c>
      <c r="G457" s="141">
        <f t="shared" si="1"/>
        <v>0</v>
      </c>
    </row>
    <row r="458">
      <c r="A458" s="15"/>
      <c r="B458" s="15"/>
      <c r="C458" s="153"/>
      <c r="D458" s="155"/>
      <c r="E458" s="137"/>
      <c r="F458" s="134">
        <v>457.0</v>
      </c>
      <c r="G458" s="141">
        <f t="shared" si="1"/>
        <v>0</v>
      </c>
    </row>
    <row r="459">
      <c r="A459" s="15"/>
      <c r="B459" s="15"/>
      <c r="C459" s="153"/>
      <c r="D459" s="155"/>
      <c r="E459" s="137"/>
      <c r="F459" s="134">
        <v>458.0</v>
      </c>
      <c r="G459" s="141">
        <f t="shared" si="1"/>
        <v>0</v>
      </c>
    </row>
    <row r="460">
      <c r="A460" s="15"/>
      <c r="B460" s="15"/>
      <c r="C460" s="153"/>
      <c r="D460" s="155"/>
      <c r="E460" s="137"/>
      <c r="F460" s="134">
        <v>459.0</v>
      </c>
      <c r="G460" s="141">
        <f t="shared" si="1"/>
        <v>0</v>
      </c>
    </row>
    <row r="461">
      <c r="A461" s="15"/>
      <c r="B461" s="15"/>
      <c r="C461" s="153"/>
      <c r="D461" s="155"/>
      <c r="E461" s="137"/>
      <c r="F461" s="134">
        <v>460.0</v>
      </c>
      <c r="G461" s="141">
        <f t="shared" si="1"/>
        <v>0</v>
      </c>
    </row>
    <row r="462">
      <c r="A462" s="15"/>
      <c r="B462" s="15"/>
      <c r="C462" s="153"/>
      <c r="D462" s="155"/>
      <c r="E462" s="137"/>
      <c r="F462" s="134">
        <v>461.0</v>
      </c>
      <c r="G462" s="141">
        <f t="shared" si="1"/>
        <v>0</v>
      </c>
    </row>
    <row r="463">
      <c r="A463" s="15"/>
      <c r="B463" s="15"/>
      <c r="C463" s="153"/>
      <c r="D463" s="155"/>
      <c r="E463" s="137"/>
      <c r="F463" s="134">
        <v>462.0</v>
      </c>
      <c r="G463" s="141">
        <f t="shared" si="1"/>
        <v>0</v>
      </c>
    </row>
    <row r="464">
      <c r="A464" s="15"/>
      <c r="B464" s="15"/>
      <c r="C464" s="153"/>
      <c r="D464" s="155"/>
      <c r="E464" s="137"/>
      <c r="F464" s="134">
        <v>463.0</v>
      </c>
      <c r="G464" s="141">
        <f t="shared" si="1"/>
        <v>0</v>
      </c>
    </row>
    <row r="465">
      <c r="A465" s="15"/>
      <c r="B465" s="15"/>
      <c r="C465" s="153"/>
      <c r="D465" s="155"/>
      <c r="E465" s="137"/>
      <c r="F465" s="134">
        <v>464.0</v>
      </c>
      <c r="G465" s="141">
        <f t="shared" si="1"/>
        <v>0</v>
      </c>
    </row>
    <row r="466">
      <c r="A466" s="15"/>
      <c r="B466" s="15"/>
      <c r="C466" s="153"/>
      <c r="D466" s="155"/>
      <c r="E466" s="137"/>
      <c r="F466" s="134">
        <v>465.0</v>
      </c>
      <c r="G466" s="141">
        <f t="shared" si="1"/>
        <v>0</v>
      </c>
    </row>
    <row r="467">
      <c r="A467" s="15"/>
      <c r="B467" s="15"/>
      <c r="C467" s="153"/>
      <c r="D467" s="155"/>
      <c r="E467" s="137"/>
      <c r="F467" s="134">
        <v>466.0</v>
      </c>
      <c r="G467" s="141">
        <f t="shared" si="1"/>
        <v>0</v>
      </c>
    </row>
    <row r="468">
      <c r="A468" s="15"/>
      <c r="B468" s="15"/>
      <c r="C468" s="153"/>
      <c r="D468" s="155"/>
      <c r="E468" s="137"/>
      <c r="F468" s="134">
        <v>467.0</v>
      </c>
      <c r="G468" s="141">
        <f t="shared" si="1"/>
        <v>0</v>
      </c>
    </row>
    <row r="469">
      <c r="A469" s="15"/>
      <c r="B469" s="15"/>
      <c r="C469" s="153"/>
      <c r="D469" s="155"/>
      <c r="E469" s="137"/>
      <c r="F469" s="134">
        <v>468.0</v>
      </c>
      <c r="G469" s="141">
        <f t="shared" si="1"/>
        <v>0</v>
      </c>
    </row>
    <row r="470">
      <c r="A470" s="15"/>
      <c r="B470" s="15"/>
      <c r="C470" s="153"/>
      <c r="D470" s="155"/>
      <c r="E470" s="137"/>
      <c r="F470" s="134">
        <v>469.0</v>
      </c>
      <c r="G470" s="141">
        <f t="shared" si="1"/>
        <v>0</v>
      </c>
    </row>
    <row r="471">
      <c r="A471" s="15"/>
      <c r="B471" s="15"/>
      <c r="C471" s="153"/>
      <c r="D471" s="155"/>
      <c r="E471" s="137"/>
      <c r="F471" s="134">
        <v>470.0</v>
      </c>
      <c r="G471" s="141">
        <f t="shared" si="1"/>
        <v>0</v>
      </c>
    </row>
    <row r="472">
      <c r="A472" s="15"/>
      <c r="B472" s="15"/>
      <c r="C472" s="153"/>
      <c r="D472" s="155"/>
      <c r="E472" s="137"/>
      <c r="F472" s="134">
        <v>471.0</v>
      </c>
      <c r="G472" s="141">
        <f t="shared" si="1"/>
        <v>0</v>
      </c>
    </row>
    <row r="473">
      <c r="A473" s="15"/>
      <c r="B473" s="15"/>
      <c r="C473" s="153"/>
      <c r="D473" s="155"/>
      <c r="E473" s="137"/>
      <c r="F473" s="134">
        <v>472.0</v>
      </c>
      <c r="G473" s="141">
        <f t="shared" si="1"/>
        <v>0</v>
      </c>
    </row>
    <row r="474">
      <c r="A474" s="15"/>
      <c r="B474" s="15"/>
      <c r="C474" s="153"/>
      <c r="D474" s="155"/>
      <c r="E474" s="137"/>
      <c r="F474" s="134">
        <v>473.0</v>
      </c>
      <c r="G474" s="141">
        <f t="shared" si="1"/>
        <v>0</v>
      </c>
    </row>
    <row r="475">
      <c r="A475" s="15"/>
      <c r="B475" s="15"/>
      <c r="C475" s="153"/>
      <c r="D475" s="155"/>
      <c r="E475" s="137"/>
      <c r="F475" s="134">
        <v>474.0</v>
      </c>
      <c r="G475" s="141">
        <f t="shared" si="1"/>
        <v>0</v>
      </c>
    </row>
    <row r="476">
      <c r="A476" s="15"/>
      <c r="B476" s="15"/>
      <c r="C476" s="153"/>
      <c r="D476" s="155"/>
      <c r="E476" s="137"/>
      <c r="F476" s="134">
        <v>475.0</v>
      </c>
      <c r="G476" s="141">
        <f t="shared" si="1"/>
        <v>0</v>
      </c>
    </row>
    <row r="477">
      <c r="A477" s="15"/>
      <c r="B477" s="15"/>
      <c r="C477" s="153"/>
      <c r="D477" s="155"/>
      <c r="E477" s="137"/>
      <c r="F477" s="134">
        <v>476.0</v>
      </c>
      <c r="G477" s="141">
        <f t="shared" si="1"/>
        <v>0</v>
      </c>
    </row>
    <row r="478">
      <c r="A478" s="15"/>
      <c r="B478" s="15"/>
      <c r="C478" s="153"/>
      <c r="D478" s="155"/>
      <c r="E478" s="137"/>
      <c r="F478" s="134">
        <v>477.0</v>
      </c>
      <c r="G478" s="141">
        <f t="shared" si="1"/>
        <v>0</v>
      </c>
    </row>
    <row r="479">
      <c r="A479" s="15"/>
      <c r="B479" s="15"/>
      <c r="C479" s="153"/>
      <c r="D479" s="155"/>
      <c r="E479" s="137"/>
      <c r="F479" s="134">
        <v>478.0</v>
      </c>
      <c r="G479" s="141">
        <f t="shared" si="1"/>
        <v>0</v>
      </c>
    </row>
    <row r="480">
      <c r="A480" s="15"/>
      <c r="B480" s="15"/>
      <c r="C480" s="153"/>
      <c r="D480" s="155"/>
      <c r="E480" s="137"/>
      <c r="F480" s="134">
        <v>479.0</v>
      </c>
      <c r="G480" s="141">
        <f t="shared" si="1"/>
        <v>0</v>
      </c>
    </row>
    <row r="481">
      <c r="A481" s="15"/>
      <c r="B481" s="15"/>
      <c r="C481" s="153"/>
      <c r="D481" s="155"/>
      <c r="E481" s="137"/>
      <c r="F481" s="134">
        <v>480.0</v>
      </c>
      <c r="G481" s="141">
        <f t="shared" si="1"/>
        <v>0</v>
      </c>
    </row>
    <row r="482">
      <c r="A482" s="15"/>
      <c r="B482" s="15"/>
      <c r="C482" s="153"/>
      <c r="D482" s="155"/>
      <c r="E482" s="137"/>
      <c r="F482" s="134">
        <v>481.0</v>
      </c>
      <c r="G482" s="141">
        <f t="shared" si="1"/>
        <v>0</v>
      </c>
    </row>
    <row r="483">
      <c r="A483" s="15"/>
      <c r="B483" s="15"/>
      <c r="C483" s="153"/>
      <c r="D483" s="155"/>
      <c r="E483" s="137"/>
      <c r="F483" s="134">
        <v>482.0</v>
      </c>
      <c r="G483" s="141">
        <f t="shared" si="1"/>
        <v>0</v>
      </c>
    </row>
    <row r="484">
      <c r="A484" s="15"/>
      <c r="B484" s="15"/>
      <c r="C484" s="153"/>
      <c r="D484" s="155"/>
      <c r="E484" s="137"/>
      <c r="F484" s="134">
        <v>483.0</v>
      </c>
      <c r="G484" s="141">
        <f t="shared" si="1"/>
        <v>0</v>
      </c>
    </row>
    <row r="485">
      <c r="A485" s="15"/>
      <c r="B485" s="15"/>
      <c r="C485" s="153"/>
      <c r="D485" s="155"/>
      <c r="E485" s="137"/>
      <c r="F485" s="134">
        <v>484.0</v>
      </c>
      <c r="G485" s="141">
        <f t="shared" si="1"/>
        <v>0</v>
      </c>
    </row>
    <row r="486">
      <c r="A486" s="15"/>
      <c r="B486" s="15"/>
      <c r="C486" s="153"/>
      <c r="D486" s="155"/>
      <c r="E486" s="137"/>
      <c r="F486" s="134">
        <v>485.0</v>
      </c>
      <c r="G486" s="141">
        <f t="shared" si="1"/>
        <v>0</v>
      </c>
    </row>
    <row r="487">
      <c r="A487" s="15"/>
      <c r="B487" s="15"/>
      <c r="C487" s="153"/>
      <c r="D487" s="155"/>
      <c r="E487" s="137"/>
      <c r="F487" s="134">
        <v>486.0</v>
      </c>
      <c r="G487" s="141">
        <f t="shared" si="1"/>
        <v>0</v>
      </c>
    </row>
    <row r="488">
      <c r="A488" s="15"/>
      <c r="B488" s="15"/>
      <c r="C488" s="153"/>
      <c r="D488" s="155"/>
      <c r="E488" s="137"/>
      <c r="F488" s="134">
        <v>487.0</v>
      </c>
      <c r="G488" s="141">
        <f t="shared" si="1"/>
        <v>0</v>
      </c>
    </row>
    <row r="489">
      <c r="A489" s="15"/>
      <c r="B489" s="15"/>
      <c r="C489" s="153"/>
      <c r="D489" s="155"/>
      <c r="E489" s="137"/>
      <c r="F489" s="134">
        <v>488.0</v>
      </c>
      <c r="G489" s="141">
        <f t="shared" si="1"/>
        <v>0</v>
      </c>
    </row>
    <row r="490">
      <c r="A490" s="15"/>
      <c r="B490" s="15"/>
      <c r="C490" s="153"/>
      <c r="D490" s="155"/>
      <c r="E490" s="137"/>
      <c r="F490" s="134">
        <v>489.0</v>
      </c>
      <c r="G490" s="141">
        <f t="shared" si="1"/>
        <v>0</v>
      </c>
    </row>
    <row r="491">
      <c r="A491" s="15"/>
      <c r="B491" s="15"/>
      <c r="C491" s="153"/>
      <c r="D491" s="155"/>
      <c r="E491" s="137"/>
      <c r="F491" s="134">
        <v>490.0</v>
      </c>
      <c r="G491" s="141">
        <f t="shared" si="1"/>
        <v>0</v>
      </c>
    </row>
    <row r="492">
      <c r="A492" s="15"/>
      <c r="B492" s="15"/>
      <c r="C492" s="153"/>
      <c r="D492" s="155"/>
      <c r="E492" s="137"/>
      <c r="F492" s="134">
        <v>491.0</v>
      </c>
      <c r="G492" s="141">
        <f t="shared" si="1"/>
        <v>0</v>
      </c>
    </row>
    <row r="493">
      <c r="A493" s="15"/>
      <c r="B493" s="15"/>
      <c r="C493" s="153"/>
      <c r="D493" s="155"/>
      <c r="E493" s="137"/>
      <c r="F493" s="134">
        <v>492.0</v>
      </c>
      <c r="G493" s="141">
        <f t="shared" si="1"/>
        <v>0</v>
      </c>
    </row>
    <row r="494">
      <c r="A494" s="15"/>
      <c r="B494" s="15"/>
      <c r="C494" s="153"/>
      <c r="D494" s="155"/>
      <c r="E494" s="137"/>
      <c r="F494" s="134">
        <v>493.0</v>
      </c>
      <c r="G494" s="141">
        <f t="shared" si="1"/>
        <v>0</v>
      </c>
    </row>
    <row r="495">
      <c r="A495" s="15"/>
      <c r="B495" s="15"/>
      <c r="C495" s="153"/>
      <c r="D495" s="155"/>
      <c r="E495" s="137"/>
      <c r="F495" s="134">
        <v>494.0</v>
      </c>
      <c r="G495" s="141">
        <f t="shared" si="1"/>
        <v>0</v>
      </c>
    </row>
    <row r="496">
      <c r="A496" s="15"/>
      <c r="B496" s="15"/>
      <c r="C496" s="153"/>
      <c r="D496" s="155"/>
      <c r="E496" s="137"/>
      <c r="F496" s="134">
        <v>495.0</v>
      </c>
      <c r="G496" s="141">
        <f t="shared" si="1"/>
        <v>0</v>
      </c>
    </row>
    <row r="497">
      <c r="A497" s="15"/>
      <c r="B497" s="15"/>
      <c r="C497" s="153"/>
      <c r="D497" s="155"/>
      <c r="E497" s="137"/>
      <c r="F497" s="134">
        <v>496.0</v>
      </c>
      <c r="G497" s="141">
        <f t="shared" si="1"/>
        <v>0</v>
      </c>
    </row>
    <row r="498">
      <c r="A498" s="15"/>
      <c r="B498" s="15"/>
      <c r="C498" s="153"/>
      <c r="D498" s="155"/>
      <c r="E498" s="137"/>
      <c r="F498" s="134">
        <v>497.0</v>
      </c>
      <c r="G498" s="141">
        <f t="shared" si="1"/>
        <v>0</v>
      </c>
    </row>
    <row r="499">
      <c r="A499" s="15"/>
      <c r="B499" s="15"/>
      <c r="C499" s="153"/>
      <c r="D499" s="155"/>
      <c r="E499" s="137"/>
      <c r="F499" s="134">
        <v>498.0</v>
      </c>
      <c r="G499" s="141">
        <f t="shared" si="1"/>
        <v>0</v>
      </c>
    </row>
    <row r="500">
      <c r="A500" s="15"/>
      <c r="B500" s="15"/>
      <c r="C500" s="153"/>
      <c r="D500" s="155"/>
      <c r="E500" s="137"/>
      <c r="F500" s="134">
        <v>499.0</v>
      </c>
      <c r="G500" s="141">
        <f t="shared" si="1"/>
        <v>0</v>
      </c>
    </row>
    <row r="501">
      <c r="A501" s="15"/>
      <c r="B501" s="15"/>
      <c r="C501" s="153"/>
      <c r="D501" s="155"/>
      <c r="E501" s="162"/>
      <c r="F501" s="134">
        <v>500.0</v>
      </c>
      <c r="G501" s="141">
        <f t="shared" si="1"/>
        <v>0</v>
      </c>
    </row>
    <row r="502">
      <c r="A502" s="15"/>
      <c r="B502" s="15"/>
      <c r="C502" s="153"/>
      <c r="D502" s="155"/>
      <c r="E502" s="162"/>
      <c r="F502" s="134">
        <v>501.0</v>
      </c>
      <c r="G502" s="141">
        <f t="shared" si="1"/>
        <v>0</v>
      </c>
    </row>
    <row r="503">
      <c r="A503" s="15"/>
      <c r="B503" s="15"/>
      <c r="C503" s="153"/>
      <c r="D503" s="155"/>
      <c r="E503" s="162"/>
      <c r="F503" s="134">
        <v>502.0</v>
      </c>
      <c r="G503" s="141">
        <f t="shared" si="1"/>
        <v>0</v>
      </c>
    </row>
    <row r="504">
      <c r="A504" s="15"/>
      <c r="B504" s="15"/>
      <c r="C504" s="153"/>
      <c r="D504" s="155"/>
      <c r="E504" s="162"/>
      <c r="F504" s="134">
        <v>503.0</v>
      </c>
      <c r="G504" s="141">
        <f t="shared" si="1"/>
        <v>0</v>
      </c>
    </row>
    <row r="505">
      <c r="A505" s="15"/>
      <c r="B505" s="15"/>
      <c r="C505" s="153"/>
      <c r="D505" s="155"/>
      <c r="E505" s="162"/>
      <c r="F505" s="134">
        <v>504.0</v>
      </c>
      <c r="G505" s="141">
        <f t="shared" si="1"/>
        <v>0</v>
      </c>
    </row>
    <row r="506">
      <c r="A506" s="15"/>
      <c r="B506" s="15"/>
      <c r="C506" s="153"/>
      <c r="D506" s="155"/>
      <c r="E506" s="162"/>
      <c r="F506" s="134">
        <v>505.0</v>
      </c>
      <c r="G506" s="141">
        <f t="shared" si="1"/>
        <v>0</v>
      </c>
    </row>
    <row r="507">
      <c r="A507" s="15"/>
      <c r="B507" s="15"/>
      <c r="C507" s="153"/>
      <c r="D507" s="155"/>
      <c r="E507" s="162"/>
      <c r="F507" s="134">
        <v>506.0</v>
      </c>
      <c r="G507" s="141">
        <f t="shared" si="1"/>
        <v>0</v>
      </c>
    </row>
    <row r="508">
      <c r="A508" s="15"/>
      <c r="B508" s="15"/>
      <c r="C508" s="153"/>
      <c r="D508" s="155"/>
      <c r="E508" s="162"/>
      <c r="F508" s="134">
        <v>507.0</v>
      </c>
      <c r="G508" s="141">
        <f t="shared" si="1"/>
        <v>0</v>
      </c>
    </row>
    <row r="509">
      <c r="A509" s="15"/>
      <c r="B509" s="15"/>
      <c r="C509" s="153"/>
      <c r="D509" s="155"/>
      <c r="E509" s="162"/>
      <c r="F509" s="134">
        <v>508.0</v>
      </c>
      <c r="G509" s="141">
        <f t="shared" si="1"/>
        <v>0</v>
      </c>
    </row>
    <row r="510">
      <c r="A510" s="15"/>
      <c r="B510" s="15"/>
      <c r="C510" s="153"/>
      <c r="D510" s="155"/>
      <c r="E510" s="162"/>
      <c r="F510" s="134">
        <v>509.0</v>
      </c>
      <c r="G510" s="141">
        <f t="shared" si="1"/>
        <v>0</v>
      </c>
    </row>
    <row r="511">
      <c r="A511" s="15"/>
      <c r="B511" s="15"/>
      <c r="C511" s="153"/>
      <c r="D511" s="155"/>
      <c r="E511" s="162"/>
      <c r="F511" s="134">
        <v>510.0</v>
      </c>
      <c r="G511" s="141">
        <f t="shared" si="1"/>
        <v>0</v>
      </c>
    </row>
    <row r="512">
      <c r="A512" s="15"/>
      <c r="B512" s="15"/>
      <c r="C512" s="153"/>
      <c r="D512" s="155"/>
      <c r="E512" s="162"/>
      <c r="F512" s="134">
        <v>511.0</v>
      </c>
      <c r="G512" s="141">
        <f t="shared" si="1"/>
        <v>0</v>
      </c>
    </row>
    <row r="513">
      <c r="A513" s="15"/>
      <c r="B513" s="15"/>
      <c r="C513" s="153"/>
      <c r="D513" s="155"/>
      <c r="E513" s="162"/>
      <c r="F513" s="134">
        <v>512.0</v>
      </c>
      <c r="G513" s="141">
        <f t="shared" si="1"/>
        <v>0</v>
      </c>
    </row>
    <row r="514">
      <c r="A514" s="15"/>
      <c r="B514" s="15"/>
      <c r="C514" s="153"/>
      <c r="D514" s="155"/>
      <c r="E514" s="162"/>
      <c r="F514" s="134">
        <v>513.0</v>
      </c>
      <c r="G514" s="141">
        <f t="shared" si="1"/>
        <v>0</v>
      </c>
    </row>
    <row r="515">
      <c r="A515" s="15"/>
      <c r="B515" s="15"/>
      <c r="C515" s="153"/>
      <c r="D515" s="155"/>
      <c r="E515" s="162"/>
      <c r="F515" s="134">
        <v>514.0</v>
      </c>
      <c r="G515" s="141">
        <f t="shared" si="1"/>
        <v>0</v>
      </c>
    </row>
    <row r="516">
      <c r="A516" s="15"/>
      <c r="B516" s="15"/>
      <c r="C516" s="153"/>
      <c r="D516" s="155"/>
      <c r="E516" s="162"/>
      <c r="F516" s="134">
        <v>515.0</v>
      </c>
      <c r="G516" s="141">
        <f t="shared" si="1"/>
        <v>0</v>
      </c>
    </row>
    <row r="517">
      <c r="A517" s="15"/>
      <c r="B517" s="15"/>
      <c r="C517" s="153"/>
      <c r="D517" s="155"/>
      <c r="E517" s="162"/>
      <c r="F517" s="134">
        <v>516.0</v>
      </c>
      <c r="G517" s="141">
        <f t="shared" si="1"/>
        <v>0</v>
      </c>
    </row>
    <row r="518">
      <c r="A518" s="15"/>
      <c r="B518" s="15"/>
      <c r="C518" s="153"/>
      <c r="D518" s="155"/>
      <c r="E518" s="162"/>
      <c r="F518" s="134">
        <v>517.0</v>
      </c>
      <c r="G518" s="141">
        <f t="shared" si="1"/>
        <v>0</v>
      </c>
    </row>
    <row r="519">
      <c r="A519" s="15"/>
      <c r="B519" s="15"/>
      <c r="C519" s="153"/>
      <c r="D519" s="155"/>
      <c r="E519" s="162"/>
      <c r="F519" s="134">
        <v>518.0</v>
      </c>
      <c r="G519" s="141">
        <f t="shared" si="1"/>
        <v>0</v>
      </c>
    </row>
    <row r="520">
      <c r="A520" s="15"/>
      <c r="B520" s="15"/>
      <c r="C520" s="153"/>
      <c r="D520" s="155"/>
      <c r="E520" s="162"/>
      <c r="F520" s="134">
        <v>519.0</v>
      </c>
      <c r="G520" s="141">
        <f t="shared" si="1"/>
        <v>0</v>
      </c>
    </row>
    <row r="521">
      <c r="A521" s="15"/>
      <c r="B521" s="15"/>
      <c r="C521" s="153"/>
      <c r="D521" s="155"/>
      <c r="E521" s="162"/>
      <c r="F521" s="134">
        <v>520.0</v>
      </c>
      <c r="G521" s="141">
        <f t="shared" si="1"/>
        <v>0</v>
      </c>
    </row>
    <row r="522">
      <c r="A522" s="15"/>
      <c r="B522" s="15"/>
      <c r="C522" s="153"/>
      <c r="D522" s="155"/>
      <c r="E522" s="162"/>
      <c r="F522" s="134">
        <v>521.0</v>
      </c>
      <c r="G522" s="141">
        <f t="shared" si="1"/>
        <v>0</v>
      </c>
    </row>
    <row r="523">
      <c r="A523" s="15"/>
      <c r="B523" s="15"/>
      <c r="C523" s="153"/>
      <c r="D523" s="155"/>
      <c r="E523" s="162"/>
      <c r="F523" s="134">
        <v>522.0</v>
      </c>
      <c r="G523" s="141">
        <f t="shared" si="1"/>
        <v>0</v>
      </c>
    </row>
    <row r="524">
      <c r="A524" s="15"/>
      <c r="B524" s="15"/>
      <c r="C524" s="153"/>
      <c r="D524" s="155"/>
      <c r="E524" s="162"/>
      <c r="F524" s="134">
        <v>523.0</v>
      </c>
      <c r="G524" s="141">
        <f t="shared" si="1"/>
        <v>0</v>
      </c>
    </row>
    <row r="525">
      <c r="A525" s="15"/>
      <c r="B525" s="15"/>
      <c r="C525" s="153"/>
      <c r="D525" s="155"/>
      <c r="E525" s="162"/>
      <c r="F525" s="134">
        <v>524.0</v>
      </c>
      <c r="G525" s="141">
        <f t="shared" si="1"/>
        <v>0</v>
      </c>
    </row>
    <row r="526">
      <c r="A526" s="15"/>
      <c r="B526" s="15"/>
      <c r="C526" s="153"/>
      <c r="D526" s="155"/>
      <c r="E526" s="162"/>
      <c r="F526" s="134">
        <v>525.0</v>
      </c>
      <c r="G526" s="141">
        <f t="shared" si="1"/>
        <v>0</v>
      </c>
    </row>
    <row r="527">
      <c r="A527" s="15"/>
      <c r="B527" s="15"/>
      <c r="C527" s="153"/>
      <c r="D527" s="155"/>
      <c r="E527" s="162"/>
      <c r="F527" s="134">
        <v>526.0</v>
      </c>
      <c r="G527" s="141">
        <f t="shared" si="1"/>
        <v>0</v>
      </c>
    </row>
    <row r="528">
      <c r="A528" s="15"/>
      <c r="B528" s="15"/>
      <c r="C528" s="153"/>
      <c r="D528" s="155"/>
      <c r="E528" s="162"/>
      <c r="F528" s="134">
        <v>527.0</v>
      </c>
      <c r="G528" s="141">
        <f t="shared" si="1"/>
        <v>0</v>
      </c>
    </row>
    <row r="529">
      <c r="A529" s="15"/>
      <c r="B529" s="15"/>
      <c r="C529" s="153"/>
      <c r="D529" s="155"/>
      <c r="E529" s="162"/>
      <c r="F529" s="134">
        <v>528.0</v>
      </c>
      <c r="G529" s="141">
        <f t="shared" si="1"/>
        <v>0</v>
      </c>
    </row>
    <row r="530">
      <c r="A530" s="15"/>
      <c r="B530" s="15"/>
      <c r="C530" s="153"/>
      <c r="D530" s="155"/>
      <c r="E530" s="162"/>
      <c r="F530" s="134">
        <v>529.0</v>
      </c>
      <c r="G530" s="141">
        <f t="shared" si="1"/>
        <v>0</v>
      </c>
    </row>
    <row r="531">
      <c r="A531" s="15"/>
      <c r="B531" s="15"/>
      <c r="C531" s="153"/>
      <c r="D531" s="155"/>
      <c r="E531" s="162"/>
      <c r="F531" s="134">
        <v>530.0</v>
      </c>
      <c r="G531" s="141">
        <f t="shared" si="1"/>
        <v>0</v>
      </c>
    </row>
    <row r="532">
      <c r="A532" s="15"/>
      <c r="B532" s="15"/>
      <c r="C532" s="153"/>
      <c r="D532" s="155"/>
      <c r="E532" s="162"/>
      <c r="F532" s="134">
        <v>531.0</v>
      </c>
      <c r="G532" s="141">
        <f t="shared" si="1"/>
        <v>0</v>
      </c>
    </row>
    <row r="533">
      <c r="A533" s="15"/>
      <c r="B533" s="15"/>
      <c r="C533" s="153"/>
      <c r="D533" s="155"/>
      <c r="E533" s="162"/>
      <c r="F533" s="134">
        <v>532.0</v>
      </c>
      <c r="G533" s="141">
        <f t="shared" si="1"/>
        <v>0</v>
      </c>
    </row>
    <row r="534">
      <c r="A534" s="15"/>
      <c r="B534" s="15"/>
      <c r="C534" s="153"/>
      <c r="D534" s="155"/>
      <c r="E534" s="162"/>
      <c r="F534" s="134">
        <v>533.0</v>
      </c>
      <c r="G534" s="141">
        <f t="shared" si="1"/>
        <v>0</v>
      </c>
    </row>
    <row r="535">
      <c r="A535" s="15"/>
      <c r="B535" s="15"/>
      <c r="C535" s="153"/>
      <c r="D535" s="155"/>
      <c r="E535" s="162"/>
      <c r="F535" s="134">
        <v>534.0</v>
      </c>
      <c r="G535" s="141">
        <f t="shared" si="1"/>
        <v>0</v>
      </c>
    </row>
    <row r="536">
      <c r="A536" s="15"/>
      <c r="B536" s="15"/>
      <c r="C536" s="153"/>
      <c r="D536" s="155"/>
      <c r="E536" s="162"/>
      <c r="F536" s="134">
        <v>535.0</v>
      </c>
      <c r="G536" s="141">
        <f t="shared" si="1"/>
        <v>0</v>
      </c>
    </row>
    <row r="537">
      <c r="A537" s="15"/>
      <c r="B537" s="15"/>
      <c r="C537" s="153"/>
      <c r="D537" s="155"/>
      <c r="E537" s="162"/>
      <c r="F537" s="134">
        <v>536.0</v>
      </c>
      <c r="G537" s="141">
        <f t="shared" si="1"/>
        <v>0</v>
      </c>
    </row>
    <row r="538">
      <c r="A538" s="15"/>
      <c r="B538" s="15"/>
      <c r="C538" s="153"/>
      <c r="D538" s="155"/>
      <c r="E538" s="162"/>
      <c r="F538" s="134">
        <v>537.0</v>
      </c>
      <c r="G538" s="141">
        <f t="shared" si="1"/>
        <v>0</v>
      </c>
    </row>
    <row r="539">
      <c r="A539" s="15"/>
      <c r="B539" s="15"/>
      <c r="C539" s="153"/>
      <c r="D539" s="155"/>
      <c r="E539" s="162"/>
      <c r="F539" s="134">
        <v>538.0</v>
      </c>
      <c r="G539" s="141">
        <f t="shared" si="1"/>
        <v>0</v>
      </c>
    </row>
    <row r="540">
      <c r="A540" s="15"/>
      <c r="B540" s="15"/>
      <c r="C540" s="153"/>
      <c r="D540" s="155"/>
      <c r="E540" s="162"/>
      <c r="F540" s="134">
        <v>539.0</v>
      </c>
      <c r="G540" s="141">
        <f t="shared" si="1"/>
        <v>0</v>
      </c>
    </row>
    <row r="541">
      <c r="A541" s="15"/>
      <c r="B541" s="15"/>
      <c r="C541" s="153"/>
      <c r="D541" s="155"/>
      <c r="E541" s="162"/>
      <c r="F541" s="134">
        <v>540.0</v>
      </c>
      <c r="G541" s="141">
        <f t="shared" si="1"/>
        <v>0</v>
      </c>
    </row>
    <row r="542">
      <c r="A542" s="15"/>
      <c r="B542" s="15"/>
      <c r="C542" s="153"/>
      <c r="D542" s="155"/>
      <c r="E542" s="162"/>
      <c r="F542" s="134">
        <v>541.0</v>
      </c>
      <c r="G542" s="141">
        <f t="shared" si="1"/>
        <v>0</v>
      </c>
    </row>
    <row r="543">
      <c r="A543" s="15"/>
      <c r="B543" s="15"/>
      <c r="C543" s="153"/>
      <c r="D543" s="155"/>
      <c r="E543" s="162"/>
      <c r="F543" s="134">
        <v>542.0</v>
      </c>
      <c r="G543" s="141">
        <f t="shared" si="1"/>
        <v>0</v>
      </c>
    </row>
    <row r="544">
      <c r="A544" s="15"/>
      <c r="B544" s="15"/>
      <c r="C544" s="153"/>
      <c r="D544" s="155"/>
      <c r="E544" s="162"/>
      <c r="F544" s="134">
        <v>543.0</v>
      </c>
      <c r="G544" s="141">
        <f t="shared" si="1"/>
        <v>0</v>
      </c>
    </row>
    <row r="545">
      <c r="A545" s="15"/>
      <c r="B545" s="15"/>
      <c r="C545" s="153"/>
      <c r="D545" s="155"/>
      <c r="E545" s="162"/>
      <c r="F545" s="134">
        <v>544.0</v>
      </c>
      <c r="G545" s="141">
        <f t="shared" si="1"/>
        <v>0</v>
      </c>
    </row>
    <row r="546">
      <c r="A546" s="15"/>
      <c r="B546" s="15"/>
      <c r="C546" s="153"/>
      <c r="D546" s="155"/>
      <c r="E546" s="162"/>
      <c r="F546" s="134">
        <v>545.0</v>
      </c>
      <c r="G546" s="141">
        <f t="shared" si="1"/>
        <v>0</v>
      </c>
    </row>
    <row r="547">
      <c r="A547" s="15"/>
      <c r="B547" s="15"/>
      <c r="C547" s="153"/>
      <c r="D547" s="155"/>
      <c r="E547" s="162"/>
      <c r="F547" s="134">
        <v>546.0</v>
      </c>
      <c r="G547" s="141">
        <f t="shared" si="1"/>
        <v>0</v>
      </c>
    </row>
    <row r="548">
      <c r="A548" s="15"/>
      <c r="B548" s="15"/>
      <c r="C548" s="153"/>
      <c r="D548" s="155"/>
      <c r="E548" s="162"/>
      <c r="F548" s="134">
        <v>547.0</v>
      </c>
      <c r="G548" s="141">
        <f t="shared" si="1"/>
        <v>0</v>
      </c>
    </row>
    <row r="549">
      <c r="A549" s="15"/>
      <c r="B549" s="15"/>
      <c r="C549" s="153"/>
      <c r="D549" s="155"/>
      <c r="E549" s="162"/>
      <c r="F549" s="134">
        <v>548.0</v>
      </c>
      <c r="G549" s="141">
        <f t="shared" si="1"/>
        <v>0</v>
      </c>
    </row>
    <row r="550">
      <c r="A550" s="15"/>
      <c r="B550" s="15"/>
      <c r="C550" s="153"/>
      <c r="D550" s="155"/>
      <c r="E550" s="162"/>
      <c r="F550" s="134">
        <v>549.0</v>
      </c>
      <c r="G550" s="141">
        <f t="shared" si="1"/>
        <v>0</v>
      </c>
    </row>
    <row r="551">
      <c r="A551" s="15"/>
      <c r="B551" s="15"/>
      <c r="C551" s="153"/>
      <c r="D551" s="155"/>
      <c r="E551" s="162"/>
      <c r="F551" s="134">
        <v>550.0</v>
      </c>
      <c r="G551" s="141">
        <f t="shared" si="1"/>
        <v>0</v>
      </c>
    </row>
    <row r="552">
      <c r="A552" s="15"/>
      <c r="B552" s="15"/>
      <c r="C552" s="153"/>
      <c r="D552" s="155"/>
      <c r="E552" s="162"/>
      <c r="F552" s="134">
        <v>551.0</v>
      </c>
      <c r="G552" s="141">
        <f t="shared" si="1"/>
        <v>0</v>
      </c>
    </row>
    <row r="553">
      <c r="A553" s="15"/>
      <c r="B553" s="15"/>
      <c r="C553" s="153"/>
      <c r="D553" s="155"/>
      <c r="E553" s="162"/>
      <c r="F553" s="134">
        <v>552.0</v>
      </c>
      <c r="G553" s="141">
        <f t="shared" si="1"/>
        <v>0</v>
      </c>
    </row>
    <row r="554">
      <c r="A554" s="15"/>
      <c r="B554" s="15"/>
      <c r="C554" s="153"/>
      <c r="D554" s="155"/>
      <c r="E554" s="162"/>
      <c r="F554" s="134">
        <v>553.0</v>
      </c>
      <c r="G554" s="141">
        <f t="shared" si="1"/>
        <v>0</v>
      </c>
    </row>
    <row r="555">
      <c r="A555" s="15"/>
      <c r="B555" s="15"/>
      <c r="C555" s="153"/>
      <c r="D555" s="155"/>
      <c r="E555" s="162"/>
      <c r="F555" s="134">
        <v>554.0</v>
      </c>
      <c r="G555" s="141">
        <f t="shared" si="1"/>
        <v>0</v>
      </c>
    </row>
    <row r="556">
      <c r="A556" s="15"/>
      <c r="B556" s="15"/>
      <c r="C556" s="153"/>
      <c r="D556" s="155"/>
      <c r="E556" s="162"/>
      <c r="F556" s="134">
        <v>555.0</v>
      </c>
      <c r="G556" s="141">
        <f t="shared" si="1"/>
        <v>0</v>
      </c>
    </row>
    <row r="557">
      <c r="A557" s="15"/>
      <c r="B557" s="15"/>
      <c r="C557" s="153"/>
      <c r="D557" s="155"/>
      <c r="E557" s="162"/>
      <c r="F557" s="134">
        <v>556.0</v>
      </c>
      <c r="G557" s="141">
        <f t="shared" si="1"/>
        <v>0</v>
      </c>
    </row>
    <row r="558">
      <c r="A558" s="15"/>
      <c r="B558" s="15"/>
      <c r="C558" s="153"/>
      <c r="D558" s="155"/>
      <c r="E558" s="162"/>
      <c r="F558" s="134">
        <v>557.0</v>
      </c>
      <c r="G558" s="141">
        <f t="shared" si="1"/>
        <v>0</v>
      </c>
    </row>
    <row r="559">
      <c r="A559" s="15"/>
      <c r="B559" s="15"/>
      <c r="C559" s="153"/>
      <c r="D559" s="155"/>
      <c r="E559" s="162"/>
      <c r="F559" s="134">
        <v>558.0</v>
      </c>
      <c r="G559" s="141">
        <f t="shared" si="1"/>
        <v>0</v>
      </c>
    </row>
    <row r="560">
      <c r="A560" s="15"/>
      <c r="B560" s="15"/>
      <c r="C560" s="153"/>
      <c r="D560" s="155"/>
      <c r="E560" s="162"/>
      <c r="F560" s="134">
        <v>559.0</v>
      </c>
      <c r="G560" s="141">
        <f t="shared" si="1"/>
        <v>0</v>
      </c>
    </row>
    <row r="561">
      <c r="A561" s="15"/>
      <c r="B561" s="15"/>
      <c r="C561" s="153"/>
      <c r="D561" s="155"/>
      <c r="E561" s="162"/>
      <c r="F561" s="134">
        <v>560.0</v>
      </c>
      <c r="G561" s="141">
        <f t="shared" si="1"/>
        <v>0</v>
      </c>
    </row>
    <row r="562">
      <c r="A562" s="15"/>
      <c r="B562" s="15"/>
      <c r="C562" s="153"/>
      <c r="D562" s="155"/>
      <c r="E562" s="162"/>
      <c r="F562" s="134">
        <v>561.0</v>
      </c>
      <c r="G562" s="141">
        <f t="shared" si="1"/>
        <v>0</v>
      </c>
    </row>
    <row r="563">
      <c r="A563" s="15"/>
      <c r="B563" s="15"/>
      <c r="C563" s="153"/>
      <c r="D563" s="155"/>
      <c r="E563" s="162"/>
      <c r="F563" s="134">
        <v>562.0</v>
      </c>
      <c r="G563" s="141">
        <f t="shared" si="1"/>
        <v>0</v>
      </c>
    </row>
    <row r="564">
      <c r="A564" s="15"/>
      <c r="B564" s="15"/>
      <c r="C564" s="153"/>
      <c r="D564" s="155"/>
      <c r="E564" s="162"/>
      <c r="F564" s="134">
        <v>563.0</v>
      </c>
      <c r="G564" s="141">
        <f t="shared" si="1"/>
        <v>0</v>
      </c>
    </row>
    <row r="565">
      <c r="A565" s="15"/>
      <c r="B565" s="15"/>
      <c r="C565" s="153"/>
      <c r="D565" s="155"/>
      <c r="E565" s="162"/>
      <c r="F565" s="134">
        <v>564.0</v>
      </c>
      <c r="G565" s="141">
        <f t="shared" si="1"/>
        <v>0</v>
      </c>
    </row>
    <row r="566">
      <c r="A566" s="15"/>
      <c r="B566" s="15"/>
      <c r="C566" s="153"/>
      <c r="D566" s="155"/>
      <c r="E566" s="162"/>
      <c r="F566" s="134">
        <v>565.0</v>
      </c>
      <c r="G566" s="141">
        <f t="shared" si="1"/>
        <v>0</v>
      </c>
    </row>
    <row r="567">
      <c r="A567" s="15"/>
      <c r="B567" s="15"/>
      <c r="C567" s="153"/>
      <c r="D567" s="155"/>
      <c r="E567" s="162"/>
      <c r="F567" s="134">
        <v>566.0</v>
      </c>
      <c r="G567" s="141">
        <f t="shared" si="1"/>
        <v>0</v>
      </c>
    </row>
    <row r="568">
      <c r="A568" s="15"/>
      <c r="B568" s="15"/>
      <c r="C568" s="153"/>
      <c r="D568" s="155"/>
      <c r="E568" s="162"/>
      <c r="F568" s="134">
        <v>567.0</v>
      </c>
      <c r="G568" s="141">
        <f t="shared" si="1"/>
        <v>0</v>
      </c>
    </row>
    <row r="569">
      <c r="A569" s="15"/>
      <c r="B569" s="15"/>
      <c r="C569" s="153"/>
      <c r="D569" s="155"/>
      <c r="E569" s="162"/>
      <c r="F569" s="134">
        <v>568.0</v>
      </c>
      <c r="G569" s="141">
        <f t="shared" si="1"/>
        <v>0</v>
      </c>
    </row>
    <row r="570">
      <c r="A570" s="15"/>
      <c r="B570" s="15"/>
      <c r="C570" s="153"/>
      <c r="D570" s="155"/>
      <c r="E570" s="162"/>
      <c r="F570" s="134">
        <v>569.0</v>
      </c>
      <c r="G570" s="141">
        <f t="shared" si="1"/>
        <v>0</v>
      </c>
    </row>
    <row r="571">
      <c r="A571" s="15"/>
      <c r="B571" s="15"/>
      <c r="C571" s="153"/>
      <c r="D571" s="155"/>
      <c r="E571" s="162"/>
      <c r="F571" s="134">
        <v>570.0</v>
      </c>
      <c r="G571" s="141">
        <f t="shared" si="1"/>
        <v>0</v>
      </c>
    </row>
    <row r="572">
      <c r="A572" s="15"/>
      <c r="B572" s="15"/>
      <c r="C572" s="153"/>
      <c r="D572" s="155"/>
      <c r="E572" s="162"/>
      <c r="F572" s="134">
        <v>571.0</v>
      </c>
      <c r="G572" s="141">
        <f t="shared" si="1"/>
        <v>0</v>
      </c>
    </row>
    <row r="573">
      <c r="A573" s="15"/>
      <c r="B573" s="15"/>
      <c r="C573" s="153"/>
      <c r="D573" s="155"/>
      <c r="E573" s="162"/>
      <c r="F573" s="134">
        <v>572.0</v>
      </c>
      <c r="G573" s="141">
        <f t="shared" si="1"/>
        <v>0</v>
      </c>
    </row>
    <row r="574">
      <c r="A574" s="15"/>
      <c r="B574" s="15"/>
      <c r="C574" s="153"/>
      <c r="D574" s="155"/>
      <c r="E574" s="162"/>
      <c r="F574" s="134">
        <v>573.0</v>
      </c>
      <c r="G574" s="141">
        <f t="shared" si="1"/>
        <v>0</v>
      </c>
    </row>
    <row r="575">
      <c r="A575" s="15"/>
      <c r="B575" s="15"/>
      <c r="C575" s="153"/>
      <c r="D575" s="155"/>
      <c r="E575" s="162"/>
      <c r="F575" s="134">
        <v>574.0</v>
      </c>
      <c r="G575" s="141">
        <f t="shared" si="1"/>
        <v>0</v>
      </c>
    </row>
    <row r="576">
      <c r="A576" s="15"/>
      <c r="B576" s="15"/>
      <c r="C576" s="153"/>
      <c r="D576" s="155"/>
      <c r="E576" s="162"/>
      <c r="F576" s="134">
        <v>575.0</v>
      </c>
      <c r="G576" s="141">
        <f t="shared" si="1"/>
        <v>0</v>
      </c>
    </row>
    <row r="577">
      <c r="A577" s="15"/>
      <c r="B577" s="15"/>
      <c r="C577" s="153"/>
      <c r="D577" s="155"/>
      <c r="E577" s="162"/>
      <c r="F577" s="134">
        <v>576.0</v>
      </c>
      <c r="G577" s="141">
        <f t="shared" si="1"/>
        <v>0</v>
      </c>
    </row>
    <row r="578">
      <c r="A578" s="15"/>
      <c r="B578" s="15"/>
      <c r="C578" s="153"/>
      <c r="D578" s="155"/>
      <c r="E578" s="162"/>
      <c r="F578" s="134">
        <v>577.0</v>
      </c>
      <c r="G578" s="141">
        <f t="shared" si="1"/>
        <v>0</v>
      </c>
    </row>
    <row r="579">
      <c r="A579" s="15"/>
      <c r="B579" s="15"/>
      <c r="C579" s="153"/>
      <c r="D579" s="155"/>
      <c r="E579" s="162"/>
      <c r="F579" s="134">
        <v>578.0</v>
      </c>
      <c r="G579" s="141">
        <f t="shared" si="1"/>
        <v>0</v>
      </c>
    </row>
    <row r="580">
      <c r="A580" s="15"/>
      <c r="B580" s="15"/>
      <c r="C580" s="153"/>
      <c r="D580" s="155"/>
      <c r="E580" s="162"/>
      <c r="F580" s="134">
        <v>579.0</v>
      </c>
      <c r="G580" s="141">
        <f t="shared" si="1"/>
        <v>0</v>
      </c>
    </row>
    <row r="581">
      <c r="A581" s="15"/>
      <c r="B581" s="15"/>
      <c r="C581" s="153"/>
      <c r="D581" s="155"/>
      <c r="E581" s="162"/>
      <c r="F581" s="134">
        <v>580.0</v>
      </c>
      <c r="G581" s="141">
        <f t="shared" si="1"/>
        <v>0</v>
      </c>
    </row>
    <row r="582">
      <c r="A582" s="15"/>
      <c r="B582" s="15"/>
      <c r="C582" s="153"/>
      <c r="D582" s="155"/>
      <c r="E582" s="162"/>
      <c r="F582" s="134">
        <v>581.0</v>
      </c>
      <c r="G582" s="141">
        <f t="shared" si="1"/>
        <v>0</v>
      </c>
    </row>
    <row r="583">
      <c r="A583" s="15"/>
      <c r="B583" s="15"/>
      <c r="C583" s="153"/>
      <c r="D583" s="155"/>
      <c r="E583" s="162"/>
      <c r="F583" s="134">
        <v>582.0</v>
      </c>
      <c r="G583" s="141">
        <f t="shared" si="1"/>
        <v>0</v>
      </c>
    </row>
    <row r="584">
      <c r="A584" s="15"/>
      <c r="B584" s="15"/>
      <c r="C584" s="153"/>
      <c r="D584" s="155"/>
      <c r="E584" s="162"/>
      <c r="F584" s="134">
        <v>583.0</v>
      </c>
      <c r="G584" s="141">
        <f t="shared" si="1"/>
        <v>0</v>
      </c>
    </row>
    <row r="585">
      <c r="A585" s="15"/>
      <c r="B585" s="15"/>
      <c r="C585" s="153"/>
      <c r="D585" s="155"/>
      <c r="E585" s="162"/>
      <c r="F585" s="134">
        <v>584.0</v>
      </c>
      <c r="G585" s="141">
        <f t="shared" si="1"/>
        <v>0</v>
      </c>
    </row>
    <row r="586">
      <c r="A586" s="15"/>
      <c r="B586" s="15"/>
      <c r="C586" s="153"/>
      <c r="D586" s="155"/>
      <c r="E586" s="162"/>
      <c r="F586" s="134">
        <v>585.0</v>
      </c>
      <c r="G586" s="141">
        <f t="shared" si="1"/>
        <v>0</v>
      </c>
    </row>
    <row r="587">
      <c r="A587" s="15"/>
      <c r="B587" s="15"/>
      <c r="C587" s="153"/>
      <c r="D587" s="155"/>
      <c r="E587" s="162"/>
      <c r="F587" s="134">
        <v>586.0</v>
      </c>
      <c r="G587" s="141">
        <f t="shared" si="1"/>
        <v>0</v>
      </c>
    </row>
    <row r="588">
      <c r="A588" s="15"/>
      <c r="B588" s="15"/>
      <c r="C588" s="153"/>
      <c r="D588" s="155"/>
      <c r="E588" s="162"/>
      <c r="F588" s="134">
        <v>587.0</v>
      </c>
      <c r="G588" s="141">
        <f t="shared" si="1"/>
        <v>0</v>
      </c>
    </row>
    <row r="589">
      <c r="A589" s="15"/>
      <c r="B589" s="15"/>
      <c r="C589" s="153"/>
      <c r="D589" s="155"/>
      <c r="E589" s="162"/>
      <c r="F589" s="134">
        <v>588.0</v>
      </c>
      <c r="G589" s="141">
        <f t="shared" si="1"/>
        <v>0</v>
      </c>
    </row>
    <row r="590">
      <c r="A590" s="15"/>
      <c r="B590" s="15"/>
      <c r="C590" s="153"/>
      <c r="D590" s="155"/>
      <c r="E590" s="162"/>
      <c r="F590" s="134">
        <v>589.0</v>
      </c>
      <c r="G590" s="141">
        <f t="shared" si="1"/>
        <v>0</v>
      </c>
    </row>
    <row r="591">
      <c r="A591" s="15"/>
      <c r="B591" s="15"/>
      <c r="C591" s="153"/>
      <c r="D591" s="155"/>
      <c r="E591" s="162"/>
      <c r="F591" s="134">
        <v>590.0</v>
      </c>
      <c r="G591" s="141">
        <f t="shared" si="1"/>
        <v>0</v>
      </c>
    </row>
    <row r="592">
      <c r="A592" s="15"/>
      <c r="B592" s="15"/>
      <c r="C592" s="153"/>
      <c r="D592" s="155"/>
      <c r="E592" s="162"/>
      <c r="F592" s="134">
        <v>591.0</v>
      </c>
      <c r="G592" s="141">
        <f t="shared" si="1"/>
        <v>0</v>
      </c>
    </row>
    <row r="593">
      <c r="A593" s="15"/>
      <c r="B593" s="15"/>
      <c r="C593" s="153"/>
      <c r="D593" s="155"/>
      <c r="E593" s="162"/>
      <c r="F593" s="134">
        <v>592.0</v>
      </c>
      <c r="G593" s="141">
        <f t="shared" si="1"/>
        <v>0</v>
      </c>
    </row>
    <row r="594">
      <c r="A594" s="15"/>
      <c r="B594" s="15"/>
      <c r="C594" s="153"/>
      <c r="D594" s="155"/>
      <c r="E594" s="162"/>
      <c r="F594" s="134">
        <v>593.0</v>
      </c>
      <c r="G594" s="141">
        <f t="shared" si="1"/>
        <v>0</v>
      </c>
    </row>
    <row r="595">
      <c r="A595" s="15"/>
      <c r="B595" s="15"/>
      <c r="C595" s="153"/>
      <c r="D595" s="155"/>
      <c r="E595" s="162"/>
      <c r="F595" s="134">
        <v>594.0</v>
      </c>
      <c r="G595" s="141">
        <f t="shared" si="1"/>
        <v>0</v>
      </c>
    </row>
    <row r="596">
      <c r="A596" s="15"/>
      <c r="B596" s="15"/>
      <c r="C596" s="153"/>
      <c r="D596" s="155"/>
      <c r="E596" s="162"/>
      <c r="F596" s="134">
        <v>595.0</v>
      </c>
      <c r="G596" s="141">
        <f t="shared" si="1"/>
        <v>0</v>
      </c>
    </row>
    <row r="597">
      <c r="A597" s="15"/>
      <c r="B597" s="15"/>
      <c r="C597" s="153"/>
      <c r="D597" s="155"/>
      <c r="E597" s="162"/>
      <c r="F597" s="134">
        <v>596.0</v>
      </c>
      <c r="G597" s="141">
        <f t="shared" si="1"/>
        <v>0</v>
      </c>
    </row>
    <row r="598">
      <c r="A598" s="15"/>
      <c r="B598" s="15"/>
      <c r="C598" s="153"/>
      <c r="D598" s="155"/>
      <c r="E598" s="162"/>
      <c r="F598" s="134">
        <v>597.0</v>
      </c>
      <c r="G598" s="141">
        <f t="shared" si="1"/>
        <v>0</v>
      </c>
    </row>
    <row r="599">
      <c r="A599" s="15"/>
      <c r="B599" s="15"/>
      <c r="C599" s="153"/>
      <c r="D599" s="155"/>
      <c r="E599" s="162"/>
      <c r="F599" s="134">
        <v>598.0</v>
      </c>
      <c r="G599" s="141">
        <f t="shared" si="1"/>
        <v>0</v>
      </c>
    </row>
    <row r="600">
      <c r="A600" s="15"/>
      <c r="B600" s="15"/>
      <c r="C600" s="153"/>
      <c r="D600" s="155"/>
      <c r="E600" s="162"/>
      <c r="F600" s="134">
        <v>599.0</v>
      </c>
      <c r="G600" s="141">
        <f t="shared" si="1"/>
        <v>0</v>
      </c>
    </row>
    <row r="601">
      <c r="A601" s="15"/>
      <c r="B601" s="15"/>
      <c r="C601" s="153"/>
      <c r="D601" s="155"/>
      <c r="E601" s="162"/>
      <c r="F601" s="134">
        <v>600.0</v>
      </c>
      <c r="G601" s="141">
        <f t="shared" si="1"/>
        <v>0</v>
      </c>
    </row>
    <row r="602">
      <c r="A602" s="164"/>
      <c r="B602" s="15"/>
      <c r="C602" s="153"/>
      <c r="D602" s="165"/>
      <c r="E602" s="162"/>
      <c r="F602" s="134">
        <v>601.0</v>
      </c>
      <c r="G602" s="74">
        <f t="shared" ref="G602:G712" si="2">SUMIF($C$2:$C$500,$F602,$D$2:$D$500)</f>
        <v>0</v>
      </c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  <c r="U602" s="166"/>
      <c r="V602" s="166"/>
      <c r="W602" s="166"/>
      <c r="X602" s="166"/>
      <c r="Y602" s="166"/>
      <c r="Z602" s="166"/>
      <c r="AA602" s="166"/>
      <c r="AB602" s="166"/>
      <c r="AC602" s="166"/>
    </row>
    <row r="603">
      <c r="A603" s="15"/>
      <c r="B603" s="15"/>
      <c r="C603" s="153"/>
      <c r="D603" s="155"/>
      <c r="E603" s="162"/>
      <c r="F603" s="134">
        <v>602.0</v>
      </c>
      <c r="G603" s="74">
        <f t="shared" si="2"/>
        <v>0</v>
      </c>
    </row>
    <row r="604">
      <c r="A604" s="15"/>
      <c r="B604" s="15"/>
      <c r="C604" s="153"/>
      <c r="D604" s="155"/>
      <c r="E604" s="162"/>
      <c r="F604" s="134">
        <v>603.0</v>
      </c>
      <c r="G604" s="74">
        <f t="shared" si="2"/>
        <v>0</v>
      </c>
    </row>
    <row r="605">
      <c r="A605" s="15"/>
      <c r="B605" s="15"/>
      <c r="C605" s="153"/>
      <c r="D605" s="155"/>
      <c r="E605" s="162"/>
      <c r="F605" s="134">
        <v>604.0</v>
      </c>
      <c r="G605" s="74">
        <f t="shared" si="2"/>
        <v>0</v>
      </c>
    </row>
    <row r="606">
      <c r="A606" s="15"/>
      <c r="B606" s="15"/>
      <c r="C606" s="153"/>
      <c r="D606" s="155"/>
      <c r="E606" s="162"/>
      <c r="F606" s="134">
        <v>605.0</v>
      </c>
      <c r="G606" s="74">
        <f t="shared" si="2"/>
        <v>0</v>
      </c>
    </row>
    <row r="607">
      <c r="A607" s="15"/>
      <c r="B607" s="15"/>
      <c r="C607" s="153"/>
      <c r="D607" s="155"/>
      <c r="E607" s="162"/>
      <c r="F607" s="134">
        <v>606.0</v>
      </c>
      <c r="G607" s="74">
        <f t="shared" si="2"/>
        <v>0</v>
      </c>
    </row>
    <row r="608">
      <c r="A608" s="15"/>
      <c r="B608" s="15"/>
      <c r="C608" s="153"/>
      <c r="D608" s="155"/>
      <c r="E608" s="162"/>
      <c r="F608" s="134">
        <v>607.0</v>
      </c>
      <c r="G608" s="74">
        <f t="shared" si="2"/>
        <v>0</v>
      </c>
    </row>
    <row r="609">
      <c r="A609" s="15"/>
      <c r="B609" s="15"/>
      <c r="C609" s="153"/>
      <c r="D609" s="155"/>
      <c r="E609" s="162"/>
      <c r="F609" s="134">
        <v>608.0</v>
      </c>
      <c r="G609" s="74">
        <f t="shared" si="2"/>
        <v>0</v>
      </c>
    </row>
    <row r="610">
      <c r="A610" s="15"/>
      <c r="B610" s="15"/>
      <c r="C610" s="153"/>
      <c r="D610" s="155"/>
      <c r="E610" s="162"/>
      <c r="F610" s="134">
        <v>609.0</v>
      </c>
      <c r="G610" s="74">
        <f t="shared" si="2"/>
        <v>0</v>
      </c>
    </row>
    <row r="611">
      <c r="A611" s="15"/>
      <c r="B611" s="15"/>
      <c r="C611" s="153"/>
      <c r="D611" s="155"/>
      <c r="E611" s="162"/>
      <c r="F611" s="134">
        <v>610.0</v>
      </c>
      <c r="G611" s="74">
        <f t="shared" si="2"/>
        <v>0</v>
      </c>
    </row>
    <row r="612">
      <c r="A612" s="15"/>
      <c r="B612" s="15"/>
      <c r="C612" s="153"/>
      <c r="D612" s="155"/>
      <c r="E612" s="162"/>
      <c r="F612" s="134">
        <v>611.0</v>
      </c>
      <c r="G612" s="74">
        <f t="shared" si="2"/>
        <v>0</v>
      </c>
    </row>
    <row r="613">
      <c r="A613" s="15"/>
      <c r="B613" s="15"/>
      <c r="C613" s="153"/>
      <c r="D613" s="155"/>
      <c r="E613" s="162"/>
      <c r="F613" s="134">
        <v>612.0</v>
      </c>
      <c r="G613" s="74">
        <f t="shared" si="2"/>
        <v>0</v>
      </c>
    </row>
    <row r="614">
      <c r="A614" s="15"/>
      <c r="B614" s="15"/>
      <c r="C614" s="153"/>
      <c r="D614" s="155"/>
      <c r="E614" s="162"/>
      <c r="F614" s="134">
        <v>613.0</v>
      </c>
      <c r="G614" s="74">
        <f t="shared" si="2"/>
        <v>0</v>
      </c>
    </row>
    <row r="615">
      <c r="A615" s="15"/>
      <c r="B615" s="15"/>
      <c r="C615" s="153"/>
      <c r="D615" s="155"/>
      <c r="E615" s="162"/>
      <c r="F615" s="134">
        <v>614.0</v>
      </c>
      <c r="G615" s="74">
        <f t="shared" si="2"/>
        <v>0</v>
      </c>
    </row>
    <row r="616">
      <c r="A616" s="15"/>
      <c r="B616" s="15"/>
      <c r="C616" s="153"/>
      <c r="D616" s="155"/>
      <c r="E616" s="162"/>
      <c r="F616" s="134">
        <v>615.0</v>
      </c>
      <c r="G616" s="74">
        <f t="shared" si="2"/>
        <v>0</v>
      </c>
    </row>
    <row r="617">
      <c r="A617" s="15"/>
      <c r="B617" s="15"/>
      <c r="C617" s="153"/>
      <c r="D617" s="155"/>
      <c r="E617" s="162"/>
      <c r="F617" s="134">
        <v>616.0</v>
      </c>
      <c r="G617" s="74">
        <f t="shared" si="2"/>
        <v>0</v>
      </c>
    </row>
    <row r="618">
      <c r="A618" s="15"/>
      <c r="B618" s="15"/>
      <c r="C618" s="153"/>
      <c r="D618" s="155"/>
      <c r="E618" s="162"/>
      <c r="F618" s="134">
        <v>617.0</v>
      </c>
      <c r="G618" s="74">
        <f t="shared" si="2"/>
        <v>0</v>
      </c>
    </row>
    <row r="619">
      <c r="A619" s="15"/>
      <c r="B619" s="15"/>
      <c r="C619" s="153"/>
      <c r="D619" s="155"/>
      <c r="E619" s="162"/>
      <c r="F619" s="134">
        <v>618.0</v>
      </c>
      <c r="G619" s="74">
        <f t="shared" si="2"/>
        <v>0</v>
      </c>
    </row>
    <row r="620">
      <c r="A620" s="15"/>
      <c r="B620" s="15"/>
      <c r="C620" s="153"/>
      <c r="D620" s="155"/>
      <c r="E620" s="162"/>
      <c r="F620" s="134">
        <v>619.0</v>
      </c>
      <c r="G620" s="74">
        <f t="shared" si="2"/>
        <v>0</v>
      </c>
    </row>
    <row r="621">
      <c r="A621" s="15"/>
      <c r="B621" s="15"/>
      <c r="C621" s="153"/>
      <c r="D621" s="155"/>
      <c r="E621" s="162"/>
      <c r="F621" s="134">
        <v>620.0</v>
      </c>
      <c r="G621" s="74">
        <f t="shared" si="2"/>
        <v>0</v>
      </c>
    </row>
    <row r="622">
      <c r="A622" s="15"/>
      <c r="B622" s="15"/>
      <c r="C622" s="153"/>
      <c r="D622" s="155"/>
      <c r="E622" s="162"/>
      <c r="F622" s="134">
        <v>621.0</v>
      </c>
      <c r="G622" s="74">
        <f t="shared" si="2"/>
        <v>0</v>
      </c>
    </row>
    <row r="623">
      <c r="A623" s="15"/>
      <c r="B623" s="15"/>
      <c r="C623" s="153"/>
      <c r="D623" s="155"/>
      <c r="E623" s="162"/>
      <c r="F623" s="134">
        <v>622.0</v>
      </c>
      <c r="G623" s="74">
        <f t="shared" si="2"/>
        <v>0</v>
      </c>
    </row>
    <row r="624">
      <c r="A624" s="15"/>
      <c r="B624" s="15"/>
      <c r="C624" s="153"/>
      <c r="D624" s="155"/>
      <c r="E624" s="162"/>
      <c r="F624" s="134">
        <v>623.0</v>
      </c>
      <c r="G624" s="74">
        <f t="shared" si="2"/>
        <v>0</v>
      </c>
    </row>
    <row r="625">
      <c r="A625" s="15"/>
      <c r="B625" s="15"/>
      <c r="C625" s="153"/>
      <c r="D625" s="155"/>
      <c r="E625" s="162"/>
      <c r="F625" s="134">
        <v>624.0</v>
      </c>
      <c r="G625" s="74">
        <f t="shared" si="2"/>
        <v>0</v>
      </c>
    </row>
    <row r="626">
      <c r="A626" s="15"/>
      <c r="B626" s="15"/>
      <c r="C626" s="153"/>
      <c r="D626" s="155"/>
      <c r="E626" s="162"/>
      <c r="F626" s="134">
        <v>625.0</v>
      </c>
      <c r="G626" s="74">
        <f t="shared" si="2"/>
        <v>0</v>
      </c>
    </row>
    <row r="627">
      <c r="A627" s="15"/>
      <c r="B627" s="15"/>
      <c r="C627" s="153"/>
      <c r="D627" s="155"/>
      <c r="E627" s="162"/>
      <c r="F627" s="134">
        <v>626.0</v>
      </c>
      <c r="G627" s="74">
        <f t="shared" si="2"/>
        <v>0</v>
      </c>
    </row>
    <row r="628">
      <c r="A628" s="15"/>
      <c r="B628" s="15"/>
      <c r="C628" s="153"/>
      <c r="D628" s="155"/>
      <c r="E628" s="162"/>
      <c r="F628" s="134">
        <v>627.0</v>
      </c>
      <c r="G628" s="74">
        <f t="shared" si="2"/>
        <v>0</v>
      </c>
    </row>
    <row r="629">
      <c r="A629" s="15"/>
      <c r="B629" s="15"/>
      <c r="C629" s="153"/>
      <c r="D629" s="155"/>
      <c r="E629" s="162"/>
      <c r="F629" s="134">
        <v>628.0</v>
      </c>
      <c r="G629" s="74">
        <f t="shared" si="2"/>
        <v>0</v>
      </c>
    </row>
    <row r="630">
      <c r="A630" s="15"/>
      <c r="B630" s="15"/>
      <c r="C630" s="153"/>
      <c r="D630" s="155"/>
      <c r="E630" s="162"/>
      <c r="F630" s="134">
        <v>629.0</v>
      </c>
      <c r="G630" s="74">
        <f t="shared" si="2"/>
        <v>0</v>
      </c>
    </row>
    <row r="631">
      <c r="A631" s="15"/>
      <c r="B631" s="15"/>
      <c r="C631" s="153"/>
      <c r="D631" s="155"/>
      <c r="E631" s="162"/>
      <c r="F631" s="134">
        <v>630.0</v>
      </c>
      <c r="G631" s="74">
        <f t="shared" si="2"/>
        <v>0</v>
      </c>
    </row>
    <row r="632">
      <c r="A632" s="15"/>
      <c r="B632" s="15"/>
      <c r="C632" s="153"/>
      <c r="D632" s="155"/>
      <c r="E632" s="162"/>
      <c r="F632" s="134">
        <v>631.0</v>
      </c>
      <c r="G632" s="74">
        <f t="shared" si="2"/>
        <v>0</v>
      </c>
    </row>
    <row r="633">
      <c r="A633" s="15"/>
      <c r="B633" s="15"/>
      <c r="C633" s="153"/>
      <c r="D633" s="155"/>
      <c r="E633" s="162"/>
      <c r="F633" s="134">
        <v>632.0</v>
      </c>
      <c r="G633" s="74">
        <f t="shared" si="2"/>
        <v>0</v>
      </c>
    </row>
    <row r="634">
      <c r="A634" s="15"/>
      <c r="B634" s="15"/>
      <c r="C634" s="153"/>
      <c r="D634" s="155"/>
      <c r="E634" s="162"/>
      <c r="F634" s="134">
        <v>633.0</v>
      </c>
      <c r="G634" s="74">
        <f t="shared" si="2"/>
        <v>0</v>
      </c>
    </row>
    <row r="635">
      <c r="A635" s="15"/>
      <c r="B635" s="15"/>
      <c r="C635" s="153"/>
      <c r="D635" s="155"/>
      <c r="E635" s="162"/>
      <c r="F635" s="134">
        <v>634.0</v>
      </c>
      <c r="G635" s="74">
        <f t="shared" si="2"/>
        <v>0</v>
      </c>
    </row>
    <row r="636">
      <c r="A636" s="15"/>
      <c r="B636" s="15"/>
      <c r="C636" s="153"/>
      <c r="D636" s="155"/>
      <c r="E636" s="162"/>
      <c r="F636" s="134">
        <v>635.0</v>
      </c>
      <c r="G636" s="74">
        <f t="shared" si="2"/>
        <v>0</v>
      </c>
    </row>
    <row r="637">
      <c r="A637" s="15"/>
      <c r="B637" s="15"/>
      <c r="C637" s="153"/>
      <c r="D637" s="155"/>
      <c r="E637" s="162"/>
      <c r="F637" s="134">
        <v>636.0</v>
      </c>
      <c r="G637" s="74">
        <f t="shared" si="2"/>
        <v>0</v>
      </c>
    </row>
    <row r="638">
      <c r="A638" s="15"/>
      <c r="B638" s="15"/>
      <c r="C638" s="153"/>
      <c r="D638" s="155"/>
      <c r="E638" s="162"/>
      <c r="F638" s="134">
        <v>637.0</v>
      </c>
      <c r="G638" s="74">
        <f t="shared" si="2"/>
        <v>0</v>
      </c>
    </row>
    <row r="639">
      <c r="A639" s="15"/>
      <c r="B639" s="15"/>
      <c r="C639" s="153"/>
      <c r="D639" s="155"/>
      <c r="E639" s="162"/>
      <c r="F639" s="134">
        <v>638.0</v>
      </c>
      <c r="G639" s="74">
        <f t="shared" si="2"/>
        <v>0</v>
      </c>
    </row>
    <row r="640">
      <c r="A640" s="15"/>
      <c r="B640" s="15"/>
      <c r="C640" s="153"/>
      <c r="D640" s="155"/>
      <c r="E640" s="162"/>
      <c r="F640" s="134">
        <v>639.0</v>
      </c>
      <c r="G640" s="74">
        <f t="shared" si="2"/>
        <v>0</v>
      </c>
    </row>
    <row r="641">
      <c r="A641" s="15"/>
      <c r="B641" s="15"/>
      <c r="C641" s="153"/>
      <c r="D641" s="155"/>
      <c r="E641" s="162"/>
      <c r="F641" s="134">
        <v>640.0</v>
      </c>
      <c r="G641" s="74">
        <f t="shared" si="2"/>
        <v>0</v>
      </c>
    </row>
    <row r="642">
      <c r="A642" s="15"/>
      <c r="B642" s="15"/>
      <c r="C642" s="153"/>
      <c r="D642" s="155"/>
      <c r="E642" s="162"/>
      <c r="F642" s="134">
        <v>641.0</v>
      </c>
      <c r="G642" s="74">
        <f t="shared" si="2"/>
        <v>0</v>
      </c>
    </row>
    <row r="643">
      <c r="A643" s="15"/>
      <c r="B643" s="15"/>
      <c r="C643" s="153"/>
      <c r="D643" s="155"/>
      <c r="E643" s="162"/>
      <c r="F643" s="134">
        <v>642.0</v>
      </c>
      <c r="G643" s="74">
        <f t="shared" si="2"/>
        <v>0</v>
      </c>
    </row>
    <row r="644">
      <c r="A644" s="15"/>
      <c r="B644" s="15"/>
      <c r="C644" s="153"/>
      <c r="D644" s="155"/>
      <c r="E644" s="162"/>
      <c r="F644" s="134">
        <v>643.0</v>
      </c>
      <c r="G644" s="74">
        <f t="shared" si="2"/>
        <v>0</v>
      </c>
    </row>
    <row r="645">
      <c r="A645" s="15"/>
      <c r="B645" s="15"/>
      <c r="C645" s="153"/>
      <c r="D645" s="155"/>
      <c r="E645" s="162"/>
      <c r="F645" s="134">
        <v>644.0</v>
      </c>
      <c r="G645" s="74">
        <f t="shared" si="2"/>
        <v>0</v>
      </c>
    </row>
    <row r="646">
      <c r="A646" s="15"/>
      <c r="B646" s="15"/>
      <c r="C646" s="153"/>
      <c r="D646" s="155"/>
      <c r="E646" s="162"/>
      <c r="F646" s="134">
        <v>645.0</v>
      </c>
      <c r="G646" s="74">
        <f t="shared" si="2"/>
        <v>0</v>
      </c>
    </row>
    <row r="647">
      <c r="A647" s="15"/>
      <c r="B647" s="15"/>
      <c r="C647" s="153"/>
      <c r="D647" s="155"/>
      <c r="E647" s="162"/>
      <c r="F647" s="134">
        <v>646.0</v>
      </c>
      <c r="G647" s="74">
        <f t="shared" si="2"/>
        <v>0</v>
      </c>
    </row>
    <row r="648">
      <c r="A648" s="15"/>
      <c r="B648" s="15"/>
      <c r="C648" s="153"/>
      <c r="D648" s="155"/>
      <c r="E648" s="162"/>
      <c r="F648" s="134">
        <v>647.0</v>
      </c>
      <c r="G648" s="74">
        <f t="shared" si="2"/>
        <v>0</v>
      </c>
    </row>
    <row r="649">
      <c r="A649" s="15"/>
      <c r="B649" s="15"/>
      <c r="C649" s="153"/>
      <c r="D649" s="155"/>
      <c r="E649" s="162"/>
      <c r="F649" s="134">
        <v>648.0</v>
      </c>
      <c r="G649" s="74">
        <f t="shared" si="2"/>
        <v>0</v>
      </c>
    </row>
    <row r="650">
      <c r="A650" s="15"/>
      <c r="B650" s="15"/>
      <c r="C650" s="153"/>
      <c r="D650" s="155"/>
      <c r="E650" s="162"/>
      <c r="F650" s="134">
        <v>649.0</v>
      </c>
      <c r="G650" s="74">
        <f t="shared" si="2"/>
        <v>0</v>
      </c>
    </row>
    <row r="651">
      <c r="A651" s="15"/>
      <c r="B651" s="15"/>
      <c r="C651" s="153"/>
      <c r="D651" s="155"/>
      <c r="E651" s="162"/>
      <c r="F651" s="134">
        <v>650.0</v>
      </c>
      <c r="G651" s="74">
        <f t="shared" si="2"/>
        <v>0</v>
      </c>
    </row>
    <row r="652">
      <c r="A652" s="15"/>
      <c r="B652" s="15"/>
      <c r="C652" s="153"/>
      <c r="D652" s="155"/>
      <c r="E652" s="162"/>
      <c r="F652" s="134">
        <v>651.0</v>
      </c>
      <c r="G652" s="74">
        <f t="shared" si="2"/>
        <v>0</v>
      </c>
    </row>
    <row r="653">
      <c r="A653" s="15"/>
      <c r="B653" s="15"/>
      <c r="C653" s="153"/>
      <c r="D653" s="155"/>
      <c r="E653" s="162"/>
      <c r="F653" s="134">
        <v>652.0</v>
      </c>
      <c r="G653" s="74">
        <f t="shared" si="2"/>
        <v>0</v>
      </c>
    </row>
    <row r="654">
      <c r="A654" s="15"/>
      <c r="B654" s="15"/>
      <c r="C654" s="153"/>
      <c r="D654" s="155"/>
      <c r="E654" s="162"/>
      <c r="F654" s="134">
        <v>653.0</v>
      </c>
      <c r="G654" s="74">
        <f t="shared" si="2"/>
        <v>0</v>
      </c>
    </row>
    <row r="655">
      <c r="A655" s="15"/>
      <c r="B655" s="15"/>
      <c r="C655" s="153"/>
      <c r="D655" s="155"/>
      <c r="E655" s="162"/>
      <c r="F655" s="134">
        <v>654.0</v>
      </c>
      <c r="G655" s="74">
        <f t="shared" si="2"/>
        <v>0</v>
      </c>
    </row>
    <row r="656">
      <c r="A656" s="15"/>
      <c r="B656" s="15"/>
      <c r="C656" s="153"/>
      <c r="D656" s="155"/>
      <c r="E656" s="162"/>
      <c r="F656" s="134">
        <v>655.0</v>
      </c>
      <c r="G656" s="74">
        <f t="shared" si="2"/>
        <v>0</v>
      </c>
    </row>
    <row r="657">
      <c r="A657" s="15"/>
      <c r="B657" s="15"/>
      <c r="C657" s="153"/>
      <c r="D657" s="155"/>
      <c r="E657" s="162"/>
      <c r="F657" s="134">
        <v>656.0</v>
      </c>
      <c r="G657" s="74">
        <f t="shared" si="2"/>
        <v>0</v>
      </c>
    </row>
    <row r="658">
      <c r="A658" s="15"/>
      <c r="B658" s="15"/>
      <c r="C658" s="153"/>
      <c r="D658" s="155"/>
      <c r="E658" s="162"/>
      <c r="F658" s="134">
        <v>657.0</v>
      </c>
      <c r="G658" s="74">
        <f t="shared" si="2"/>
        <v>0</v>
      </c>
    </row>
    <row r="659">
      <c r="A659" s="15"/>
      <c r="B659" s="15"/>
      <c r="C659" s="153"/>
      <c r="D659" s="155"/>
      <c r="E659" s="162"/>
      <c r="F659" s="134">
        <v>658.0</v>
      </c>
      <c r="G659" s="74">
        <f t="shared" si="2"/>
        <v>0</v>
      </c>
    </row>
    <row r="660">
      <c r="A660" s="15"/>
      <c r="B660" s="15"/>
      <c r="C660" s="153"/>
      <c r="D660" s="155"/>
      <c r="E660" s="162"/>
      <c r="F660" s="134">
        <v>659.0</v>
      </c>
      <c r="G660" s="74">
        <f t="shared" si="2"/>
        <v>0</v>
      </c>
    </row>
    <row r="661">
      <c r="A661" s="15"/>
      <c r="B661" s="15"/>
      <c r="C661" s="153"/>
      <c r="D661" s="155"/>
      <c r="E661" s="162"/>
      <c r="F661" s="134">
        <v>660.0</v>
      </c>
      <c r="G661" s="74">
        <f t="shared" si="2"/>
        <v>0</v>
      </c>
    </row>
    <row r="662">
      <c r="A662" s="15"/>
      <c r="B662" s="15"/>
      <c r="C662" s="153"/>
      <c r="D662" s="155"/>
      <c r="E662" s="162"/>
      <c r="F662" s="134">
        <v>661.0</v>
      </c>
      <c r="G662" s="74">
        <f t="shared" si="2"/>
        <v>0</v>
      </c>
    </row>
    <row r="663">
      <c r="A663" s="15"/>
      <c r="B663" s="15"/>
      <c r="C663" s="153"/>
      <c r="D663" s="155"/>
      <c r="E663" s="162"/>
      <c r="F663" s="134">
        <v>662.0</v>
      </c>
      <c r="G663" s="74">
        <f t="shared" si="2"/>
        <v>0</v>
      </c>
    </row>
    <row r="664">
      <c r="A664" s="15"/>
      <c r="B664" s="15"/>
      <c r="C664" s="153"/>
      <c r="D664" s="155"/>
      <c r="E664" s="162"/>
      <c r="F664" s="134">
        <v>663.0</v>
      </c>
      <c r="G664" s="74">
        <f t="shared" si="2"/>
        <v>0</v>
      </c>
    </row>
    <row r="665">
      <c r="A665" s="15"/>
      <c r="B665" s="15"/>
      <c r="C665" s="153"/>
      <c r="D665" s="155"/>
      <c r="E665" s="162"/>
      <c r="F665" s="134">
        <v>664.0</v>
      </c>
      <c r="G665" s="74">
        <f t="shared" si="2"/>
        <v>0</v>
      </c>
    </row>
    <row r="666">
      <c r="A666" s="15"/>
      <c r="B666" s="15"/>
      <c r="C666" s="153"/>
      <c r="D666" s="155"/>
      <c r="E666" s="162"/>
      <c r="F666" s="134">
        <v>665.0</v>
      </c>
      <c r="G666" s="74">
        <f t="shared" si="2"/>
        <v>0</v>
      </c>
    </row>
    <row r="667">
      <c r="A667" s="15"/>
      <c r="B667" s="15"/>
      <c r="C667" s="153"/>
      <c r="D667" s="155"/>
      <c r="E667" s="162"/>
      <c r="F667" s="134">
        <v>666.0</v>
      </c>
      <c r="G667" s="74">
        <f t="shared" si="2"/>
        <v>0</v>
      </c>
    </row>
    <row r="668">
      <c r="A668" s="15"/>
      <c r="B668" s="15"/>
      <c r="C668" s="153"/>
      <c r="D668" s="155"/>
      <c r="E668" s="162"/>
      <c r="F668" s="134">
        <v>667.0</v>
      </c>
      <c r="G668" s="74">
        <f t="shared" si="2"/>
        <v>0</v>
      </c>
    </row>
    <row r="669">
      <c r="A669" s="15"/>
      <c r="B669" s="15"/>
      <c r="C669" s="153"/>
      <c r="D669" s="155"/>
      <c r="E669" s="162"/>
      <c r="F669" s="134">
        <v>668.0</v>
      </c>
      <c r="G669" s="74">
        <f t="shared" si="2"/>
        <v>0</v>
      </c>
    </row>
    <row r="670">
      <c r="A670" s="15"/>
      <c r="B670" s="15"/>
      <c r="C670" s="153"/>
      <c r="D670" s="155"/>
      <c r="E670" s="162"/>
      <c r="F670" s="134">
        <v>669.0</v>
      </c>
      <c r="G670" s="74">
        <f t="shared" si="2"/>
        <v>0</v>
      </c>
    </row>
    <row r="671">
      <c r="A671" s="15"/>
      <c r="B671" s="15"/>
      <c r="C671" s="153"/>
      <c r="D671" s="155"/>
      <c r="E671" s="162"/>
      <c r="F671" s="134">
        <v>670.0</v>
      </c>
      <c r="G671" s="74">
        <f t="shared" si="2"/>
        <v>0</v>
      </c>
    </row>
    <row r="672">
      <c r="A672" s="15"/>
      <c r="B672" s="15"/>
      <c r="C672" s="153"/>
      <c r="D672" s="155"/>
      <c r="E672" s="162"/>
      <c r="F672" s="134">
        <v>671.0</v>
      </c>
      <c r="G672" s="74">
        <f t="shared" si="2"/>
        <v>0</v>
      </c>
    </row>
    <row r="673">
      <c r="A673" s="15"/>
      <c r="B673" s="15"/>
      <c r="C673" s="153"/>
      <c r="D673" s="155"/>
      <c r="E673" s="162"/>
      <c r="F673" s="134">
        <v>672.0</v>
      </c>
      <c r="G673" s="74">
        <f t="shared" si="2"/>
        <v>0</v>
      </c>
    </row>
    <row r="674">
      <c r="A674" s="15"/>
      <c r="B674" s="15"/>
      <c r="C674" s="153"/>
      <c r="D674" s="155"/>
      <c r="E674" s="162"/>
      <c r="F674" s="134">
        <v>673.0</v>
      </c>
      <c r="G674" s="74">
        <f t="shared" si="2"/>
        <v>0</v>
      </c>
    </row>
    <row r="675">
      <c r="A675" s="15"/>
      <c r="B675" s="15"/>
      <c r="C675" s="153"/>
      <c r="D675" s="155"/>
      <c r="E675" s="162"/>
      <c r="F675" s="134">
        <v>674.0</v>
      </c>
      <c r="G675" s="74">
        <f t="shared" si="2"/>
        <v>0</v>
      </c>
    </row>
    <row r="676">
      <c r="A676" s="15"/>
      <c r="B676" s="15"/>
      <c r="C676" s="153"/>
      <c r="D676" s="155"/>
      <c r="E676" s="162"/>
      <c r="F676" s="134">
        <v>675.0</v>
      </c>
      <c r="G676" s="74">
        <f t="shared" si="2"/>
        <v>0</v>
      </c>
    </row>
    <row r="677">
      <c r="A677" s="15"/>
      <c r="B677" s="15"/>
      <c r="C677" s="153"/>
      <c r="D677" s="155"/>
      <c r="E677" s="162"/>
      <c r="F677" s="134">
        <v>676.0</v>
      </c>
      <c r="G677" s="74">
        <f t="shared" si="2"/>
        <v>0</v>
      </c>
    </row>
    <row r="678">
      <c r="A678" s="15"/>
      <c r="B678" s="15"/>
      <c r="C678" s="153"/>
      <c r="D678" s="155"/>
      <c r="E678" s="162"/>
      <c r="F678" s="134">
        <v>677.0</v>
      </c>
      <c r="G678" s="74">
        <f t="shared" si="2"/>
        <v>0</v>
      </c>
    </row>
    <row r="679">
      <c r="A679" s="15"/>
      <c r="B679" s="15"/>
      <c r="C679" s="153"/>
      <c r="D679" s="155"/>
      <c r="E679" s="162"/>
      <c r="F679" s="134">
        <v>678.0</v>
      </c>
      <c r="G679" s="74">
        <f t="shared" si="2"/>
        <v>0</v>
      </c>
    </row>
    <row r="680">
      <c r="A680" s="15"/>
      <c r="B680" s="15"/>
      <c r="C680" s="153"/>
      <c r="D680" s="155"/>
      <c r="E680" s="162"/>
      <c r="F680" s="134">
        <v>679.0</v>
      </c>
      <c r="G680" s="74">
        <f t="shared" si="2"/>
        <v>0</v>
      </c>
    </row>
    <row r="681">
      <c r="A681" s="15"/>
      <c r="B681" s="15"/>
      <c r="C681" s="153"/>
      <c r="D681" s="155"/>
      <c r="E681" s="162"/>
      <c r="F681" s="134">
        <v>680.0</v>
      </c>
      <c r="G681" s="74">
        <f t="shared" si="2"/>
        <v>0</v>
      </c>
    </row>
    <row r="682">
      <c r="A682" s="15"/>
      <c r="B682" s="15"/>
      <c r="C682" s="153"/>
      <c r="D682" s="155"/>
      <c r="E682" s="162"/>
      <c r="F682" s="134">
        <v>681.0</v>
      </c>
      <c r="G682" s="74">
        <f t="shared" si="2"/>
        <v>0</v>
      </c>
    </row>
    <row r="683">
      <c r="A683" s="15"/>
      <c r="B683" s="15"/>
      <c r="C683" s="153"/>
      <c r="D683" s="155"/>
      <c r="E683" s="162"/>
      <c r="F683" s="134">
        <v>682.0</v>
      </c>
      <c r="G683" s="74">
        <f t="shared" si="2"/>
        <v>0</v>
      </c>
    </row>
    <row r="684">
      <c r="A684" s="15"/>
      <c r="B684" s="15"/>
      <c r="C684" s="153"/>
      <c r="D684" s="155"/>
      <c r="E684" s="162"/>
      <c r="F684" s="134">
        <v>683.0</v>
      </c>
      <c r="G684" s="74">
        <f t="shared" si="2"/>
        <v>0</v>
      </c>
    </row>
    <row r="685">
      <c r="A685" s="15"/>
      <c r="B685" s="15"/>
      <c r="C685" s="153"/>
      <c r="D685" s="155"/>
      <c r="E685" s="162"/>
      <c r="F685" s="134">
        <v>684.0</v>
      </c>
      <c r="G685" s="74">
        <f t="shared" si="2"/>
        <v>0</v>
      </c>
    </row>
    <row r="686">
      <c r="A686" s="15"/>
      <c r="B686" s="15"/>
      <c r="C686" s="153"/>
      <c r="D686" s="155"/>
      <c r="E686" s="162"/>
      <c r="F686" s="134">
        <v>685.0</v>
      </c>
      <c r="G686" s="74">
        <f t="shared" si="2"/>
        <v>0</v>
      </c>
    </row>
    <row r="687">
      <c r="A687" s="15"/>
      <c r="B687" s="15"/>
      <c r="C687" s="153"/>
      <c r="D687" s="155"/>
      <c r="E687" s="162"/>
      <c r="F687" s="134">
        <v>686.0</v>
      </c>
      <c r="G687" s="74">
        <f t="shared" si="2"/>
        <v>0</v>
      </c>
    </row>
    <row r="688">
      <c r="A688" s="15"/>
      <c r="B688" s="15"/>
      <c r="C688" s="153"/>
      <c r="D688" s="155"/>
      <c r="E688" s="162"/>
      <c r="F688" s="134">
        <v>687.0</v>
      </c>
      <c r="G688" s="74">
        <f t="shared" si="2"/>
        <v>0</v>
      </c>
    </row>
    <row r="689">
      <c r="A689" s="15"/>
      <c r="B689" s="15"/>
      <c r="C689" s="153"/>
      <c r="D689" s="155"/>
      <c r="E689" s="162"/>
      <c r="F689" s="134">
        <v>688.0</v>
      </c>
      <c r="G689" s="74">
        <f t="shared" si="2"/>
        <v>0</v>
      </c>
    </row>
    <row r="690">
      <c r="A690" s="15"/>
      <c r="B690" s="15"/>
      <c r="C690" s="153"/>
      <c r="D690" s="155"/>
      <c r="E690" s="162"/>
      <c r="F690" s="134">
        <v>689.0</v>
      </c>
      <c r="G690" s="74">
        <f t="shared" si="2"/>
        <v>0</v>
      </c>
    </row>
    <row r="691">
      <c r="A691" s="15"/>
      <c r="B691" s="15"/>
      <c r="C691" s="153"/>
      <c r="D691" s="155"/>
      <c r="E691" s="162"/>
      <c r="F691" s="134">
        <v>690.0</v>
      </c>
      <c r="G691" s="74">
        <f t="shared" si="2"/>
        <v>0</v>
      </c>
    </row>
    <row r="692">
      <c r="A692" s="15"/>
      <c r="B692" s="15"/>
      <c r="C692" s="153"/>
      <c r="D692" s="155"/>
      <c r="E692" s="162"/>
      <c r="F692" s="134">
        <v>691.0</v>
      </c>
      <c r="G692" s="74">
        <f t="shared" si="2"/>
        <v>0</v>
      </c>
    </row>
    <row r="693">
      <c r="A693" s="15"/>
      <c r="B693" s="15"/>
      <c r="C693" s="153"/>
      <c r="D693" s="155"/>
      <c r="E693" s="162"/>
      <c r="F693" s="134">
        <v>692.0</v>
      </c>
      <c r="G693" s="74">
        <f t="shared" si="2"/>
        <v>0</v>
      </c>
    </row>
    <row r="694">
      <c r="A694" s="15"/>
      <c r="B694" s="15"/>
      <c r="C694" s="153"/>
      <c r="D694" s="155"/>
      <c r="E694" s="162"/>
      <c r="F694" s="134">
        <v>693.0</v>
      </c>
      <c r="G694" s="74">
        <f t="shared" si="2"/>
        <v>0</v>
      </c>
    </row>
    <row r="695">
      <c r="A695" s="15"/>
      <c r="B695" s="15"/>
      <c r="C695" s="153"/>
      <c r="D695" s="155"/>
      <c r="E695" s="162"/>
      <c r="F695" s="134">
        <v>694.0</v>
      </c>
      <c r="G695" s="74">
        <f t="shared" si="2"/>
        <v>0</v>
      </c>
    </row>
    <row r="696">
      <c r="A696" s="15"/>
      <c r="B696" s="15"/>
      <c r="C696" s="153"/>
      <c r="D696" s="155"/>
      <c r="E696" s="162"/>
      <c r="F696" s="134">
        <v>695.0</v>
      </c>
      <c r="G696" s="74">
        <f t="shared" si="2"/>
        <v>0</v>
      </c>
    </row>
    <row r="697">
      <c r="A697" s="15"/>
      <c r="B697" s="15"/>
      <c r="C697" s="153"/>
      <c r="D697" s="155"/>
      <c r="E697" s="162"/>
      <c r="F697" s="134">
        <v>696.0</v>
      </c>
      <c r="G697" s="74">
        <f t="shared" si="2"/>
        <v>0</v>
      </c>
    </row>
    <row r="698">
      <c r="A698" s="15"/>
      <c r="B698" s="15"/>
      <c r="C698" s="153"/>
      <c r="D698" s="155"/>
      <c r="E698" s="162"/>
      <c r="F698" s="134">
        <v>697.0</v>
      </c>
      <c r="G698" s="74">
        <f t="shared" si="2"/>
        <v>0</v>
      </c>
    </row>
    <row r="699">
      <c r="A699" s="15"/>
      <c r="B699" s="15"/>
      <c r="C699" s="153"/>
      <c r="D699" s="155"/>
      <c r="E699" s="162"/>
      <c r="F699" s="134">
        <v>698.0</v>
      </c>
      <c r="G699" s="74">
        <f t="shared" si="2"/>
        <v>0</v>
      </c>
    </row>
    <row r="700">
      <c r="A700" s="15"/>
      <c r="B700" s="15"/>
      <c r="C700" s="153"/>
      <c r="D700" s="155"/>
      <c r="E700" s="162"/>
      <c r="F700" s="134">
        <v>699.0</v>
      </c>
      <c r="G700" s="74">
        <f t="shared" si="2"/>
        <v>0</v>
      </c>
    </row>
    <row r="701">
      <c r="A701" s="15"/>
      <c r="B701" s="15"/>
      <c r="C701" s="153"/>
      <c r="D701" s="155"/>
      <c r="E701" s="162"/>
      <c r="F701" s="134">
        <v>700.0</v>
      </c>
      <c r="G701" s="74">
        <f t="shared" si="2"/>
        <v>0</v>
      </c>
    </row>
    <row r="702">
      <c r="A702" s="15"/>
      <c r="B702" s="15"/>
      <c r="C702" s="153"/>
      <c r="D702" s="155"/>
      <c r="E702" s="162"/>
      <c r="F702" s="134">
        <v>701.0</v>
      </c>
      <c r="G702" s="74">
        <f t="shared" si="2"/>
        <v>0</v>
      </c>
    </row>
    <row r="703">
      <c r="A703" s="15"/>
      <c r="B703" s="15"/>
      <c r="C703" s="153"/>
      <c r="D703" s="155"/>
      <c r="E703" s="162"/>
      <c r="F703" s="134">
        <v>702.0</v>
      </c>
      <c r="G703" s="74">
        <f t="shared" si="2"/>
        <v>0</v>
      </c>
    </row>
    <row r="704">
      <c r="A704" s="15"/>
      <c r="B704" s="15"/>
      <c r="C704" s="153"/>
      <c r="D704" s="155"/>
      <c r="E704" s="162"/>
      <c r="F704" s="134">
        <v>703.0</v>
      </c>
      <c r="G704" s="74">
        <f t="shared" si="2"/>
        <v>0</v>
      </c>
    </row>
    <row r="705">
      <c r="A705" s="15"/>
      <c r="B705" s="15"/>
      <c r="C705" s="153"/>
      <c r="D705" s="155"/>
      <c r="E705" s="162"/>
      <c r="F705" s="134">
        <v>704.0</v>
      </c>
      <c r="G705" s="74">
        <f t="shared" si="2"/>
        <v>0</v>
      </c>
    </row>
    <row r="706">
      <c r="A706" s="15"/>
      <c r="B706" s="15"/>
      <c r="C706" s="153"/>
      <c r="D706" s="155"/>
      <c r="E706" s="162"/>
      <c r="F706" s="134">
        <v>705.0</v>
      </c>
      <c r="G706" s="74">
        <f t="shared" si="2"/>
        <v>0</v>
      </c>
    </row>
    <row r="707">
      <c r="A707" s="15"/>
      <c r="B707" s="15"/>
      <c r="C707" s="153"/>
      <c r="D707" s="155"/>
      <c r="E707" s="162"/>
      <c r="F707" s="134">
        <v>706.0</v>
      </c>
      <c r="G707" s="74">
        <f t="shared" si="2"/>
        <v>0</v>
      </c>
    </row>
    <row r="708">
      <c r="A708" s="15"/>
      <c r="B708" s="15"/>
      <c r="C708" s="153"/>
      <c r="D708" s="155"/>
      <c r="E708" s="162"/>
      <c r="F708" s="134">
        <v>707.0</v>
      </c>
      <c r="G708" s="74">
        <f t="shared" si="2"/>
        <v>0</v>
      </c>
    </row>
    <row r="709">
      <c r="A709" s="15"/>
      <c r="B709" s="15"/>
      <c r="C709" s="153"/>
      <c r="D709" s="155"/>
      <c r="E709" s="162"/>
      <c r="F709" s="134">
        <v>708.0</v>
      </c>
      <c r="G709" s="74">
        <f t="shared" si="2"/>
        <v>0</v>
      </c>
    </row>
    <row r="710">
      <c r="A710" s="15"/>
      <c r="B710" s="15"/>
      <c r="C710" s="153"/>
      <c r="D710" s="155"/>
      <c r="E710" s="162"/>
      <c r="F710" s="134">
        <v>709.0</v>
      </c>
      <c r="G710" s="74">
        <f t="shared" si="2"/>
        <v>0</v>
      </c>
    </row>
    <row r="711">
      <c r="A711" s="15"/>
      <c r="B711" s="15"/>
      <c r="C711" s="153"/>
      <c r="D711" s="155"/>
      <c r="E711" s="162"/>
      <c r="F711" s="134">
        <v>710.0</v>
      </c>
      <c r="G711" s="74">
        <f t="shared" si="2"/>
        <v>0</v>
      </c>
    </row>
    <row r="712">
      <c r="A712" s="15"/>
      <c r="B712" s="15"/>
      <c r="C712" s="153"/>
      <c r="D712" s="155"/>
      <c r="E712" s="162"/>
      <c r="F712" s="134">
        <v>711.0</v>
      </c>
      <c r="G712" s="74">
        <f t="shared" si="2"/>
        <v>0</v>
      </c>
    </row>
    <row r="713">
      <c r="A713" s="15"/>
      <c r="B713" s="15"/>
      <c r="C713" s="153"/>
      <c r="D713" s="155"/>
      <c r="E713" s="162"/>
      <c r="F713" s="81"/>
      <c r="G713" s="74"/>
    </row>
    <row r="714">
      <c r="A714" s="15"/>
      <c r="B714" s="15"/>
      <c r="C714" s="153"/>
      <c r="D714" s="155"/>
      <c r="E714" s="162"/>
      <c r="F714" s="81"/>
      <c r="G714" s="74"/>
    </row>
    <row r="715">
      <c r="A715" s="15"/>
      <c r="B715" s="15"/>
      <c r="C715" s="153"/>
      <c r="D715" s="155"/>
      <c r="E715" s="162"/>
      <c r="F715" s="81"/>
      <c r="G715" s="74"/>
    </row>
    <row r="716">
      <c r="A716" s="15"/>
      <c r="B716" s="15"/>
      <c r="C716" s="153"/>
      <c r="D716" s="155"/>
      <c r="E716" s="162"/>
      <c r="F716" s="81"/>
      <c r="G716" s="74"/>
    </row>
    <row r="717">
      <c r="A717" s="15"/>
      <c r="B717" s="15"/>
      <c r="C717" s="153"/>
      <c r="D717" s="155"/>
      <c r="E717" s="162"/>
      <c r="F717" s="81"/>
      <c r="G717" s="74"/>
    </row>
    <row r="718">
      <c r="A718" s="15"/>
      <c r="B718" s="15"/>
      <c r="C718" s="153"/>
      <c r="D718" s="155"/>
      <c r="E718" s="162"/>
      <c r="F718" s="81"/>
      <c r="G718" s="74"/>
    </row>
    <row r="719">
      <c r="A719" s="15"/>
      <c r="B719" s="15"/>
      <c r="C719" s="153"/>
      <c r="D719" s="155"/>
      <c r="E719" s="162"/>
      <c r="F719" s="81"/>
      <c r="G719" s="74"/>
    </row>
    <row r="720">
      <c r="A720" s="15"/>
      <c r="B720" s="15"/>
      <c r="C720" s="153"/>
      <c r="D720" s="155"/>
      <c r="E720" s="162"/>
      <c r="F720" s="81"/>
      <c r="G720" s="74"/>
    </row>
    <row r="721">
      <c r="A721" s="15"/>
      <c r="B721" s="15"/>
      <c r="C721" s="153"/>
      <c r="D721" s="155"/>
      <c r="E721" s="162"/>
      <c r="F721" s="81"/>
      <c r="G721" s="74"/>
    </row>
    <row r="722">
      <c r="A722" s="15"/>
      <c r="B722" s="15"/>
      <c r="C722" s="153"/>
      <c r="D722" s="155"/>
      <c r="E722" s="162"/>
      <c r="F722" s="81"/>
      <c r="G722" s="74"/>
    </row>
    <row r="723">
      <c r="A723" s="15"/>
      <c r="B723" s="15"/>
      <c r="C723" s="153"/>
      <c r="D723" s="155"/>
      <c r="E723" s="162"/>
      <c r="F723" s="81"/>
      <c r="G723" s="74"/>
    </row>
    <row r="724">
      <c r="A724" s="15"/>
      <c r="B724" s="15"/>
      <c r="C724" s="153"/>
      <c r="D724" s="155"/>
      <c r="E724" s="162"/>
      <c r="F724" s="81"/>
      <c r="G724" s="74"/>
    </row>
    <row r="725">
      <c r="A725" s="15"/>
      <c r="B725" s="15"/>
      <c r="C725" s="153"/>
      <c r="D725" s="155"/>
      <c r="E725" s="162"/>
      <c r="F725" s="81"/>
      <c r="G725" s="74"/>
    </row>
    <row r="726">
      <c r="A726" s="15"/>
      <c r="B726" s="15"/>
      <c r="C726" s="153"/>
      <c r="D726" s="155"/>
      <c r="E726" s="162"/>
      <c r="F726" s="81"/>
      <c r="G726" s="74"/>
    </row>
    <row r="727">
      <c r="A727" s="15"/>
      <c r="B727" s="15"/>
      <c r="C727" s="153"/>
      <c r="D727" s="155"/>
      <c r="E727" s="162"/>
      <c r="F727" s="81"/>
      <c r="G727" s="74"/>
    </row>
    <row r="728">
      <c r="A728" s="15"/>
      <c r="B728" s="15"/>
      <c r="C728" s="153"/>
      <c r="D728" s="155"/>
      <c r="E728" s="162"/>
      <c r="F728" s="81"/>
      <c r="G728" s="74"/>
    </row>
    <row r="729">
      <c r="A729" s="15"/>
      <c r="B729" s="15"/>
      <c r="C729" s="153"/>
      <c r="D729" s="155"/>
      <c r="E729" s="162"/>
      <c r="F729" s="81"/>
      <c r="G729" s="74"/>
    </row>
    <row r="730">
      <c r="A730" s="15"/>
      <c r="B730" s="15"/>
      <c r="C730" s="153"/>
      <c r="D730" s="155"/>
      <c r="E730" s="162"/>
      <c r="F730" s="81"/>
      <c r="G730" s="74"/>
    </row>
    <row r="731">
      <c r="A731" s="15"/>
      <c r="B731" s="15"/>
      <c r="C731" s="153"/>
      <c r="D731" s="155"/>
      <c r="E731" s="162"/>
      <c r="F731" s="81"/>
      <c r="G731" s="74"/>
    </row>
    <row r="732">
      <c r="A732" s="15"/>
      <c r="B732" s="15"/>
      <c r="C732" s="153"/>
      <c r="D732" s="155"/>
      <c r="E732" s="162"/>
      <c r="F732" s="81"/>
      <c r="G732" s="74"/>
    </row>
    <row r="733">
      <c r="A733" s="15"/>
      <c r="B733" s="15"/>
      <c r="C733" s="153"/>
      <c r="D733" s="155"/>
      <c r="E733" s="162"/>
      <c r="F733" s="81"/>
      <c r="G733" s="74"/>
    </row>
    <row r="734">
      <c r="A734" s="15"/>
      <c r="B734" s="15"/>
      <c r="C734" s="153"/>
      <c r="D734" s="155"/>
      <c r="E734" s="162"/>
      <c r="F734" s="81"/>
      <c r="G734" s="74"/>
    </row>
    <row r="735">
      <c r="A735" s="15"/>
      <c r="B735" s="15"/>
      <c r="C735" s="153"/>
      <c r="D735" s="155"/>
      <c r="E735" s="162"/>
      <c r="F735" s="81"/>
      <c r="G735" s="74"/>
    </row>
    <row r="736">
      <c r="A736" s="15"/>
      <c r="B736" s="15"/>
      <c r="C736" s="153"/>
      <c r="D736" s="155"/>
      <c r="E736" s="162"/>
      <c r="F736" s="81"/>
      <c r="G736" s="74"/>
    </row>
    <row r="737">
      <c r="A737" s="15"/>
      <c r="B737" s="15"/>
      <c r="C737" s="153"/>
      <c r="D737" s="155"/>
      <c r="E737" s="162"/>
      <c r="F737" s="81"/>
      <c r="G737" s="74"/>
    </row>
    <row r="738">
      <c r="A738" s="15"/>
      <c r="B738" s="15"/>
      <c r="C738" s="153"/>
      <c r="D738" s="155"/>
      <c r="E738" s="162"/>
      <c r="F738" s="81"/>
      <c r="G738" s="74"/>
    </row>
    <row r="739">
      <c r="A739" s="15"/>
      <c r="B739" s="15"/>
      <c r="C739" s="153"/>
      <c r="D739" s="155"/>
      <c r="E739" s="162"/>
      <c r="F739" s="81"/>
      <c r="G739" s="74"/>
    </row>
    <row r="740">
      <c r="A740" s="15"/>
      <c r="B740" s="15"/>
      <c r="C740" s="153"/>
      <c r="D740" s="155"/>
      <c r="E740" s="162"/>
      <c r="F740" s="81"/>
      <c r="G740" s="74"/>
    </row>
    <row r="741">
      <c r="A741" s="15"/>
      <c r="B741" s="15"/>
      <c r="C741" s="153"/>
      <c r="D741" s="155"/>
      <c r="E741" s="162"/>
      <c r="F741" s="81"/>
      <c r="G741" s="74"/>
    </row>
    <row r="742">
      <c r="A742" s="15"/>
      <c r="B742" s="15"/>
      <c r="C742" s="153"/>
      <c r="D742" s="155"/>
      <c r="E742" s="162"/>
      <c r="F742" s="81"/>
      <c r="G742" s="74"/>
    </row>
    <row r="743">
      <c r="A743" s="15"/>
      <c r="B743" s="15"/>
      <c r="C743" s="153"/>
      <c r="D743" s="155"/>
      <c r="E743" s="162"/>
      <c r="F743" s="81"/>
      <c r="G743" s="74"/>
    </row>
    <row r="744">
      <c r="A744" s="15"/>
      <c r="B744" s="15"/>
      <c r="C744" s="153"/>
      <c r="D744" s="155"/>
      <c r="E744" s="162"/>
      <c r="F744" s="81"/>
      <c r="G744" s="74"/>
    </row>
    <row r="745">
      <c r="A745" s="15"/>
      <c r="B745" s="15"/>
      <c r="C745" s="153"/>
      <c r="D745" s="155"/>
      <c r="E745" s="162"/>
      <c r="F745" s="81"/>
      <c r="G745" s="74"/>
    </row>
    <row r="746">
      <c r="A746" s="15"/>
      <c r="B746" s="15"/>
      <c r="C746" s="153"/>
      <c r="D746" s="155"/>
      <c r="E746" s="162"/>
      <c r="F746" s="81"/>
      <c r="G746" s="74"/>
    </row>
    <row r="747">
      <c r="A747" s="15"/>
      <c r="B747" s="15"/>
      <c r="C747" s="153"/>
      <c r="D747" s="155"/>
      <c r="E747" s="162"/>
      <c r="F747" s="81"/>
      <c r="G747" s="74"/>
    </row>
    <row r="748">
      <c r="A748" s="15"/>
      <c r="B748" s="15"/>
      <c r="C748" s="153"/>
      <c r="D748" s="155"/>
      <c r="E748" s="162"/>
      <c r="F748" s="81"/>
      <c r="G748" s="74"/>
    </row>
    <row r="749">
      <c r="A749" s="15"/>
      <c r="B749" s="15"/>
      <c r="C749" s="153"/>
      <c r="D749" s="155"/>
      <c r="E749" s="162"/>
      <c r="F749" s="81"/>
      <c r="G749" s="74"/>
    </row>
    <row r="750">
      <c r="A750" s="15"/>
      <c r="B750" s="15"/>
      <c r="C750" s="153"/>
      <c r="D750" s="155"/>
      <c r="E750" s="162"/>
      <c r="F750" s="81"/>
      <c r="G750" s="74"/>
    </row>
    <row r="751">
      <c r="A751" s="15"/>
      <c r="B751" s="15"/>
      <c r="C751" s="153"/>
      <c r="D751" s="155"/>
      <c r="E751" s="162"/>
      <c r="F751" s="81"/>
      <c r="G751" s="74"/>
    </row>
    <row r="752">
      <c r="A752" s="15"/>
      <c r="B752" s="15"/>
      <c r="C752" s="153"/>
      <c r="D752" s="155"/>
      <c r="E752" s="162"/>
      <c r="F752" s="81"/>
      <c r="G752" s="74"/>
    </row>
    <row r="753">
      <c r="A753" s="15"/>
      <c r="B753" s="15"/>
      <c r="C753" s="153"/>
      <c r="D753" s="155"/>
      <c r="E753" s="162"/>
      <c r="F753" s="81"/>
      <c r="G753" s="74"/>
    </row>
    <row r="754">
      <c r="A754" s="15"/>
      <c r="B754" s="15"/>
      <c r="C754" s="153"/>
      <c r="D754" s="155"/>
      <c r="E754" s="162"/>
      <c r="F754" s="81"/>
      <c r="G754" s="74"/>
    </row>
    <row r="755">
      <c r="A755" s="15"/>
      <c r="B755" s="15"/>
      <c r="C755" s="153"/>
      <c r="D755" s="155"/>
      <c r="E755" s="162"/>
      <c r="F755" s="81"/>
      <c r="G755" s="74"/>
    </row>
    <row r="756">
      <c r="A756" s="15"/>
      <c r="B756" s="15"/>
      <c r="C756" s="153"/>
      <c r="D756" s="155"/>
      <c r="E756" s="162"/>
      <c r="F756" s="81"/>
      <c r="G756" s="74"/>
    </row>
    <row r="757">
      <c r="A757" s="15"/>
      <c r="B757" s="15"/>
      <c r="C757" s="153"/>
      <c r="D757" s="155"/>
      <c r="E757" s="162"/>
      <c r="F757" s="81"/>
      <c r="G757" s="74"/>
    </row>
    <row r="758">
      <c r="A758" s="15"/>
      <c r="B758" s="15"/>
      <c r="C758" s="153"/>
      <c r="D758" s="155"/>
      <c r="E758" s="162"/>
      <c r="F758" s="81"/>
      <c r="G758" s="74"/>
    </row>
    <row r="759">
      <c r="A759" s="15"/>
      <c r="B759" s="15"/>
      <c r="C759" s="153"/>
      <c r="D759" s="155"/>
      <c r="E759" s="162"/>
      <c r="F759" s="81"/>
      <c r="G759" s="74"/>
    </row>
    <row r="760">
      <c r="A760" s="15"/>
      <c r="B760" s="15"/>
      <c r="C760" s="153"/>
      <c r="D760" s="155"/>
      <c r="E760" s="162"/>
      <c r="F760" s="81"/>
      <c r="G760" s="74"/>
    </row>
    <row r="761">
      <c r="A761" s="15"/>
      <c r="B761" s="15"/>
      <c r="C761" s="153"/>
      <c r="D761" s="155"/>
      <c r="E761" s="162"/>
      <c r="F761" s="81"/>
      <c r="G761" s="74"/>
    </row>
    <row r="762">
      <c r="A762" s="15"/>
      <c r="B762" s="15"/>
      <c r="C762" s="153"/>
      <c r="D762" s="155"/>
      <c r="E762" s="162"/>
      <c r="F762" s="81"/>
      <c r="G762" s="74"/>
    </row>
    <row r="763">
      <c r="A763" s="15"/>
      <c r="B763" s="15"/>
      <c r="C763" s="153"/>
      <c r="D763" s="155"/>
      <c r="E763" s="162"/>
      <c r="F763" s="81"/>
      <c r="G763" s="74"/>
    </row>
    <row r="764">
      <c r="A764" s="15"/>
      <c r="B764" s="15"/>
      <c r="C764" s="153"/>
      <c r="D764" s="155"/>
      <c r="E764" s="162"/>
      <c r="F764" s="81"/>
      <c r="G764" s="74"/>
    </row>
    <row r="765">
      <c r="A765" s="15"/>
      <c r="B765" s="15"/>
      <c r="C765" s="153"/>
      <c r="D765" s="155"/>
      <c r="E765" s="162"/>
      <c r="F765" s="81"/>
      <c r="G765" s="74"/>
    </row>
    <row r="766">
      <c r="A766" s="15"/>
      <c r="B766" s="15"/>
      <c r="C766" s="153"/>
      <c r="D766" s="155"/>
      <c r="E766" s="162"/>
      <c r="F766" s="81"/>
      <c r="G766" s="74"/>
    </row>
    <row r="767">
      <c r="A767" s="15"/>
      <c r="B767" s="15"/>
      <c r="C767" s="153"/>
      <c r="D767" s="155"/>
      <c r="E767" s="162"/>
      <c r="F767" s="81"/>
      <c r="G767" s="74"/>
    </row>
    <row r="768">
      <c r="A768" s="15"/>
      <c r="B768" s="15"/>
      <c r="C768" s="153"/>
      <c r="D768" s="155"/>
      <c r="E768" s="162"/>
      <c r="F768" s="81"/>
      <c r="G768" s="74"/>
    </row>
    <row r="769">
      <c r="A769" s="15"/>
      <c r="B769" s="15"/>
      <c r="C769" s="153"/>
      <c r="D769" s="155"/>
      <c r="E769" s="162"/>
      <c r="F769" s="81"/>
      <c r="G769" s="74"/>
    </row>
    <row r="770">
      <c r="A770" s="15"/>
      <c r="B770" s="15"/>
      <c r="C770" s="153"/>
      <c r="D770" s="155"/>
      <c r="E770" s="162"/>
      <c r="F770" s="81"/>
      <c r="G770" s="74"/>
    </row>
    <row r="771">
      <c r="A771" s="15"/>
      <c r="B771" s="15"/>
      <c r="C771" s="153"/>
      <c r="D771" s="155"/>
      <c r="E771" s="162"/>
      <c r="F771" s="81"/>
      <c r="G771" s="74"/>
    </row>
    <row r="772">
      <c r="A772" s="15"/>
      <c r="B772" s="15"/>
      <c r="C772" s="153"/>
      <c r="D772" s="155"/>
      <c r="E772" s="162"/>
      <c r="F772" s="81"/>
      <c r="G772" s="74"/>
    </row>
    <row r="773">
      <c r="A773" s="15"/>
      <c r="B773" s="15"/>
      <c r="C773" s="153"/>
      <c r="D773" s="155"/>
      <c r="E773" s="162"/>
      <c r="F773" s="81"/>
      <c r="G773" s="74"/>
    </row>
    <row r="774">
      <c r="A774" s="15"/>
      <c r="B774" s="15"/>
      <c r="C774" s="153"/>
      <c r="D774" s="155"/>
      <c r="E774" s="162"/>
      <c r="F774" s="81"/>
      <c r="G774" s="74"/>
    </row>
    <row r="775">
      <c r="A775" s="15"/>
      <c r="B775" s="15"/>
      <c r="C775" s="153"/>
      <c r="D775" s="155"/>
      <c r="E775" s="162"/>
      <c r="F775" s="81"/>
      <c r="G775" s="74"/>
    </row>
    <row r="776">
      <c r="A776" s="15"/>
      <c r="B776" s="15"/>
      <c r="C776" s="153"/>
      <c r="D776" s="155"/>
      <c r="E776" s="162"/>
      <c r="F776" s="81"/>
      <c r="G776" s="74"/>
    </row>
    <row r="777">
      <c r="A777" s="15"/>
      <c r="B777" s="15"/>
      <c r="C777" s="153"/>
      <c r="D777" s="155"/>
      <c r="E777" s="162"/>
      <c r="F777" s="81"/>
      <c r="G777" s="74"/>
    </row>
    <row r="778">
      <c r="A778" s="15"/>
      <c r="B778" s="15"/>
      <c r="C778" s="153"/>
      <c r="D778" s="155"/>
      <c r="E778" s="162"/>
      <c r="F778" s="81"/>
      <c r="G778" s="74"/>
    </row>
    <row r="779">
      <c r="A779" s="15"/>
      <c r="B779" s="15"/>
      <c r="C779" s="153"/>
      <c r="D779" s="155"/>
      <c r="E779" s="162"/>
      <c r="F779" s="81"/>
      <c r="G779" s="74"/>
    </row>
    <row r="780">
      <c r="A780" s="15"/>
      <c r="B780" s="15"/>
      <c r="C780" s="153"/>
      <c r="D780" s="155"/>
      <c r="E780" s="162"/>
      <c r="F780" s="81"/>
      <c r="G780" s="74"/>
    </row>
    <row r="781">
      <c r="A781" s="15"/>
      <c r="B781" s="15"/>
      <c r="C781" s="153"/>
      <c r="D781" s="155"/>
      <c r="E781" s="162"/>
      <c r="F781" s="81"/>
      <c r="G781" s="74"/>
    </row>
    <row r="782">
      <c r="A782" s="15"/>
      <c r="B782" s="15"/>
      <c r="C782" s="153"/>
      <c r="D782" s="155"/>
      <c r="E782" s="162"/>
      <c r="F782" s="81"/>
      <c r="G782" s="74"/>
    </row>
    <row r="783">
      <c r="A783" s="15"/>
      <c r="B783" s="15"/>
      <c r="C783" s="153"/>
      <c r="D783" s="155"/>
      <c r="E783" s="162"/>
      <c r="F783" s="81"/>
      <c r="G783" s="74"/>
    </row>
    <row r="784">
      <c r="A784" s="15"/>
      <c r="B784" s="15"/>
      <c r="C784" s="153"/>
      <c r="D784" s="155"/>
      <c r="E784" s="162"/>
      <c r="F784" s="81"/>
      <c r="G784" s="74"/>
    </row>
    <row r="785">
      <c r="A785" s="15"/>
      <c r="B785" s="15"/>
      <c r="C785" s="153"/>
      <c r="D785" s="155"/>
      <c r="E785" s="162"/>
      <c r="F785" s="81"/>
      <c r="G785" s="74"/>
    </row>
    <row r="786">
      <c r="A786" s="15"/>
      <c r="B786" s="15"/>
      <c r="C786" s="153"/>
      <c r="D786" s="155"/>
      <c r="E786" s="162"/>
      <c r="F786" s="81"/>
      <c r="G786" s="74"/>
    </row>
    <row r="787">
      <c r="A787" s="15"/>
      <c r="B787" s="15"/>
      <c r="C787" s="153"/>
      <c r="D787" s="155"/>
      <c r="E787" s="162"/>
      <c r="F787" s="81"/>
      <c r="G787" s="74"/>
    </row>
    <row r="788">
      <c r="A788" s="15"/>
      <c r="B788" s="15"/>
      <c r="C788" s="153"/>
      <c r="D788" s="155"/>
      <c r="E788" s="162"/>
      <c r="F788" s="81"/>
      <c r="G788" s="74"/>
    </row>
    <row r="789">
      <c r="A789" s="15"/>
      <c r="B789" s="15"/>
      <c r="C789" s="153"/>
      <c r="D789" s="155"/>
      <c r="E789" s="162"/>
      <c r="F789" s="81"/>
      <c r="G789" s="74"/>
    </row>
    <row r="790">
      <c r="A790" s="15"/>
      <c r="B790" s="15"/>
      <c r="C790" s="153"/>
      <c r="D790" s="155"/>
      <c r="E790" s="162"/>
      <c r="F790" s="81"/>
      <c r="G790" s="74"/>
    </row>
    <row r="791">
      <c r="A791" s="15"/>
      <c r="B791" s="15"/>
      <c r="C791" s="153"/>
      <c r="D791" s="155"/>
      <c r="E791" s="162"/>
      <c r="F791" s="81"/>
      <c r="G791" s="74"/>
    </row>
    <row r="792">
      <c r="A792" s="15"/>
      <c r="B792" s="15"/>
      <c r="C792" s="153"/>
      <c r="D792" s="155"/>
      <c r="E792" s="162"/>
      <c r="F792" s="81"/>
      <c r="G792" s="74"/>
    </row>
    <row r="793">
      <c r="A793" s="15"/>
      <c r="B793" s="15"/>
      <c r="C793" s="153"/>
      <c r="D793" s="155"/>
      <c r="E793" s="162"/>
      <c r="F793" s="81"/>
      <c r="G793" s="74"/>
    </row>
    <row r="794">
      <c r="A794" s="15"/>
      <c r="B794" s="15"/>
      <c r="C794" s="153"/>
      <c r="D794" s="155"/>
      <c r="E794" s="162"/>
      <c r="F794" s="81"/>
      <c r="G794" s="74"/>
    </row>
    <row r="795">
      <c r="A795" s="15"/>
      <c r="B795" s="15"/>
      <c r="C795" s="153"/>
      <c r="D795" s="155"/>
      <c r="E795" s="162"/>
      <c r="F795" s="81"/>
      <c r="G795" s="74"/>
    </row>
    <row r="796">
      <c r="A796" s="15"/>
      <c r="B796" s="15"/>
      <c r="C796" s="153"/>
      <c r="D796" s="155"/>
      <c r="E796" s="162"/>
      <c r="F796" s="81"/>
      <c r="G796" s="74"/>
    </row>
    <row r="797">
      <c r="A797" s="15"/>
      <c r="B797" s="15"/>
      <c r="C797" s="153"/>
      <c r="D797" s="155"/>
      <c r="E797" s="162"/>
      <c r="F797" s="81"/>
      <c r="G797" s="74"/>
    </row>
    <row r="798">
      <c r="A798" s="15"/>
      <c r="B798" s="15"/>
      <c r="C798" s="153"/>
      <c r="D798" s="155"/>
      <c r="E798" s="162"/>
      <c r="F798" s="81"/>
      <c r="G798" s="74"/>
    </row>
    <row r="799">
      <c r="A799" s="15"/>
      <c r="B799" s="15"/>
      <c r="C799" s="153"/>
      <c r="D799" s="155"/>
      <c r="E799" s="162"/>
      <c r="F799" s="81"/>
      <c r="G799" s="74"/>
    </row>
    <row r="800">
      <c r="A800" s="15"/>
      <c r="B800" s="15"/>
      <c r="C800" s="153"/>
      <c r="D800" s="155"/>
      <c r="E800" s="162"/>
      <c r="F800" s="81"/>
      <c r="G800" s="74"/>
    </row>
    <row r="801">
      <c r="A801" s="15"/>
      <c r="B801" s="15"/>
      <c r="C801" s="153"/>
      <c r="D801" s="155"/>
      <c r="E801" s="162"/>
      <c r="F801" s="81"/>
      <c r="G801" s="74"/>
    </row>
    <row r="802">
      <c r="A802" s="15"/>
      <c r="B802" s="15"/>
      <c r="C802" s="153"/>
      <c r="D802" s="155"/>
      <c r="E802" s="162"/>
      <c r="F802" s="81"/>
      <c r="G802" s="74"/>
    </row>
    <row r="803">
      <c r="A803" s="15"/>
      <c r="B803" s="15"/>
      <c r="C803" s="153"/>
      <c r="D803" s="155"/>
      <c r="E803" s="162"/>
      <c r="F803" s="81"/>
      <c r="G803" s="74"/>
    </row>
    <row r="804">
      <c r="A804" s="15"/>
      <c r="B804" s="15"/>
      <c r="C804" s="153"/>
      <c r="D804" s="155"/>
      <c r="E804" s="162"/>
      <c r="F804" s="81"/>
      <c r="G804" s="74"/>
    </row>
    <row r="805">
      <c r="A805" s="15"/>
      <c r="B805" s="15"/>
      <c r="C805" s="153"/>
      <c r="D805" s="155"/>
      <c r="E805" s="162"/>
      <c r="F805" s="81"/>
      <c r="G805" s="74"/>
    </row>
    <row r="806">
      <c r="A806" s="15"/>
      <c r="B806" s="15"/>
      <c r="C806" s="153"/>
      <c r="D806" s="155"/>
      <c r="E806" s="162"/>
      <c r="F806" s="81"/>
      <c r="G806" s="74"/>
    </row>
    <row r="807">
      <c r="A807" s="15"/>
      <c r="B807" s="15"/>
      <c r="C807" s="153"/>
      <c r="D807" s="155"/>
      <c r="E807" s="162"/>
      <c r="F807" s="81"/>
      <c r="G807" s="74"/>
    </row>
    <row r="808">
      <c r="A808" s="15"/>
      <c r="B808" s="15"/>
      <c r="C808" s="153"/>
      <c r="D808" s="155"/>
      <c r="E808" s="162"/>
      <c r="F808" s="81"/>
      <c r="G808" s="74"/>
    </row>
    <row r="809">
      <c r="A809" s="15"/>
      <c r="B809" s="15"/>
      <c r="C809" s="153"/>
      <c r="D809" s="155"/>
      <c r="E809" s="162"/>
      <c r="F809" s="81"/>
      <c r="G809" s="74"/>
    </row>
    <row r="810">
      <c r="A810" s="15"/>
      <c r="B810" s="15"/>
      <c r="C810" s="153"/>
      <c r="D810" s="155"/>
      <c r="E810" s="162"/>
      <c r="F810" s="81"/>
      <c r="G810" s="74"/>
    </row>
    <row r="811">
      <c r="A811" s="15"/>
      <c r="B811" s="15"/>
      <c r="C811" s="153"/>
      <c r="D811" s="155"/>
      <c r="E811" s="162"/>
      <c r="F811" s="81"/>
      <c r="G811" s="74"/>
    </row>
    <row r="812">
      <c r="A812" s="15"/>
      <c r="B812" s="15"/>
      <c r="C812" s="153"/>
      <c r="D812" s="155"/>
      <c r="E812" s="162"/>
      <c r="F812" s="81"/>
      <c r="G812" s="74"/>
    </row>
    <row r="813">
      <c r="A813" s="15"/>
      <c r="B813" s="15"/>
      <c r="C813" s="153"/>
      <c r="D813" s="155"/>
      <c r="E813" s="162"/>
      <c r="F813" s="81"/>
      <c r="G813" s="74"/>
    </row>
    <row r="814">
      <c r="A814" s="15"/>
      <c r="B814" s="15"/>
      <c r="C814" s="153"/>
      <c r="D814" s="155"/>
      <c r="E814" s="162"/>
      <c r="F814" s="81"/>
      <c r="G814" s="74"/>
    </row>
    <row r="815">
      <c r="A815" s="15"/>
      <c r="B815" s="15"/>
      <c r="C815" s="153"/>
      <c r="D815" s="155"/>
      <c r="E815" s="162"/>
      <c r="F815" s="81"/>
      <c r="G815" s="74"/>
    </row>
    <row r="816">
      <c r="A816" s="15"/>
      <c r="B816" s="15"/>
      <c r="C816" s="153"/>
      <c r="D816" s="155"/>
      <c r="E816" s="162"/>
      <c r="F816" s="81"/>
      <c r="G816" s="74"/>
    </row>
    <row r="817">
      <c r="A817" s="15"/>
      <c r="B817" s="15"/>
      <c r="C817" s="153"/>
      <c r="D817" s="155"/>
      <c r="E817" s="162"/>
      <c r="F817" s="81"/>
      <c r="G817" s="74"/>
    </row>
    <row r="818">
      <c r="A818" s="15"/>
      <c r="B818" s="15"/>
      <c r="C818" s="153"/>
      <c r="D818" s="155"/>
      <c r="E818" s="162"/>
      <c r="F818" s="81"/>
      <c r="G818" s="74"/>
    </row>
    <row r="819">
      <c r="A819" s="15"/>
      <c r="B819" s="15"/>
      <c r="C819" s="153"/>
      <c r="D819" s="155"/>
      <c r="E819" s="162"/>
      <c r="F819" s="81"/>
      <c r="G819" s="74"/>
    </row>
    <row r="820">
      <c r="A820" s="15"/>
      <c r="B820" s="15"/>
      <c r="C820" s="153"/>
      <c r="D820" s="155"/>
      <c r="E820" s="162"/>
      <c r="F820" s="81"/>
      <c r="G820" s="74"/>
    </row>
    <row r="821">
      <c r="A821" s="15"/>
      <c r="B821" s="15"/>
      <c r="C821" s="153"/>
      <c r="D821" s="155"/>
      <c r="E821" s="162"/>
      <c r="F821" s="81"/>
      <c r="G821" s="74"/>
    </row>
    <row r="822">
      <c r="A822" s="15"/>
      <c r="B822" s="15"/>
      <c r="C822" s="153"/>
      <c r="D822" s="155"/>
      <c r="E822" s="162"/>
      <c r="F822" s="81"/>
      <c r="G822" s="74"/>
    </row>
    <row r="823">
      <c r="A823" s="15"/>
      <c r="B823" s="15"/>
      <c r="C823" s="153"/>
      <c r="D823" s="155"/>
      <c r="E823" s="162"/>
      <c r="F823" s="81"/>
      <c r="G823" s="74"/>
    </row>
    <row r="824">
      <c r="A824" s="15"/>
      <c r="B824" s="15"/>
      <c r="C824" s="153"/>
      <c r="D824" s="155"/>
      <c r="E824" s="162"/>
      <c r="F824" s="81"/>
      <c r="G824" s="74"/>
    </row>
    <row r="825">
      <c r="A825" s="15"/>
      <c r="B825" s="15"/>
      <c r="C825" s="153"/>
      <c r="D825" s="155"/>
      <c r="E825" s="162"/>
      <c r="F825" s="81"/>
      <c r="G825" s="74"/>
    </row>
    <row r="826">
      <c r="A826" s="15"/>
      <c r="B826" s="15"/>
      <c r="C826" s="153"/>
      <c r="D826" s="155"/>
      <c r="E826" s="162"/>
      <c r="F826" s="81"/>
      <c r="G826" s="74"/>
    </row>
    <row r="827">
      <c r="A827" s="15"/>
      <c r="B827" s="15"/>
      <c r="C827" s="153"/>
      <c r="D827" s="155"/>
      <c r="E827" s="162"/>
      <c r="F827" s="81"/>
      <c r="G827" s="74"/>
    </row>
    <row r="828">
      <c r="A828" s="15"/>
      <c r="B828" s="15"/>
      <c r="C828" s="153"/>
      <c r="D828" s="155"/>
      <c r="E828" s="162"/>
      <c r="F828" s="81"/>
      <c r="G828" s="74"/>
    </row>
    <row r="829">
      <c r="A829" s="15"/>
      <c r="B829" s="15"/>
      <c r="C829" s="153"/>
      <c r="D829" s="155"/>
      <c r="E829" s="162"/>
      <c r="F829" s="81"/>
      <c r="G829" s="74"/>
    </row>
    <row r="830">
      <c r="A830" s="15"/>
      <c r="B830" s="15"/>
      <c r="C830" s="153"/>
      <c r="D830" s="155"/>
      <c r="E830" s="162"/>
      <c r="F830" s="81"/>
      <c r="G830" s="74"/>
    </row>
    <row r="831">
      <c r="A831" s="15"/>
      <c r="B831" s="15"/>
      <c r="C831" s="153"/>
      <c r="D831" s="155"/>
      <c r="E831" s="162"/>
      <c r="F831" s="81"/>
      <c r="G831" s="74"/>
    </row>
    <row r="832">
      <c r="A832" s="15"/>
      <c r="B832" s="15"/>
      <c r="C832" s="153"/>
      <c r="D832" s="155"/>
      <c r="E832" s="162"/>
      <c r="F832" s="81"/>
      <c r="G832" s="74"/>
    </row>
    <row r="833">
      <c r="A833" s="15"/>
      <c r="B833" s="15"/>
      <c r="C833" s="153"/>
      <c r="D833" s="155"/>
      <c r="E833" s="162"/>
      <c r="F833" s="81"/>
      <c r="G833" s="74"/>
    </row>
    <row r="834">
      <c r="A834" s="15"/>
      <c r="B834" s="15"/>
      <c r="C834" s="153"/>
      <c r="D834" s="155"/>
      <c r="E834" s="162"/>
      <c r="F834" s="81"/>
      <c r="G834" s="74"/>
    </row>
    <row r="835">
      <c r="A835" s="15"/>
      <c r="B835" s="15"/>
      <c r="C835" s="153"/>
      <c r="D835" s="155"/>
      <c r="E835" s="162"/>
      <c r="F835" s="81"/>
      <c r="G835" s="74"/>
    </row>
    <row r="836">
      <c r="A836" s="15"/>
      <c r="B836" s="15"/>
      <c r="C836" s="153"/>
      <c r="D836" s="155"/>
      <c r="E836" s="162"/>
      <c r="F836" s="81"/>
      <c r="G836" s="74"/>
    </row>
    <row r="837">
      <c r="A837" s="15"/>
      <c r="B837" s="15"/>
      <c r="C837" s="153"/>
      <c r="D837" s="155"/>
      <c r="E837" s="162"/>
      <c r="F837" s="81"/>
      <c r="G837" s="74"/>
    </row>
    <row r="838">
      <c r="A838" s="15"/>
      <c r="B838" s="15"/>
      <c r="C838" s="153"/>
      <c r="D838" s="155"/>
      <c r="E838" s="162"/>
      <c r="F838" s="81"/>
      <c r="G838" s="74"/>
    </row>
    <row r="839">
      <c r="A839" s="15"/>
      <c r="B839" s="15"/>
      <c r="C839" s="153"/>
      <c r="D839" s="155"/>
      <c r="E839" s="162"/>
      <c r="F839" s="81"/>
      <c r="G839" s="74"/>
    </row>
    <row r="840">
      <c r="A840" s="15"/>
      <c r="B840" s="15"/>
      <c r="C840" s="153"/>
      <c r="D840" s="155"/>
      <c r="E840" s="162"/>
      <c r="F840" s="81"/>
      <c r="G840" s="74"/>
    </row>
    <row r="841">
      <c r="A841" s="15"/>
      <c r="B841" s="15"/>
      <c r="C841" s="153"/>
      <c r="D841" s="155"/>
      <c r="E841" s="162"/>
      <c r="F841" s="81"/>
      <c r="G841" s="74"/>
    </row>
    <row r="842">
      <c r="A842" s="15"/>
      <c r="B842" s="15"/>
      <c r="C842" s="153"/>
      <c r="D842" s="155"/>
      <c r="E842" s="162"/>
      <c r="F842" s="81"/>
      <c r="G842" s="74"/>
    </row>
    <row r="843">
      <c r="A843" s="15"/>
      <c r="B843" s="15"/>
      <c r="C843" s="153"/>
      <c r="D843" s="155"/>
      <c r="E843" s="162"/>
      <c r="F843" s="81"/>
      <c r="G843" s="74"/>
    </row>
    <row r="844">
      <c r="A844" s="15"/>
      <c r="B844" s="15"/>
      <c r="C844" s="153"/>
      <c r="D844" s="155"/>
      <c r="E844" s="162"/>
      <c r="F844" s="81"/>
      <c r="G844" s="74"/>
    </row>
    <row r="845">
      <c r="A845" s="15"/>
      <c r="B845" s="15"/>
      <c r="C845" s="153"/>
      <c r="D845" s="155"/>
      <c r="E845" s="162"/>
      <c r="F845" s="81"/>
      <c r="G845" s="74"/>
    </row>
    <row r="846">
      <c r="A846" s="15"/>
      <c r="B846" s="15"/>
      <c r="C846" s="153"/>
      <c r="D846" s="155"/>
      <c r="E846" s="162"/>
      <c r="F846" s="81"/>
      <c r="G846" s="74"/>
    </row>
    <row r="847">
      <c r="A847" s="15"/>
      <c r="B847" s="15"/>
      <c r="C847" s="153"/>
      <c r="D847" s="155"/>
      <c r="E847" s="162"/>
      <c r="F847" s="81"/>
      <c r="G847" s="74"/>
    </row>
    <row r="848">
      <c r="A848" s="15"/>
      <c r="B848" s="15"/>
      <c r="C848" s="153"/>
      <c r="D848" s="155"/>
      <c r="E848" s="162"/>
      <c r="F848" s="81"/>
      <c r="G848" s="74"/>
    </row>
    <row r="849">
      <c r="A849" s="15"/>
      <c r="B849" s="15"/>
      <c r="C849" s="153"/>
      <c r="D849" s="155"/>
      <c r="E849" s="162"/>
      <c r="F849" s="81"/>
      <c r="G849" s="74"/>
    </row>
    <row r="850">
      <c r="A850" s="15"/>
      <c r="B850" s="15"/>
      <c r="C850" s="153"/>
      <c r="D850" s="155"/>
      <c r="E850" s="162"/>
      <c r="F850" s="81"/>
      <c r="G850" s="74"/>
    </row>
    <row r="851">
      <c r="A851" s="15"/>
      <c r="B851" s="15"/>
      <c r="C851" s="153"/>
      <c r="D851" s="155"/>
      <c r="E851" s="162"/>
      <c r="F851" s="81"/>
      <c r="G851" s="74"/>
    </row>
    <row r="852">
      <c r="A852" s="15"/>
      <c r="B852" s="15"/>
      <c r="C852" s="153"/>
      <c r="D852" s="155"/>
      <c r="E852" s="162"/>
      <c r="F852" s="81"/>
      <c r="G852" s="74"/>
    </row>
    <row r="853">
      <c r="A853" s="15"/>
      <c r="B853" s="15"/>
      <c r="C853" s="153"/>
      <c r="D853" s="155"/>
      <c r="E853" s="162"/>
      <c r="F853" s="81"/>
      <c r="G853" s="74"/>
    </row>
    <row r="854">
      <c r="A854" s="15"/>
      <c r="B854" s="15"/>
      <c r="C854" s="153"/>
      <c r="D854" s="155"/>
      <c r="E854" s="162"/>
      <c r="F854" s="81"/>
      <c r="G854" s="74"/>
    </row>
    <row r="855">
      <c r="A855" s="15"/>
      <c r="B855" s="15"/>
      <c r="C855" s="153"/>
      <c r="D855" s="155"/>
      <c r="E855" s="162"/>
      <c r="F855" s="81"/>
      <c r="G855" s="74"/>
    </row>
    <row r="856">
      <c r="A856" s="15"/>
      <c r="B856" s="15"/>
      <c r="C856" s="153"/>
      <c r="D856" s="155"/>
      <c r="E856" s="162"/>
      <c r="F856" s="81"/>
      <c r="G856" s="74"/>
    </row>
    <row r="857">
      <c r="A857" s="15"/>
      <c r="B857" s="15"/>
      <c r="C857" s="153"/>
      <c r="D857" s="155"/>
      <c r="E857" s="162"/>
      <c r="F857" s="81"/>
      <c r="G857" s="74"/>
    </row>
    <row r="858">
      <c r="A858" s="15"/>
      <c r="B858" s="15"/>
      <c r="C858" s="153"/>
      <c r="D858" s="155"/>
      <c r="E858" s="162"/>
      <c r="F858" s="81"/>
      <c r="G858" s="74"/>
    </row>
    <row r="859">
      <c r="A859" s="15"/>
      <c r="B859" s="15"/>
      <c r="C859" s="153"/>
      <c r="D859" s="155"/>
      <c r="E859" s="162"/>
      <c r="F859" s="81"/>
      <c r="G859" s="74"/>
    </row>
    <row r="860">
      <c r="A860" s="15"/>
      <c r="B860" s="15"/>
      <c r="C860" s="153"/>
      <c r="D860" s="155"/>
      <c r="E860" s="162"/>
      <c r="F860" s="81"/>
      <c r="G860" s="74"/>
    </row>
    <row r="861">
      <c r="A861" s="15"/>
      <c r="B861" s="15"/>
      <c r="C861" s="153"/>
      <c r="D861" s="155"/>
      <c r="E861" s="162"/>
      <c r="F861" s="81"/>
      <c r="G861" s="74"/>
    </row>
    <row r="862">
      <c r="A862" s="15"/>
      <c r="B862" s="15"/>
      <c r="C862" s="153"/>
      <c r="D862" s="155"/>
      <c r="E862" s="162"/>
      <c r="F862" s="81"/>
      <c r="G862" s="74"/>
    </row>
    <row r="863">
      <c r="A863" s="15"/>
      <c r="B863" s="15"/>
      <c r="C863" s="153"/>
      <c r="D863" s="155"/>
      <c r="E863" s="162"/>
      <c r="F863" s="81"/>
      <c r="G863" s="74"/>
    </row>
    <row r="864">
      <c r="A864" s="15"/>
      <c r="B864" s="15"/>
      <c r="C864" s="153"/>
      <c r="D864" s="155"/>
      <c r="E864" s="162"/>
      <c r="F864" s="81"/>
      <c r="G864" s="74"/>
    </row>
    <row r="865">
      <c r="A865" s="15"/>
      <c r="B865" s="15"/>
      <c r="C865" s="153"/>
      <c r="D865" s="155"/>
      <c r="E865" s="162"/>
      <c r="F865" s="81"/>
      <c r="G865" s="74"/>
    </row>
    <row r="866">
      <c r="A866" s="15"/>
      <c r="B866" s="15"/>
      <c r="C866" s="153"/>
      <c r="D866" s="155"/>
      <c r="E866" s="162"/>
      <c r="F866" s="81"/>
      <c r="G866" s="74"/>
    </row>
    <row r="867">
      <c r="A867" s="15"/>
      <c r="B867" s="15"/>
      <c r="C867" s="153"/>
      <c r="D867" s="155"/>
      <c r="E867" s="162"/>
      <c r="F867" s="81"/>
      <c r="G867" s="74"/>
    </row>
    <row r="868">
      <c r="A868" s="15"/>
      <c r="B868" s="15"/>
      <c r="C868" s="153"/>
      <c r="D868" s="155"/>
      <c r="E868" s="162"/>
      <c r="F868" s="81"/>
      <c r="G868" s="74"/>
    </row>
    <row r="869">
      <c r="A869" s="15"/>
      <c r="B869" s="15"/>
      <c r="C869" s="153"/>
      <c r="D869" s="155"/>
      <c r="E869" s="162"/>
      <c r="F869" s="81"/>
      <c r="G869" s="74"/>
    </row>
    <row r="870">
      <c r="A870" s="15"/>
      <c r="B870" s="15"/>
      <c r="C870" s="153"/>
      <c r="D870" s="155"/>
      <c r="E870" s="162"/>
      <c r="F870" s="81"/>
      <c r="G870" s="74"/>
    </row>
    <row r="871">
      <c r="A871" s="15"/>
      <c r="B871" s="15"/>
      <c r="C871" s="153"/>
      <c r="D871" s="155"/>
      <c r="E871" s="162"/>
      <c r="F871" s="81"/>
      <c r="G871" s="74"/>
    </row>
    <row r="872">
      <c r="A872" s="15"/>
      <c r="B872" s="15"/>
      <c r="C872" s="153"/>
      <c r="D872" s="155"/>
      <c r="E872" s="162"/>
      <c r="F872" s="81"/>
      <c r="G872" s="74"/>
    </row>
    <row r="873">
      <c r="A873" s="15"/>
      <c r="B873" s="15"/>
      <c r="C873" s="153"/>
      <c r="D873" s="155"/>
      <c r="E873" s="162"/>
      <c r="F873" s="81"/>
      <c r="G873" s="74"/>
    </row>
    <row r="874">
      <c r="A874" s="15"/>
      <c r="B874" s="15"/>
      <c r="C874" s="153"/>
      <c r="D874" s="155"/>
      <c r="E874" s="162"/>
      <c r="F874" s="81"/>
      <c r="G874" s="74"/>
    </row>
    <row r="875">
      <c r="A875" s="15"/>
      <c r="B875" s="15"/>
      <c r="C875" s="153"/>
      <c r="D875" s="155"/>
      <c r="E875" s="162"/>
      <c r="F875" s="81"/>
      <c r="G875" s="74"/>
    </row>
    <row r="876">
      <c r="A876" s="15"/>
      <c r="B876" s="15"/>
      <c r="C876" s="153"/>
      <c r="D876" s="155"/>
      <c r="E876" s="162"/>
      <c r="F876" s="81"/>
      <c r="G876" s="74"/>
    </row>
    <row r="877">
      <c r="A877" s="15"/>
      <c r="B877" s="15"/>
      <c r="C877" s="153"/>
      <c r="D877" s="155"/>
      <c r="E877" s="162"/>
      <c r="F877" s="81"/>
      <c r="G877" s="74"/>
    </row>
    <row r="878">
      <c r="A878" s="15"/>
      <c r="B878" s="15"/>
      <c r="C878" s="153"/>
      <c r="D878" s="155"/>
      <c r="E878" s="162"/>
      <c r="F878" s="81"/>
      <c r="G878" s="74"/>
    </row>
    <row r="879">
      <c r="A879" s="15"/>
      <c r="B879" s="15"/>
      <c r="C879" s="153"/>
      <c r="D879" s="155"/>
      <c r="E879" s="162"/>
      <c r="F879" s="81"/>
      <c r="G879" s="74"/>
    </row>
    <row r="880">
      <c r="A880" s="15"/>
      <c r="B880" s="15"/>
      <c r="C880" s="153"/>
      <c r="D880" s="155"/>
      <c r="E880" s="162"/>
      <c r="F880" s="81"/>
      <c r="G880" s="74"/>
    </row>
    <row r="881">
      <c r="A881" s="15"/>
      <c r="B881" s="15"/>
      <c r="C881" s="153"/>
      <c r="D881" s="155"/>
      <c r="E881" s="162"/>
      <c r="F881" s="81"/>
      <c r="G881" s="74"/>
    </row>
    <row r="882">
      <c r="A882" s="15"/>
      <c r="B882" s="15"/>
      <c r="C882" s="153"/>
      <c r="D882" s="155"/>
      <c r="E882" s="162"/>
      <c r="F882" s="81"/>
      <c r="G882" s="74"/>
    </row>
    <row r="883">
      <c r="A883" s="15"/>
      <c r="B883" s="15"/>
      <c r="C883" s="153"/>
      <c r="D883" s="155"/>
      <c r="E883" s="162"/>
      <c r="F883" s="81"/>
      <c r="G883" s="74"/>
    </row>
    <row r="884">
      <c r="A884" s="15"/>
      <c r="B884" s="15"/>
      <c r="C884" s="153"/>
      <c r="D884" s="155"/>
      <c r="E884" s="162"/>
      <c r="F884" s="81"/>
      <c r="G884" s="74"/>
    </row>
    <row r="885">
      <c r="A885" s="15"/>
      <c r="B885" s="15"/>
      <c r="C885" s="153"/>
      <c r="D885" s="155"/>
      <c r="E885" s="162"/>
      <c r="F885" s="81"/>
      <c r="G885" s="74"/>
    </row>
    <row r="886">
      <c r="A886" s="15"/>
      <c r="B886" s="15"/>
      <c r="C886" s="153"/>
      <c r="D886" s="155"/>
      <c r="E886" s="162"/>
      <c r="F886" s="81"/>
      <c r="G886" s="74"/>
    </row>
    <row r="887">
      <c r="A887" s="15"/>
      <c r="B887" s="15"/>
      <c r="C887" s="153"/>
      <c r="D887" s="155"/>
      <c r="E887" s="162"/>
      <c r="F887" s="81"/>
      <c r="G887" s="74"/>
    </row>
    <row r="888">
      <c r="A888" s="15"/>
      <c r="B888" s="15"/>
      <c r="C888" s="153"/>
      <c r="D888" s="155"/>
      <c r="E888" s="162"/>
      <c r="F888" s="81"/>
      <c r="G888" s="74"/>
    </row>
    <row r="889">
      <c r="A889" s="15"/>
      <c r="B889" s="15"/>
      <c r="C889" s="153"/>
      <c r="D889" s="155"/>
      <c r="E889" s="162"/>
      <c r="F889" s="81"/>
      <c r="G889" s="74"/>
    </row>
    <row r="890">
      <c r="A890" s="15"/>
      <c r="B890" s="15"/>
      <c r="C890" s="153"/>
      <c r="D890" s="155"/>
      <c r="E890" s="162"/>
      <c r="F890" s="81"/>
      <c r="G890" s="74"/>
    </row>
    <row r="891">
      <c r="A891" s="15"/>
      <c r="B891" s="15"/>
      <c r="C891" s="153"/>
      <c r="D891" s="155"/>
      <c r="E891" s="162"/>
      <c r="F891" s="81"/>
      <c r="G891" s="74"/>
    </row>
    <row r="892">
      <c r="A892" s="15"/>
      <c r="B892" s="15"/>
      <c r="C892" s="153"/>
      <c r="D892" s="155"/>
      <c r="E892" s="162"/>
      <c r="F892" s="81"/>
      <c r="G892" s="74"/>
    </row>
    <row r="893">
      <c r="A893" s="15"/>
      <c r="B893" s="15"/>
      <c r="C893" s="153"/>
      <c r="D893" s="155"/>
      <c r="E893" s="162"/>
      <c r="F893" s="81"/>
      <c r="G893" s="74"/>
    </row>
    <row r="894">
      <c r="A894" s="15"/>
      <c r="B894" s="15"/>
      <c r="C894" s="153"/>
      <c r="D894" s="155"/>
      <c r="E894" s="162"/>
      <c r="F894" s="81"/>
      <c r="G894" s="74"/>
    </row>
    <row r="895">
      <c r="A895" s="15"/>
      <c r="B895" s="15"/>
      <c r="C895" s="153"/>
      <c r="D895" s="155"/>
      <c r="E895" s="162"/>
      <c r="F895" s="81"/>
      <c r="G895" s="74"/>
    </row>
    <row r="896">
      <c r="A896" s="15"/>
      <c r="B896" s="15"/>
      <c r="C896" s="153"/>
      <c r="D896" s="155"/>
      <c r="E896" s="162"/>
      <c r="F896" s="81"/>
      <c r="G896" s="74"/>
    </row>
    <row r="897">
      <c r="A897" s="15"/>
      <c r="B897" s="15"/>
      <c r="C897" s="153"/>
      <c r="D897" s="155"/>
      <c r="E897" s="162"/>
      <c r="F897" s="81"/>
      <c r="G897" s="74"/>
    </row>
    <row r="898">
      <c r="A898" s="15"/>
      <c r="B898" s="15"/>
      <c r="C898" s="153"/>
      <c r="D898" s="155"/>
      <c r="E898" s="162"/>
      <c r="F898" s="81"/>
      <c r="G898" s="74"/>
    </row>
    <row r="899">
      <c r="A899" s="15"/>
      <c r="B899" s="15"/>
      <c r="C899" s="153"/>
      <c r="D899" s="155"/>
      <c r="E899" s="162"/>
      <c r="F899" s="81"/>
      <c r="G899" s="74"/>
    </row>
    <row r="900">
      <c r="A900" s="15"/>
      <c r="B900" s="15"/>
      <c r="C900" s="153"/>
      <c r="D900" s="155"/>
      <c r="E900" s="162"/>
      <c r="F900" s="81"/>
      <c r="G900" s="74"/>
    </row>
    <row r="901">
      <c r="A901" s="15"/>
      <c r="B901" s="15"/>
      <c r="C901" s="153"/>
      <c r="D901" s="155"/>
      <c r="E901" s="162"/>
      <c r="F901" s="81"/>
      <c r="G901" s="74"/>
    </row>
    <row r="902">
      <c r="A902" s="15"/>
      <c r="B902" s="15"/>
      <c r="C902" s="153"/>
      <c r="D902" s="155"/>
      <c r="E902" s="162"/>
      <c r="F902" s="81"/>
      <c r="G902" s="74"/>
    </row>
    <row r="903">
      <c r="A903" s="15"/>
      <c r="B903" s="15"/>
      <c r="C903" s="153"/>
      <c r="D903" s="155"/>
      <c r="E903" s="162"/>
      <c r="F903" s="81"/>
      <c r="G903" s="74"/>
    </row>
    <row r="904">
      <c r="A904" s="15"/>
      <c r="B904" s="15"/>
      <c r="C904" s="153"/>
      <c r="D904" s="155"/>
      <c r="E904" s="162"/>
      <c r="F904" s="81"/>
      <c r="G904" s="74"/>
    </row>
    <row r="905">
      <c r="A905" s="15"/>
      <c r="B905" s="15"/>
      <c r="C905" s="153"/>
      <c r="D905" s="155"/>
      <c r="E905" s="162"/>
      <c r="F905" s="81"/>
      <c r="G905" s="74"/>
    </row>
    <row r="906">
      <c r="A906" s="15"/>
      <c r="B906" s="15"/>
      <c r="C906" s="153"/>
      <c r="D906" s="155"/>
      <c r="E906" s="162"/>
      <c r="F906" s="81"/>
      <c r="G906" s="74"/>
    </row>
    <row r="907">
      <c r="A907" s="15"/>
      <c r="B907" s="15"/>
      <c r="C907" s="153"/>
      <c r="D907" s="155"/>
      <c r="E907" s="162"/>
      <c r="F907" s="81"/>
      <c r="G907" s="74"/>
    </row>
    <row r="908">
      <c r="A908" s="15"/>
      <c r="B908" s="15"/>
      <c r="C908" s="153"/>
      <c r="D908" s="155"/>
      <c r="E908" s="162"/>
      <c r="F908" s="81"/>
      <c r="G908" s="74"/>
    </row>
    <row r="909">
      <c r="A909" s="15"/>
      <c r="B909" s="15"/>
      <c r="C909" s="153"/>
      <c r="D909" s="155"/>
      <c r="E909" s="162"/>
      <c r="F909" s="81"/>
      <c r="G909" s="74"/>
    </row>
    <row r="910">
      <c r="A910" s="15"/>
      <c r="B910" s="15"/>
      <c r="C910" s="153"/>
      <c r="D910" s="155"/>
      <c r="E910" s="162"/>
      <c r="F910" s="81"/>
      <c r="G910" s="74"/>
    </row>
    <row r="911">
      <c r="A911" s="15"/>
      <c r="B911" s="15"/>
      <c r="C911" s="153"/>
      <c r="D911" s="155"/>
      <c r="E911" s="162"/>
      <c r="F911" s="81"/>
      <c r="G911" s="74"/>
    </row>
    <row r="912">
      <c r="A912" s="15"/>
      <c r="B912" s="15"/>
      <c r="C912" s="153"/>
      <c r="D912" s="155"/>
      <c r="E912" s="162"/>
      <c r="F912" s="81"/>
      <c r="G912" s="74"/>
    </row>
    <row r="913">
      <c r="A913" s="15"/>
      <c r="B913" s="15"/>
      <c r="C913" s="153"/>
      <c r="D913" s="155"/>
      <c r="E913" s="162"/>
      <c r="F913" s="81"/>
      <c r="G913" s="74"/>
    </row>
    <row r="914">
      <c r="A914" s="15"/>
      <c r="B914" s="15"/>
      <c r="C914" s="153"/>
      <c r="D914" s="155"/>
      <c r="E914" s="162"/>
      <c r="F914" s="81"/>
      <c r="G914" s="74"/>
    </row>
    <row r="915">
      <c r="A915" s="15"/>
      <c r="B915" s="15"/>
      <c r="C915" s="153"/>
      <c r="D915" s="155"/>
      <c r="E915" s="162"/>
      <c r="F915" s="81"/>
      <c r="G915" s="74"/>
    </row>
    <row r="916">
      <c r="A916" s="15"/>
      <c r="B916" s="15"/>
      <c r="C916" s="153"/>
      <c r="D916" s="155"/>
      <c r="E916" s="162"/>
      <c r="F916" s="81"/>
      <c r="G916" s="74"/>
    </row>
    <row r="917">
      <c r="A917" s="15"/>
      <c r="B917" s="15"/>
      <c r="C917" s="153"/>
      <c r="D917" s="155"/>
      <c r="E917" s="162"/>
      <c r="F917" s="81"/>
      <c r="G917" s="74"/>
    </row>
    <row r="918">
      <c r="A918" s="15"/>
      <c r="B918" s="15"/>
      <c r="C918" s="153"/>
      <c r="D918" s="155"/>
      <c r="E918" s="162"/>
      <c r="F918" s="81"/>
      <c r="G918" s="74"/>
    </row>
    <row r="919">
      <c r="A919" s="15"/>
      <c r="B919" s="15"/>
      <c r="C919" s="153"/>
      <c r="D919" s="155"/>
      <c r="E919" s="162"/>
      <c r="F919" s="81"/>
      <c r="G919" s="74"/>
    </row>
    <row r="920">
      <c r="A920" s="15"/>
      <c r="B920" s="15"/>
      <c r="C920" s="153"/>
      <c r="D920" s="155"/>
      <c r="E920" s="162"/>
      <c r="F920" s="81"/>
      <c r="G920" s="74"/>
    </row>
    <row r="921">
      <c r="A921" s="15"/>
      <c r="B921" s="15"/>
      <c r="C921" s="153"/>
      <c r="D921" s="155"/>
      <c r="E921" s="162"/>
      <c r="F921" s="81"/>
      <c r="G921" s="74"/>
    </row>
    <row r="922">
      <c r="A922" s="15"/>
      <c r="B922" s="15"/>
      <c r="C922" s="153"/>
      <c r="D922" s="155"/>
      <c r="E922" s="162"/>
      <c r="F922" s="81"/>
      <c r="G922" s="74"/>
    </row>
    <row r="923">
      <c r="A923" s="15"/>
      <c r="B923" s="15"/>
      <c r="C923" s="153"/>
      <c r="D923" s="155"/>
      <c r="E923" s="162"/>
      <c r="F923" s="81"/>
      <c r="G923" s="74"/>
    </row>
    <row r="924">
      <c r="A924" s="15"/>
      <c r="B924" s="15"/>
      <c r="C924" s="153"/>
      <c r="D924" s="155"/>
      <c r="E924" s="162"/>
      <c r="F924" s="81"/>
      <c r="G924" s="74"/>
    </row>
    <row r="925">
      <c r="A925" s="15"/>
      <c r="B925" s="15"/>
      <c r="C925" s="153"/>
      <c r="D925" s="155"/>
      <c r="E925" s="162"/>
      <c r="F925" s="81"/>
      <c r="G925" s="74"/>
    </row>
    <row r="926">
      <c r="A926" s="15"/>
      <c r="B926" s="15"/>
      <c r="C926" s="153"/>
      <c r="D926" s="155"/>
      <c r="E926" s="162"/>
      <c r="F926" s="81"/>
      <c r="G926" s="74"/>
    </row>
    <row r="927">
      <c r="A927" s="15"/>
      <c r="B927" s="15"/>
      <c r="C927" s="153"/>
      <c r="D927" s="155"/>
      <c r="E927" s="162"/>
      <c r="F927" s="81"/>
      <c r="G927" s="74"/>
    </row>
    <row r="928">
      <c r="A928" s="15"/>
      <c r="B928" s="15"/>
      <c r="C928" s="153"/>
      <c r="D928" s="155"/>
      <c r="E928" s="162"/>
      <c r="F928" s="81"/>
      <c r="G928" s="74"/>
    </row>
    <row r="929">
      <c r="A929" s="15"/>
      <c r="B929" s="15"/>
      <c r="C929" s="153"/>
      <c r="D929" s="155"/>
      <c r="E929" s="162"/>
      <c r="F929" s="81"/>
      <c r="G929" s="74"/>
    </row>
    <row r="930">
      <c r="A930" s="15"/>
      <c r="B930" s="15"/>
      <c r="C930" s="153"/>
      <c r="D930" s="155"/>
      <c r="E930" s="162"/>
      <c r="F930" s="81"/>
      <c r="G930" s="74"/>
    </row>
    <row r="931">
      <c r="A931" s="15"/>
      <c r="B931" s="15"/>
      <c r="C931" s="153"/>
      <c r="D931" s="155"/>
      <c r="E931" s="162"/>
      <c r="F931" s="81"/>
      <c r="G931" s="74"/>
    </row>
    <row r="932">
      <c r="A932" s="15"/>
      <c r="B932" s="15"/>
      <c r="C932" s="153"/>
      <c r="D932" s="155"/>
      <c r="E932" s="162"/>
      <c r="F932" s="81"/>
      <c r="G932" s="74"/>
    </row>
    <row r="933">
      <c r="A933" s="15"/>
      <c r="B933" s="15"/>
      <c r="C933" s="153"/>
      <c r="D933" s="155"/>
      <c r="E933" s="162"/>
      <c r="F933" s="81"/>
      <c r="G933" s="74"/>
    </row>
    <row r="934">
      <c r="A934" s="15"/>
      <c r="B934" s="15"/>
      <c r="C934" s="153"/>
      <c r="D934" s="155"/>
      <c r="E934" s="162"/>
      <c r="F934" s="81"/>
      <c r="G934" s="74"/>
    </row>
    <row r="935">
      <c r="A935" s="15"/>
      <c r="B935" s="15"/>
      <c r="C935" s="153"/>
      <c r="D935" s="155"/>
      <c r="E935" s="162"/>
      <c r="F935" s="81"/>
      <c r="G935" s="74"/>
    </row>
    <row r="936">
      <c r="A936" s="15"/>
      <c r="B936" s="15"/>
      <c r="C936" s="153"/>
      <c r="D936" s="155"/>
      <c r="E936" s="162"/>
      <c r="F936" s="81"/>
      <c r="G936" s="74"/>
    </row>
    <row r="937">
      <c r="A937" s="15"/>
      <c r="B937" s="15"/>
      <c r="C937" s="153"/>
      <c r="D937" s="155"/>
      <c r="E937" s="162"/>
      <c r="F937" s="81"/>
      <c r="G937" s="74"/>
    </row>
    <row r="938">
      <c r="A938" s="15"/>
      <c r="B938" s="15"/>
      <c r="C938" s="153"/>
      <c r="D938" s="155"/>
      <c r="E938" s="162"/>
      <c r="F938" s="81"/>
      <c r="G938" s="74"/>
    </row>
    <row r="939">
      <c r="A939" s="15"/>
      <c r="B939" s="15"/>
      <c r="C939" s="153"/>
      <c r="D939" s="155"/>
      <c r="E939" s="162"/>
      <c r="F939" s="81"/>
      <c r="G939" s="74"/>
    </row>
    <row r="940">
      <c r="A940" s="15"/>
      <c r="B940" s="15"/>
      <c r="C940" s="153"/>
      <c r="D940" s="155"/>
      <c r="E940" s="162"/>
      <c r="F940" s="81"/>
      <c r="G940" s="74"/>
    </row>
    <row r="941">
      <c r="A941" s="15"/>
      <c r="B941" s="15"/>
      <c r="C941" s="153"/>
      <c r="D941" s="155"/>
      <c r="E941" s="162"/>
      <c r="F941" s="81"/>
      <c r="G941" s="74"/>
    </row>
    <row r="942">
      <c r="A942" s="15"/>
      <c r="B942" s="15"/>
      <c r="C942" s="153"/>
      <c r="D942" s="155"/>
      <c r="E942" s="162"/>
      <c r="F942" s="81"/>
      <c r="G942" s="74"/>
    </row>
    <row r="943">
      <c r="A943" s="15"/>
      <c r="B943" s="15"/>
      <c r="C943" s="153"/>
      <c r="D943" s="155"/>
      <c r="E943" s="162"/>
      <c r="F943" s="81"/>
      <c r="G943" s="74"/>
    </row>
    <row r="944">
      <c r="A944" s="15"/>
      <c r="B944" s="15"/>
      <c r="C944" s="153"/>
      <c r="D944" s="155"/>
      <c r="E944" s="162"/>
      <c r="F944" s="81"/>
      <c r="G944" s="74"/>
    </row>
    <row r="945">
      <c r="A945" s="15"/>
      <c r="B945" s="15"/>
      <c r="C945" s="153"/>
      <c r="D945" s="155"/>
      <c r="E945" s="162"/>
      <c r="F945" s="81"/>
      <c r="G945" s="74"/>
    </row>
    <row r="946">
      <c r="A946" s="15"/>
      <c r="B946" s="15"/>
      <c r="C946" s="153"/>
      <c r="D946" s="155"/>
      <c r="E946" s="162"/>
      <c r="F946" s="81"/>
      <c r="G946" s="74"/>
    </row>
    <row r="947">
      <c r="A947" s="15"/>
      <c r="B947" s="15"/>
      <c r="C947" s="153"/>
      <c r="D947" s="155"/>
      <c r="E947" s="162"/>
      <c r="F947" s="81"/>
      <c r="G947" s="74"/>
    </row>
    <row r="948">
      <c r="A948" s="15"/>
      <c r="B948" s="15"/>
      <c r="C948" s="153"/>
      <c r="D948" s="155"/>
      <c r="E948" s="162"/>
      <c r="F948" s="81"/>
      <c r="G948" s="74"/>
    </row>
    <row r="949">
      <c r="A949" s="15"/>
      <c r="B949" s="15"/>
      <c r="C949" s="153"/>
      <c r="D949" s="155"/>
      <c r="E949" s="162"/>
      <c r="F949" s="81"/>
      <c r="G949" s="74"/>
    </row>
    <row r="950">
      <c r="A950" s="15"/>
      <c r="B950" s="15"/>
      <c r="C950" s="153"/>
      <c r="D950" s="155"/>
      <c r="E950" s="162"/>
      <c r="F950" s="81"/>
      <c r="G950" s="74"/>
    </row>
    <row r="951">
      <c r="A951" s="15"/>
      <c r="B951" s="15"/>
      <c r="C951" s="153"/>
      <c r="D951" s="155"/>
      <c r="E951" s="162"/>
      <c r="F951" s="81"/>
      <c r="G951" s="74"/>
    </row>
    <row r="952">
      <c r="A952" s="15"/>
      <c r="B952" s="15"/>
      <c r="C952" s="153"/>
      <c r="D952" s="155"/>
      <c r="E952" s="162"/>
      <c r="F952" s="81"/>
      <c r="G952" s="74"/>
    </row>
    <row r="953">
      <c r="A953" s="15"/>
      <c r="B953" s="15"/>
      <c r="C953" s="153"/>
      <c r="D953" s="155"/>
      <c r="E953" s="162"/>
      <c r="F953" s="81"/>
      <c r="G953" s="74"/>
    </row>
    <row r="954">
      <c r="A954" s="15"/>
      <c r="B954" s="15"/>
      <c r="C954" s="153"/>
      <c r="D954" s="155"/>
      <c r="E954" s="162"/>
      <c r="F954" s="81"/>
      <c r="G954" s="74"/>
    </row>
    <row r="955">
      <c r="A955" s="15"/>
      <c r="B955" s="15"/>
      <c r="C955" s="153"/>
      <c r="D955" s="155"/>
      <c r="E955" s="162"/>
      <c r="F955" s="81"/>
      <c r="G955" s="74"/>
    </row>
    <row r="956">
      <c r="A956" s="15"/>
      <c r="B956" s="15"/>
      <c r="C956" s="153"/>
      <c r="D956" s="155"/>
      <c r="E956" s="162"/>
      <c r="F956" s="81"/>
      <c r="G956" s="74"/>
    </row>
    <row r="957">
      <c r="A957" s="15"/>
      <c r="B957" s="15"/>
      <c r="C957" s="153"/>
      <c r="D957" s="155"/>
      <c r="E957" s="162"/>
      <c r="F957" s="81"/>
      <c r="G957" s="74"/>
    </row>
    <row r="958">
      <c r="A958" s="15"/>
      <c r="B958" s="15"/>
      <c r="C958" s="153"/>
      <c r="D958" s="155"/>
      <c r="E958" s="162"/>
      <c r="F958" s="81"/>
      <c r="G958" s="74"/>
    </row>
    <row r="959">
      <c r="A959" s="15"/>
      <c r="B959" s="15"/>
      <c r="C959" s="153"/>
      <c r="D959" s="155"/>
      <c r="E959" s="162"/>
      <c r="F959" s="81"/>
      <c r="G959" s="74"/>
    </row>
    <row r="960">
      <c r="A960" s="15"/>
      <c r="B960" s="15"/>
      <c r="C960" s="153"/>
      <c r="D960" s="155"/>
      <c r="E960" s="162"/>
      <c r="F960" s="81"/>
      <c r="G960" s="74"/>
    </row>
    <row r="961">
      <c r="A961" s="15"/>
      <c r="B961" s="15"/>
      <c r="C961" s="153"/>
      <c r="D961" s="155"/>
      <c r="E961" s="162"/>
      <c r="F961" s="81"/>
      <c r="G961" s="74"/>
    </row>
    <row r="962">
      <c r="A962" s="15"/>
      <c r="B962" s="15"/>
      <c r="C962" s="153"/>
      <c r="D962" s="155"/>
      <c r="E962" s="162"/>
      <c r="F962" s="81"/>
      <c r="G962" s="74"/>
    </row>
    <row r="963">
      <c r="A963" s="15"/>
      <c r="B963" s="15"/>
      <c r="C963" s="153"/>
      <c r="D963" s="155"/>
      <c r="E963" s="162"/>
      <c r="F963" s="81"/>
      <c r="G963" s="74"/>
    </row>
    <row r="964">
      <c r="A964" s="15"/>
      <c r="B964" s="15"/>
      <c r="C964" s="153"/>
      <c r="D964" s="155"/>
      <c r="E964" s="162"/>
      <c r="F964" s="81"/>
      <c r="G964" s="74"/>
    </row>
    <row r="965">
      <c r="A965" s="15"/>
      <c r="B965" s="15"/>
      <c r="C965" s="153"/>
      <c r="D965" s="155"/>
      <c r="E965" s="162"/>
      <c r="F965" s="81"/>
      <c r="G965" s="74"/>
    </row>
    <row r="966">
      <c r="A966" s="15"/>
      <c r="B966" s="15"/>
      <c r="C966" s="153"/>
      <c r="D966" s="155"/>
      <c r="E966" s="162"/>
      <c r="F966" s="81"/>
      <c r="G966" s="74"/>
    </row>
    <row r="967">
      <c r="A967" s="15"/>
      <c r="B967" s="15"/>
      <c r="C967" s="153"/>
      <c r="D967" s="155"/>
      <c r="E967" s="162"/>
      <c r="F967" s="81"/>
      <c r="G967" s="74"/>
    </row>
    <row r="968">
      <c r="A968" s="15"/>
      <c r="B968" s="15"/>
      <c r="C968" s="153"/>
      <c r="D968" s="155"/>
      <c r="E968" s="162"/>
      <c r="F968" s="81"/>
      <c r="G968" s="74"/>
    </row>
    <row r="969">
      <c r="A969" s="15"/>
      <c r="B969" s="15"/>
      <c r="C969" s="153"/>
      <c r="D969" s="155"/>
      <c r="E969" s="162"/>
      <c r="F969" s="81"/>
      <c r="G969" s="74"/>
    </row>
    <row r="970">
      <c r="A970" s="15"/>
      <c r="B970" s="15"/>
      <c r="C970" s="153"/>
      <c r="D970" s="155"/>
      <c r="E970" s="162"/>
      <c r="F970" s="81"/>
      <c r="G970" s="74"/>
    </row>
    <row r="971">
      <c r="A971" s="15"/>
      <c r="B971" s="15"/>
      <c r="C971" s="153"/>
      <c r="D971" s="155"/>
      <c r="E971" s="162"/>
      <c r="F971" s="81"/>
      <c r="G971" s="74"/>
    </row>
    <row r="972">
      <c r="A972" s="15"/>
      <c r="B972" s="15"/>
      <c r="C972" s="153"/>
      <c r="D972" s="155"/>
      <c r="E972" s="162"/>
      <c r="F972" s="81"/>
      <c r="G972" s="74"/>
    </row>
    <row r="973">
      <c r="A973" s="15"/>
      <c r="B973" s="15"/>
      <c r="C973" s="153"/>
      <c r="D973" s="155"/>
      <c r="E973" s="162"/>
      <c r="F973" s="81"/>
      <c r="G973" s="74"/>
    </row>
    <row r="974">
      <c r="A974" s="15"/>
      <c r="B974" s="15"/>
      <c r="C974" s="153"/>
      <c r="D974" s="155"/>
      <c r="E974" s="162"/>
      <c r="F974" s="81"/>
      <c r="G974" s="74"/>
    </row>
    <row r="975">
      <c r="A975" s="15"/>
      <c r="B975" s="15"/>
      <c r="C975" s="153"/>
      <c r="D975" s="155"/>
      <c r="E975" s="162"/>
      <c r="F975" s="81"/>
      <c r="G975" s="74"/>
    </row>
    <row r="976">
      <c r="A976" s="15"/>
      <c r="B976" s="15"/>
      <c r="C976" s="153"/>
      <c r="D976" s="155"/>
      <c r="E976" s="162"/>
      <c r="F976" s="81"/>
      <c r="G976" s="74"/>
    </row>
    <row r="977">
      <c r="A977" s="15"/>
      <c r="B977" s="15"/>
      <c r="C977" s="153"/>
      <c r="D977" s="155"/>
      <c r="E977" s="162"/>
      <c r="F977" s="81"/>
      <c r="G977" s="74"/>
    </row>
  </sheetData>
  <conditionalFormatting sqref="G2:G712">
    <cfRule type="notContainsBlanks" dxfId="5" priority="1">
      <formula>LEN(TRIM(G2))&gt;0</formula>
    </cfRule>
  </conditionalFormatting>
  <dataValidations>
    <dataValidation type="list" allowBlank="1" sqref="E2:E193">
      <formula1>Notes!$A$51:$A$56</formula1>
    </dataValidation>
    <dataValidation type="list" allowBlank="1" sqref="E194:E977">
      <formula1>Notes!$A$51:$B$56</formula1>
    </dataValidation>
  </dataValidation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32" t="s">
        <v>659</v>
      </c>
      <c r="B1" s="144" t="s">
        <v>903</v>
      </c>
      <c r="C1" s="25" t="s">
        <v>661</v>
      </c>
      <c r="D1" s="26" t="s">
        <v>662</v>
      </c>
      <c r="E1" s="26" t="s">
        <v>663</v>
      </c>
      <c r="F1" s="36" t="s">
        <v>665</v>
      </c>
      <c r="G1" s="26" t="s">
        <v>666</v>
      </c>
      <c r="H1" s="145" t="s">
        <v>904</v>
      </c>
      <c r="I1" s="27" t="s">
        <v>10</v>
      </c>
      <c r="J1" s="27" t="s">
        <v>667</v>
      </c>
      <c r="K1" s="146" t="s">
        <v>905</v>
      </c>
      <c r="L1" s="147" t="s">
        <v>906</v>
      </c>
    </row>
    <row r="2">
      <c r="A2" s="38"/>
      <c r="B2" s="38"/>
      <c r="C2" s="57"/>
      <c r="D2" s="41" t="str">
        <f>IFERROR(VLOOKUP(B2,'S-TT'!$A$1:$K$500,2,FALSE),"")</f>
        <v/>
      </c>
      <c r="E2" s="41" t="str">
        <f>IFERROR(VLOOKUP($B2,'S-TT'!$A$1:$K$500,3,FALSE),"")</f>
        <v/>
      </c>
      <c r="F2" s="43" t="str">
        <f>IFERROR(VLOOKUP($B2,'S-TT'!$A$1:$K$500,9,FALSE),"")</f>
        <v/>
      </c>
      <c r="G2" s="41"/>
      <c r="H2" s="44"/>
      <c r="I2" s="44"/>
      <c r="J2" s="44"/>
      <c r="K2" s="148"/>
      <c r="L2" s="149"/>
    </row>
    <row r="3">
      <c r="A3" s="38"/>
      <c r="B3" s="48"/>
      <c r="C3" s="59"/>
      <c r="D3" s="41" t="str">
        <f>IFERROR(VLOOKUP(B3,'S-TT'!$A$1:$K$500,2,FALSE),"")</f>
        <v/>
      </c>
      <c r="E3" s="41" t="str">
        <f>IFERROR(VLOOKUP($B3,'S-TT'!$A$1:$K$500,3,FALSE),"")</f>
        <v/>
      </c>
      <c r="F3" s="43" t="str">
        <f>IFERROR(VLOOKUP($B3,'S-TT'!$A$1:$K$500,9,FALSE),"")</f>
        <v/>
      </c>
      <c r="G3" s="41"/>
      <c r="H3" s="44"/>
      <c r="I3" s="44"/>
      <c r="J3" s="44"/>
      <c r="K3" s="148"/>
      <c r="L3" s="149"/>
    </row>
    <row r="4">
      <c r="A4" s="38"/>
      <c r="B4" s="48"/>
      <c r="C4" s="59"/>
      <c r="D4" s="41" t="str">
        <f>IFERROR(VLOOKUP(B4,'S-TT'!$A$1:$K$500,2,FALSE),"")</f>
        <v/>
      </c>
      <c r="E4" s="41" t="str">
        <f>IFERROR(VLOOKUP($B4,'S-TT'!$A$1:$K$500,3,FALSE),"")</f>
        <v/>
      </c>
      <c r="F4" s="43" t="str">
        <f>IFERROR(VLOOKUP($B4,'S-TT'!$A$1:$K$500,9,FALSE),"")</f>
        <v/>
      </c>
      <c r="G4" s="41"/>
      <c r="H4" s="44"/>
      <c r="I4" s="44"/>
      <c r="J4" s="44"/>
      <c r="K4" s="148"/>
      <c r="L4" s="149"/>
    </row>
    <row r="5">
      <c r="A5" s="38"/>
      <c r="B5" s="48"/>
      <c r="C5" s="59"/>
      <c r="D5" s="41" t="str">
        <f>IFERROR(VLOOKUP(B5,'S-TT'!$A$1:$K$500,2,FALSE),"")</f>
        <v/>
      </c>
      <c r="E5" s="41" t="str">
        <f>IFERROR(VLOOKUP($B5,'S-TT'!$A$1:$K$500,3,FALSE),"")</f>
        <v/>
      </c>
      <c r="F5" s="43" t="str">
        <f>IFERROR(VLOOKUP($B5,'S-TT'!$A$1:$K$500,9,FALSE),"")</f>
        <v/>
      </c>
      <c r="G5" s="41"/>
      <c r="H5" s="44"/>
      <c r="I5" s="44"/>
      <c r="J5" s="44"/>
      <c r="K5" s="148"/>
      <c r="L5" s="149"/>
    </row>
    <row r="6">
      <c r="A6" s="38"/>
      <c r="B6" s="48"/>
      <c r="C6" s="59"/>
      <c r="D6" s="41" t="str">
        <f>IFERROR(VLOOKUP(B6,'S-TT'!$A$1:$K$500,2,FALSE),"")</f>
        <v/>
      </c>
      <c r="E6" s="41" t="str">
        <f>IFERROR(VLOOKUP($B6,'S-TT'!$A$1:$K$500,3,FALSE),"")</f>
        <v/>
      </c>
      <c r="F6" s="43" t="str">
        <f>IFERROR(VLOOKUP($B6,'S-TT'!$A$1:$K$500,9,FALSE),"")</f>
        <v/>
      </c>
      <c r="G6" s="41"/>
      <c r="H6" s="44"/>
      <c r="I6" s="44"/>
      <c r="J6" s="44"/>
      <c r="K6" s="148"/>
      <c r="L6" s="149"/>
    </row>
    <row r="7">
      <c r="A7" s="38"/>
      <c r="B7" s="48"/>
      <c r="C7" s="57"/>
      <c r="D7" s="41" t="str">
        <f>IFERROR(VLOOKUP(B7,'S-TT'!$A$1:$K$500,2,FALSE),"")</f>
        <v/>
      </c>
      <c r="E7" s="41" t="str">
        <f>IFERROR(VLOOKUP($B7,'S-TT'!$A$1:$K$500,3,FALSE),"")</f>
        <v/>
      </c>
      <c r="F7" s="43" t="str">
        <f>IFERROR(VLOOKUP($B7,'S-TT'!$A$1:$K$500,9,FALSE),"")</f>
        <v/>
      </c>
      <c r="G7" s="41"/>
      <c r="H7" s="44"/>
      <c r="I7" s="44"/>
      <c r="J7" s="44"/>
      <c r="K7" s="148"/>
      <c r="L7" s="149"/>
    </row>
    <row r="8">
      <c r="A8" s="38"/>
      <c r="B8" s="48"/>
      <c r="C8" s="59"/>
      <c r="D8" s="41" t="str">
        <f>IFERROR(VLOOKUP(B8,'S-TT'!$A$1:$K$500,2,FALSE),"")</f>
        <v/>
      </c>
      <c r="E8" s="41" t="str">
        <f>IFERROR(VLOOKUP($B8,'S-TT'!$A$1:$K$500,3,FALSE),"")</f>
        <v/>
      </c>
      <c r="F8" s="43" t="str">
        <f>IFERROR(VLOOKUP($B8,'S-TT'!$A$1:$K$500,9,FALSE),"")</f>
        <v/>
      </c>
      <c r="G8" s="41"/>
      <c r="H8" s="44"/>
      <c r="I8" s="44"/>
      <c r="J8" s="44"/>
      <c r="K8" s="148"/>
      <c r="L8" s="149"/>
    </row>
    <row r="9">
      <c r="A9" s="38"/>
      <c r="B9" s="48"/>
      <c r="C9" s="59"/>
      <c r="D9" s="41" t="str">
        <f>IFERROR(VLOOKUP(B9,'S-TT'!$A$1:$K$500,2,FALSE),"")</f>
        <v/>
      </c>
      <c r="E9" s="41" t="str">
        <f>IFERROR(VLOOKUP($B9,'S-TT'!$A$1:$K$500,3,FALSE),"")</f>
        <v/>
      </c>
      <c r="F9" s="43" t="str">
        <f>IFERROR(VLOOKUP($B9,'S-TT'!$A$1:$K$500,9,FALSE),"")</f>
        <v/>
      </c>
      <c r="G9" s="41"/>
      <c r="H9" s="44"/>
      <c r="I9" s="44"/>
      <c r="J9" s="44"/>
      <c r="K9" s="148"/>
      <c r="L9" s="149"/>
    </row>
    <row r="10">
      <c r="A10" s="38"/>
      <c r="B10" s="48"/>
      <c r="C10" s="59"/>
      <c r="D10" s="41" t="str">
        <f>IFERROR(VLOOKUP(B10,'S-TT'!$A$1:$K$500,2,FALSE),"")</f>
        <v/>
      </c>
      <c r="E10" s="41" t="str">
        <f>IFERROR(VLOOKUP($B10,'S-TT'!$A$1:$K$500,3,FALSE),"")</f>
        <v/>
      </c>
      <c r="F10" s="43" t="str">
        <f>IFERROR(VLOOKUP($B10,'S-TT'!$A$1:$K$500,9,FALSE),"")</f>
        <v/>
      </c>
      <c r="G10" s="41"/>
      <c r="H10" s="44"/>
      <c r="I10" s="44"/>
      <c r="J10" s="44"/>
      <c r="K10" s="148"/>
      <c r="L10" s="149"/>
    </row>
    <row r="11">
      <c r="A11" s="38"/>
      <c r="B11" s="48"/>
      <c r="C11" s="59"/>
      <c r="D11" s="41" t="str">
        <f>IFERROR(VLOOKUP(B11,'S-TT'!$A$1:$K$500,2,FALSE),"")</f>
        <v/>
      </c>
      <c r="E11" s="41" t="str">
        <f>IFERROR(VLOOKUP($B11,'S-TT'!$A$1:$K$500,3,FALSE),"")</f>
        <v/>
      </c>
      <c r="F11" s="43" t="str">
        <f>IFERROR(VLOOKUP($B11,'S-TT'!$A$1:$K$500,9,FALSE),"")</f>
        <v/>
      </c>
      <c r="G11" s="41"/>
      <c r="H11" s="44"/>
      <c r="I11" s="44"/>
      <c r="J11" s="44"/>
      <c r="K11" s="148"/>
      <c r="L11" s="149"/>
    </row>
    <row r="12">
      <c r="A12" s="38"/>
      <c r="B12" s="48"/>
      <c r="C12" s="59"/>
      <c r="D12" s="41" t="str">
        <f>IFERROR(VLOOKUP(B12,'S-TT'!$A$1:$K$500,2,FALSE),"")</f>
        <v/>
      </c>
      <c r="E12" s="41" t="str">
        <f>IFERROR(VLOOKUP($B12,'S-TT'!$A$1:$K$500,3,FALSE),"")</f>
        <v/>
      </c>
      <c r="F12" s="43" t="str">
        <f>IFERROR(VLOOKUP($B12,'S-TT'!$A$1:$K$500,9,FALSE),"")</f>
        <v/>
      </c>
      <c r="G12" s="41"/>
      <c r="H12" s="44"/>
      <c r="I12" s="44"/>
      <c r="J12" s="44"/>
      <c r="K12" s="148"/>
      <c r="L12" s="149"/>
    </row>
    <row r="13">
      <c r="A13" s="38"/>
      <c r="B13" s="48"/>
      <c r="C13" s="59"/>
      <c r="D13" s="41" t="str">
        <f>IFERROR(VLOOKUP(B13,'S-TT'!$A$1:$K$500,2,FALSE),"")</f>
        <v/>
      </c>
      <c r="E13" s="41" t="str">
        <f>IFERROR(VLOOKUP($B13,'S-TT'!$A$1:$K$500,3,FALSE),"")</f>
        <v/>
      </c>
      <c r="F13" s="43" t="str">
        <f>IFERROR(VLOOKUP($B13,'S-TT'!$A$1:$K$500,9,FALSE),"")</f>
        <v/>
      </c>
      <c r="G13" s="41"/>
      <c r="H13" s="44"/>
      <c r="I13" s="44"/>
      <c r="J13" s="44"/>
      <c r="K13" s="148"/>
      <c r="L13" s="149"/>
    </row>
    <row r="14">
      <c r="A14" s="38"/>
      <c r="B14" s="48"/>
      <c r="C14" s="61"/>
      <c r="D14" s="41" t="str">
        <f>IFERROR(VLOOKUP(B14,'S-TT'!$A$1:$K$500,2,FALSE),"")</f>
        <v/>
      </c>
      <c r="E14" s="41" t="str">
        <f>IFERROR(VLOOKUP($B14,'S-TT'!$A$1:$K$500,3,FALSE),"")</f>
        <v/>
      </c>
      <c r="F14" s="43" t="str">
        <f>IFERROR(VLOOKUP($B14,'S-TT'!$A$1:$K$500,9,FALSE),"")</f>
        <v/>
      </c>
      <c r="G14" s="41"/>
      <c r="H14" s="44"/>
      <c r="I14" s="44"/>
      <c r="J14" s="44"/>
      <c r="K14" s="148"/>
      <c r="L14" s="149"/>
    </row>
    <row r="15">
      <c r="A15" s="38"/>
      <c r="B15" s="48"/>
      <c r="C15" s="59"/>
      <c r="D15" s="41" t="str">
        <f>IFERROR(VLOOKUP(B15,'S-TT'!$A$1:$K$500,2,FALSE),"")</f>
        <v/>
      </c>
      <c r="E15" s="41" t="str">
        <f>IFERROR(VLOOKUP($B15,'S-TT'!$A$1:$K$500,3,FALSE),"")</f>
        <v/>
      </c>
      <c r="F15" s="43" t="str">
        <f>IFERROR(VLOOKUP($B15,'S-TT'!$A$1:$K$500,9,FALSE),"")</f>
        <v/>
      </c>
      <c r="G15" s="41"/>
      <c r="H15" s="44"/>
      <c r="I15" s="44"/>
      <c r="J15" s="44"/>
      <c r="K15" s="148"/>
      <c r="L15" s="149"/>
    </row>
    <row r="16">
      <c r="A16" s="38"/>
      <c r="B16" s="48"/>
      <c r="C16" s="59"/>
      <c r="D16" s="41" t="str">
        <f>IFERROR(VLOOKUP(B16,'S-TT'!$A$1:$K$500,2,FALSE),"")</f>
        <v/>
      </c>
      <c r="E16" s="41" t="str">
        <f>IFERROR(VLOOKUP($B16,'S-TT'!$A$1:$K$500,3,FALSE),"")</f>
        <v/>
      </c>
      <c r="F16" s="43" t="str">
        <f>IFERROR(VLOOKUP($B16,'S-TT'!$A$1:$K$500,9,FALSE),"")</f>
        <v/>
      </c>
      <c r="G16" s="41"/>
      <c r="H16" s="44"/>
      <c r="I16" s="44"/>
      <c r="J16" s="44"/>
      <c r="K16" s="148"/>
      <c r="L16" s="149"/>
    </row>
    <row r="17">
      <c r="A17" s="38"/>
      <c r="B17" s="48"/>
      <c r="C17" s="59"/>
      <c r="D17" s="41" t="str">
        <f>IFERROR(VLOOKUP(B17,'S-TT'!$A$1:$K$500,2,FALSE),"")</f>
        <v/>
      </c>
      <c r="E17" s="41" t="str">
        <f>IFERROR(VLOOKUP($B17,'S-TT'!$A$1:$K$500,3,FALSE),"")</f>
        <v/>
      </c>
      <c r="F17" s="43" t="str">
        <f>IFERROR(VLOOKUP($B17,'S-TT'!$A$1:$K$500,9,FALSE),"")</f>
        <v/>
      </c>
      <c r="G17" s="41"/>
      <c r="H17" s="44"/>
      <c r="I17" s="44"/>
      <c r="J17" s="44"/>
      <c r="K17" s="148"/>
      <c r="L17" s="149"/>
    </row>
    <row r="18">
      <c r="A18" s="38"/>
      <c r="B18" s="48"/>
      <c r="C18" s="59"/>
      <c r="D18" s="41" t="str">
        <f>IFERROR(VLOOKUP(B18,'S-TT'!$A$1:$K$500,2,FALSE),"")</f>
        <v/>
      </c>
      <c r="E18" s="41" t="str">
        <f>IFERROR(VLOOKUP($B18,'S-TT'!$A$1:$K$500,3,FALSE),"")</f>
        <v/>
      </c>
      <c r="F18" s="43" t="str">
        <f>IFERROR(VLOOKUP($B18,'S-TT'!$A$1:$K$500,9,FALSE),"")</f>
        <v/>
      </c>
      <c r="G18" s="41"/>
      <c r="H18" s="44"/>
      <c r="I18" s="44"/>
      <c r="J18" s="44"/>
      <c r="K18" s="148"/>
      <c r="L18" s="149"/>
    </row>
    <row r="19">
      <c r="A19" s="38"/>
      <c r="B19" s="48"/>
      <c r="C19" s="59"/>
      <c r="D19" s="41" t="str">
        <f>IFERROR(VLOOKUP(B19,'S-TT'!$A$1:$K$500,2,FALSE),"")</f>
        <v/>
      </c>
      <c r="E19" s="41" t="str">
        <f>IFERROR(VLOOKUP($B19,'S-TT'!$A$1:$K$500,3,FALSE),"")</f>
        <v/>
      </c>
      <c r="F19" s="43" t="str">
        <f>IFERROR(VLOOKUP($B19,'S-TT'!$A$1:$K$500,9,FALSE),"")</f>
        <v/>
      </c>
      <c r="G19" s="41"/>
      <c r="H19" s="44"/>
      <c r="I19" s="44"/>
      <c r="J19" s="44"/>
      <c r="K19" s="148"/>
      <c r="L19" s="149"/>
    </row>
    <row r="20">
      <c r="A20" s="38"/>
      <c r="B20" s="38"/>
      <c r="C20" s="59"/>
      <c r="D20" s="41" t="str">
        <f>IFERROR(VLOOKUP(B20,'S-TT'!$A$1:$K$500,2,FALSE),"")</f>
        <v/>
      </c>
      <c r="E20" s="41" t="str">
        <f>IFERROR(VLOOKUP($B20,'S-TT'!$A$1:$K$500,3,FALSE),"")</f>
        <v/>
      </c>
      <c r="F20" s="43" t="str">
        <f>IFERROR(VLOOKUP($B20,'S-TT'!$A$1:$K$500,9,FALSE),"")</f>
        <v/>
      </c>
      <c r="G20" s="41"/>
      <c r="H20" s="44"/>
      <c r="I20" s="44"/>
      <c r="J20" s="44"/>
      <c r="K20" s="148"/>
      <c r="L20" s="149"/>
    </row>
    <row r="21">
      <c r="A21" s="38"/>
      <c r="B21" s="48"/>
      <c r="C21" s="59"/>
      <c r="D21" s="41" t="str">
        <f>IFERROR(VLOOKUP(B21,'S-TT'!$A$1:$K$500,2,FALSE),"")</f>
        <v/>
      </c>
      <c r="E21" s="41" t="str">
        <f>IFERROR(VLOOKUP($B21,'S-TT'!$A$1:$K$500,3,FALSE),"")</f>
        <v/>
      </c>
      <c r="F21" s="43" t="str">
        <f>IFERROR(VLOOKUP($B21,'S-TT'!$A$1:$K$500,9,FALSE),"")</f>
        <v/>
      </c>
      <c r="G21" s="41"/>
      <c r="H21" s="44"/>
      <c r="I21" s="44"/>
      <c r="J21" s="44"/>
      <c r="K21" s="148"/>
      <c r="L21" s="149"/>
    </row>
    <row r="22">
      <c r="A22" s="38"/>
      <c r="B22" s="48"/>
      <c r="C22" s="38"/>
      <c r="D22" s="41" t="str">
        <f>IFERROR(VLOOKUP(B22,'S-TT'!$A$1:$K$500,2,FALSE),"")</f>
        <v/>
      </c>
      <c r="E22" s="41" t="str">
        <f>IFERROR(VLOOKUP($B22,'S-TT'!$A$1:$K$500,3,FALSE),"")</f>
        <v/>
      </c>
      <c r="F22" s="43" t="str">
        <f>IFERROR(VLOOKUP($B22,'S-TT'!$A$1:$K$500,9,FALSE),"")</f>
        <v/>
      </c>
      <c r="G22" s="41"/>
      <c r="H22" s="44"/>
      <c r="I22" s="44"/>
      <c r="J22" s="44"/>
      <c r="K22" s="148"/>
      <c r="L22" s="149"/>
    </row>
    <row r="23">
      <c r="A23" s="38"/>
      <c r="B23" s="48"/>
      <c r="C23" s="38"/>
      <c r="D23" s="41" t="str">
        <f>IFERROR(VLOOKUP(B23,'S-TT'!$A$1:$K$500,2,FALSE),"")</f>
        <v/>
      </c>
      <c r="E23" s="41" t="str">
        <f>IFERROR(VLOOKUP($B23,'S-TT'!$A$1:$K$500,3,FALSE),"")</f>
        <v/>
      </c>
      <c r="F23" s="43" t="str">
        <f>IFERROR(VLOOKUP($B23,'S-TT'!$A$1:$K$500,9,FALSE),"")</f>
        <v/>
      </c>
      <c r="G23" s="41"/>
      <c r="H23" s="44"/>
      <c r="I23" s="44"/>
      <c r="J23" s="44"/>
      <c r="K23" s="148"/>
      <c r="L23" s="149"/>
    </row>
    <row r="24">
      <c r="A24" s="38"/>
      <c r="B24" s="48"/>
      <c r="C24" s="59"/>
      <c r="D24" s="41" t="str">
        <f>IFERROR(VLOOKUP(B24,'S-TT'!$A$1:$K$500,2,FALSE),"")</f>
        <v/>
      </c>
      <c r="E24" s="41" t="str">
        <f>IFERROR(VLOOKUP($B24,'S-TT'!$A$1:$K$500,3,FALSE),"")</f>
        <v/>
      </c>
      <c r="F24" s="43" t="str">
        <f>IFERROR(VLOOKUP($B24,'S-TT'!$A$1:$K$500,9,FALSE),"")</f>
        <v/>
      </c>
      <c r="G24" s="41"/>
      <c r="H24" s="148"/>
      <c r="I24" s="148"/>
      <c r="J24" s="44"/>
      <c r="K24" s="148"/>
      <c r="L24" s="149"/>
    </row>
    <row r="25">
      <c r="A25" s="38"/>
      <c r="B25" s="48"/>
      <c r="C25" s="59"/>
      <c r="D25" s="41" t="str">
        <f>IFERROR(VLOOKUP(B25,'S-TT'!$A$1:$K$500,2,FALSE),"")</f>
        <v/>
      </c>
      <c r="E25" s="41" t="str">
        <f>IFERROR(VLOOKUP($B25,'S-TT'!$A$1:$K$500,3,FALSE),"")</f>
        <v/>
      </c>
      <c r="F25" s="43" t="str">
        <f>IFERROR(VLOOKUP($B25,'S-TT'!$A$1:$K$500,9,FALSE),"")</f>
        <v/>
      </c>
      <c r="G25" s="41"/>
      <c r="H25" s="148"/>
      <c r="I25" s="150"/>
      <c r="J25" s="44"/>
      <c r="K25" s="148"/>
      <c r="L25" s="149"/>
    </row>
    <row r="26">
      <c r="A26" s="38"/>
      <c r="B26" s="48"/>
      <c r="C26" s="59"/>
      <c r="D26" s="31" t="str">
        <f>IFERROR(VLOOKUP(B26,'S-TT'!$A$1:$K$500,2,FALSE),"")</f>
        <v/>
      </c>
      <c r="E26" s="40" t="str">
        <f>IFERROR(VLOOKUP($B26,'S-TT'!$A$1:$K$500,3,FALSE),"")</f>
        <v/>
      </c>
      <c r="F26" s="151" t="str">
        <f>IFERROR(VLOOKUP($B26,'S-TT'!$A$1:$K$500,9,FALSE),"")</f>
        <v/>
      </c>
      <c r="G26" s="40"/>
      <c r="H26" s="148"/>
      <c r="I26" s="150"/>
      <c r="J26" s="42"/>
      <c r="K26" s="148"/>
      <c r="L26" s="149"/>
    </row>
    <row r="27">
      <c r="A27" s="38"/>
      <c r="B27" s="48"/>
      <c r="C27" s="59"/>
      <c r="D27" s="40" t="str">
        <f>IFERROR(VLOOKUP(B27,'S-TT'!$A$1:$K$500,2,FALSE),"")</f>
        <v/>
      </c>
      <c r="E27" s="40" t="str">
        <f>IFERROR(VLOOKUP($B27,'S-TT'!$A$1:$K$500,3,FALSE),"")</f>
        <v/>
      </c>
      <c r="F27" s="151" t="str">
        <f>IFERROR(VLOOKUP($B27,'S-TT'!$A$1:$K$500,9,FALSE),"")</f>
        <v/>
      </c>
      <c r="G27" s="40"/>
      <c r="H27" s="148"/>
      <c r="I27" s="150"/>
      <c r="J27" s="42"/>
      <c r="K27" s="148"/>
      <c r="L27" s="149"/>
    </row>
    <row r="28">
      <c r="A28" s="38"/>
      <c r="B28" s="48"/>
      <c r="C28" s="59"/>
      <c r="D28" s="41" t="str">
        <f>IFERROR(VLOOKUP(B28,'S-TT'!$A$1:$K$500,2,FALSE),"")</f>
        <v/>
      </c>
      <c r="E28" s="41" t="str">
        <f>IFERROR(VLOOKUP($B28,'S-TT'!$A$1:$K$500,3,FALSE),"")</f>
        <v/>
      </c>
      <c r="F28" s="43" t="str">
        <f>IFERROR(VLOOKUP($B28,'S-TT'!$A$1:$K$500,9,FALSE),"")</f>
        <v/>
      </c>
      <c r="G28" s="41"/>
      <c r="H28" s="148"/>
      <c r="I28" s="150"/>
      <c r="J28" s="44"/>
      <c r="K28" s="148"/>
      <c r="L28" s="149"/>
    </row>
    <row r="29">
      <c r="A29" s="38"/>
      <c r="B29" s="48"/>
      <c r="C29" s="59"/>
      <c r="D29" s="41" t="str">
        <f>IFERROR(VLOOKUP(B29,'S-TT'!$A$1:$K$500,2,FALSE),"")</f>
        <v/>
      </c>
      <c r="E29" s="41" t="str">
        <f>IFERROR(VLOOKUP($B29,'S-TT'!$A$1:$K$500,3,FALSE),"")</f>
        <v/>
      </c>
      <c r="F29" s="43" t="str">
        <f>IFERROR(VLOOKUP($B29,'S-TT'!$A$1:$K$500,9,FALSE),"")</f>
        <v/>
      </c>
      <c r="G29" s="41"/>
      <c r="H29" s="148"/>
      <c r="I29" s="150"/>
      <c r="J29" s="44"/>
      <c r="K29" s="148"/>
      <c r="L29" s="149"/>
    </row>
    <row r="30">
      <c r="A30" s="38"/>
      <c r="B30" s="48"/>
      <c r="C30" s="59"/>
      <c r="D30" s="41" t="str">
        <f>IFERROR(VLOOKUP(B30,'S-TT'!$A$1:$K$500,2,FALSE),"")</f>
        <v/>
      </c>
      <c r="E30" s="41" t="str">
        <f>IFERROR(VLOOKUP($B30,'S-TT'!$A$1:$K$500,3,FALSE),"")</f>
        <v/>
      </c>
      <c r="F30" s="43" t="str">
        <f>IFERROR(VLOOKUP($B30,'S-TT'!$A$1:$K$500,9,FALSE),"")</f>
        <v/>
      </c>
      <c r="G30" s="41"/>
      <c r="H30" s="148"/>
      <c r="I30" s="150"/>
      <c r="J30" s="44"/>
      <c r="K30" s="148"/>
      <c r="L30" s="149"/>
    </row>
    <row r="31">
      <c r="A31" s="38"/>
      <c r="B31" s="48"/>
      <c r="C31" s="59"/>
      <c r="D31" s="41" t="str">
        <f>IFERROR(VLOOKUP(B31,'S-TT'!$A$1:$K$500,2,FALSE),"")</f>
        <v/>
      </c>
      <c r="E31" s="41" t="str">
        <f>IFERROR(VLOOKUP($B31,'S-TT'!$A$1:$K$500,3,FALSE),"")</f>
        <v/>
      </c>
      <c r="F31" s="43" t="str">
        <f>IFERROR(VLOOKUP($B31,'S-TT'!$A$1:$K$500,9,FALSE),"")</f>
        <v/>
      </c>
      <c r="G31" s="41"/>
      <c r="H31" s="148"/>
      <c r="I31" s="150"/>
      <c r="J31" s="44"/>
      <c r="K31" s="148"/>
      <c r="L31" s="149"/>
    </row>
    <row r="32">
      <c r="A32" s="38"/>
      <c r="B32" s="48"/>
      <c r="C32" s="59"/>
      <c r="D32" s="41" t="str">
        <f>IFERROR(VLOOKUP(B32,'S-TT'!$A$1:$K$500,2,FALSE),"")</f>
        <v/>
      </c>
      <c r="E32" s="41" t="str">
        <f>IFERROR(VLOOKUP($B32,'S-TT'!$A$1:$K$500,3,FALSE),"")</f>
        <v/>
      </c>
      <c r="F32" s="43" t="str">
        <f>IFERROR(VLOOKUP($B32,'S-TT'!$A$1:$K$500,9,FALSE),"")</f>
        <v/>
      </c>
      <c r="G32" s="41"/>
      <c r="H32" s="148"/>
      <c r="I32" s="150"/>
      <c r="J32" s="44"/>
      <c r="K32" s="148"/>
      <c r="L32" s="149"/>
    </row>
    <row r="33">
      <c r="A33" s="38"/>
      <c r="B33" s="48"/>
      <c r="C33" s="59"/>
      <c r="D33" s="41" t="str">
        <f>IFERROR(VLOOKUP(B33,'S-TT'!$A$1:$K$500,2,FALSE),"")</f>
        <v/>
      </c>
      <c r="E33" s="41" t="str">
        <f>IFERROR(VLOOKUP($B33,'S-TT'!$A$1:$K$500,3,FALSE),"")</f>
        <v/>
      </c>
      <c r="F33" s="43" t="str">
        <f>IFERROR(VLOOKUP($B33,'S-TT'!$A$1:$K$500,9,FALSE),"")</f>
        <v/>
      </c>
      <c r="G33" s="41"/>
      <c r="H33" s="148"/>
      <c r="I33" s="150"/>
      <c r="J33" s="44"/>
      <c r="K33" s="148"/>
      <c r="L33" s="149"/>
    </row>
    <row r="34">
      <c r="A34" s="38"/>
      <c r="B34" s="48"/>
      <c r="C34" s="59"/>
      <c r="D34" s="41" t="str">
        <f>IFERROR(VLOOKUP(B34,'S-TT'!$A$1:$K$500,2,FALSE),"")</f>
        <v/>
      </c>
      <c r="E34" s="41" t="str">
        <f>IFERROR(VLOOKUP($B34,'S-TT'!$A$1:$K$500,3,FALSE),"")</f>
        <v/>
      </c>
      <c r="F34" s="43" t="str">
        <f>IFERROR(VLOOKUP($B34,'S-TT'!$A$1:$K$500,9,FALSE),"")</f>
        <v/>
      </c>
      <c r="G34" s="41"/>
      <c r="H34" s="148"/>
      <c r="I34" s="150"/>
      <c r="J34" s="44"/>
      <c r="K34" s="148"/>
      <c r="L34" s="149"/>
    </row>
    <row r="35">
      <c r="A35" s="38"/>
      <c r="B35" s="48"/>
      <c r="C35" s="57"/>
      <c r="D35" s="41" t="str">
        <f>IFERROR(VLOOKUP(B35,'S-TT'!$A$1:$K$500,2,FALSE),"")</f>
        <v/>
      </c>
      <c r="E35" s="41" t="str">
        <f>IFERROR(VLOOKUP($B35,'S-TT'!$A$1:$K$500,3,FALSE),"")</f>
        <v/>
      </c>
      <c r="F35" s="43" t="str">
        <f>IFERROR(VLOOKUP($B35,'S-TT'!$A$1:$K$500,9,FALSE),"")</f>
        <v/>
      </c>
      <c r="G35" s="152"/>
      <c r="H35" s="148"/>
      <c r="I35" s="148"/>
      <c r="J35" s="44"/>
      <c r="K35" s="148"/>
      <c r="L35" s="149"/>
    </row>
    <row r="36">
      <c r="A36" s="38"/>
      <c r="B36" s="48"/>
      <c r="C36" s="57"/>
      <c r="D36" s="41" t="str">
        <f>IFERROR(VLOOKUP(B36,'S-TT'!$A$1:$K$500,2,FALSE),"")</f>
        <v/>
      </c>
      <c r="E36" s="41" t="str">
        <f>IFERROR(VLOOKUP($B36,'S-TT'!$A$1:$K$500,3,FALSE),"")</f>
        <v/>
      </c>
      <c r="F36" s="43" t="str">
        <f>IFERROR(VLOOKUP($B36,'S-TT'!$A$1:$K$500,9,FALSE),"")</f>
        <v/>
      </c>
      <c r="G36" s="152"/>
      <c r="H36" s="148"/>
      <c r="I36" s="148"/>
      <c r="J36" s="44"/>
      <c r="K36" s="148"/>
      <c r="L36" s="149"/>
    </row>
    <row r="37">
      <c r="A37" s="38"/>
      <c r="B37" s="48"/>
      <c r="C37" s="57"/>
      <c r="D37" s="41" t="str">
        <f>IFERROR(VLOOKUP(B37,'S-TT'!$A$1:$K$500,2,FALSE),"")</f>
        <v/>
      </c>
      <c r="E37" s="41" t="str">
        <f>IFERROR(VLOOKUP($B37,'S-TT'!$A$1:$K$500,3,FALSE),"")</f>
        <v/>
      </c>
      <c r="F37" s="43" t="str">
        <f>IFERROR(VLOOKUP($B37,'S-TT'!$A$1:$K$500,9,FALSE),"")</f>
        <v/>
      </c>
      <c r="G37" s="152"/>
      <c r="H37" s="148"/>
      <c r="I37" s="148"/>
      <c r="J37" s="44"/>
      <c r="K37" s="148"/>
      <c r="L37" s="149"/>
    </row>
    <row r="38">
      <c r="A38" s="38"/>
      <c r="B38" s="48"/>
      <c r="C38" s="57"/>
      <c r="D38" s="41" t="str">
        <f>IFERROR(VLOOKUP(B38,'S-TT'!$A$1:$K$500,2,FALSE),"")</f>
        <v/>
      </c>
      <c r="E38" s="41" t="str">
        <f>IFERROR(VLOOKUP($B38,'S-TT'!$A$1:$K$500,3,FALSE),"")</f>
        <v/>
      </c>
      <c r="F38" s="43" t="str">
        <f>IFERROR(VLOOKUP($B38,'S-TT'!$A$1:$K$500,9,FALSE),"")</f>
        <v/>
      </c>
      <c r="G38" s="152"/>
      <c r="H38" s="148"/>
      <c r="I38" s="148"/>
      <c r="J38" s="44"/>
      <c r="K38" s="148"/>
      <c r="L38" s="149"/>
    </row>
    <row r="39">
      <c r="A39" s="38"/>
      <c r="B39" s="48"/>
      <c r="C39" s="57"/>
      <c r="D39" s="41" t="str">
        <f>IFERROR(VLOOKUP(B39,'S-TT'!$A$1:$K$500,2,FALSE),"")</f>
        <v/>
      </c>
      <c r="E39" s="41" t="str">
        <f>IFERROR(VLOOKUP($B39,'S-TT'!$A$1:$K$500,3,FALSE),"")</f>
        <v/>
      </c>
      <c r="F39" s="43" t="str">
        <f>IFERROR(VLOOKUP($B39,'S-TT'!$A$1:$K$500,9,FALSE),"")</f>
        <v/>
      </c>
      <c r="G39" s="152"/>
      <c r="H39" s="148"/>
      <c r="I39" s="148"/>
      <c r="J39" s="44"/>
      <c r="K39" s="148"/>
      <c r="L39" s="149"/>
    </row>
    <row r="40">
      <c r="A40" s="38"/>
      <c r="B40" s="48"/>
      <c r="C40" s="154"/>
      <c r="D40" s="41" t="str">
        <f>IFERROR(VLOOKUP(B40,'S-TT'!$A$1:$K$500,2,FALSE),"")</f>
        <v/>
      </c>
      <c r="E40" s="41" t="str">
        <f>IFERROR(VLOOKUP($B40,'S-TT'!$A$1:$K$500,3,FALSE),"")</f>
        <v/>
      </c>
      <c r="F40" s="43" t="str">
        <f>IFERROR(VLOOKUP($B40,'S-TT'!$A$1:$K$500,9,FALSE),"")</f>
        <v/>
      </c>
      <c r="G40" s="152"/>
      <c r="H40" s="148"/>
      <c r="I40" s="148"/>
      <c r="J40" s="44"/>
      <c r="K40" s="148"/>
      <c r="L40" s="149"/>
    </row>
    <row r="41">
      <c r="A41" s="38"/>
      <c r="B41" s="48"/>
      <c r="C41" s="57"/>
      <c r="D41" s="41" t="str">
        <f>IFERROR(VLOOKUP(B41,'S-TT'!$A$1:$K$500,2,FALSE),"")</f>
        <v/>
      </c>
      <c r="E41" s="41" t="str">
        <f>IFERROR(VLOOKUP($B41,'S-TT'!$A$1:$K$500,3,FALSE),"")</f>
        <v/>
      </c>
      <c r="F41" s="43" t="str">
        <f>IFERROR(VLOOKUP($B41,'S-TT'!$A$1:$K$500,9,FALSE),"")</f>
        <v/>
      </c>
      <c r="G41" s="152"/>
      <c r="H41" s="148"/>
      <c r="I41" s="148"/>
      <c r="J41" s="44"/>
      <c r="K41" s="148"/>
      <c r="L41" s="149"/>
    </row>
    <row r="42">
      <c r="A42" s="38"/>
      <c r="B42" s="48"/>
      <c r="C42" s="57"/>
      <c r="D42" s="41" t="str">
        <f>IFERROR(VLOOKUP(B42,'S-TT'!$A$1:$K$500,2,FALSE),"")</f>
        <v/>
      </c>
      <c r="E42" s="41" t="str">
        <f>IFERROR(VLOOKUP($B42,'S-TT'!$A$1:$K$500,3,FALSE),"")</f>
        <v/>
      </c>
      <c r="F42" s="43" t="str">
        <f>IFERROR(VLOOKUP($B42,'S-TT'!$A$1:$K$500,9,FALSE),"")</f>
        <v/>
      </c>
      <c r="G42" s="152"/>
      <c r="H42" s="148"/>
      <c r="I42" s="148"/>
      <c r="J42" s="44"/>
      <c r="K42" s="148"/>
      <c r="L42" s="149"/>
    </row>
    <row r="43">
      <c r="A43" s="38"/>
      <c r="B43" s="48"/>
      <c r="C43" s="57"/>
      <c r="D43" s="41" t="str">
        <f>IFERROR(VLOOKUP(B43,'S-TT'!$A$1:$K$500,2,FALSE),"")</f>
        <v/>
      </c>
      <c r="E43" s="41" t="str">
        <f>IFERROR(VLOOKUP($B43,'S-TT'!$A$1:$K$500,3,FALSE),"")</f>
        <v/>
      </c>
      <c r="F43" s="43" t="str">
        <f>IFERROR(VLOOKUP($B43,'S-TT'!$A$1:$K$500,9,FALSE),"")</f>
        <v/>
      </c>
      <c r="G43" s="152"/>
      <c r="H43" s="148"/>
      <c r="I43" s="148"/>
      <c r="J43" s="44"/>
      <c r="K43" s="148"/>
      <c r="L43" s="149"/>
    </row>
    <row r="44">
      <c r="A44" s="38"/>
      <c r="B44" s="48"/>
      <c r="C44" s="154"/>
      <c r="D44" s="41" t="str">
        <f>IFERROR(VLOOKUP(B44,'S-TT'!$A$1:$K$500,2,FALSE),"")</f>
        <v/>
      </c>
      <c r="E44" s="41" t="str">
        <f>IFERROR(VLOOKUP($B44,'S-TT'!$A$1:$K$500,3,FALSE),"")</f>
        <v/>
      </c>
      <c r="F44" s="43" t="str">
        <f>IFERROR(VLOOKUP($B44,'S-TT'!$A$1:$K$500,9,FALSE),"")</f>
        <v/>
      </c>
      <c r="G44" s="152"/>
      <c r="H44" s="148"/>
      <c r="I44" s="148"/>
      <c r="J44" s="44"/>
      <c r="K44" s="148"/>
      <c r="L44" s="149"/>
    </row>
    <row r="45">
      <c r="A45" s="38"/>
      <c r="B45" s="48"/>
      <c r="C45" s="154"/>
      <c r="D45" s="41" t="str">
        <f>IFERROR(VLOOKUP(B45,'S-TT'!$A$1:$K$500,2,FALSE),"")</f>
        <v/>
      </c>
      <c r="E45" s="41" t="str">
        <f>IFERROR(VLOOKUP($B45,'S-TT'!$A$1:$K$500,3,FALSE),"")</f>
        <v/>
      </c>
      <c r="F45" s="43" t="str">
        <f>IFERROR(VLOOKUP($B45,'S-TT'!$A$1:$K$500,9,FALSE),"")</f>
        <v/>
      </c>
      <c r="G45" s="152"/>
      <c r="H45" s="148"/>
      <c r="I45" s="148"/>
      <c r="J45" s="44"/>
      <c r="K45" s="148"/>
      <c r="L45" s="149"/>
    </row>
    <row r="46">
      <c r="A46" s="38"/>
      <c r="B46" s="48"/>
      <c r="C46" s="57"/>
      <c r="D46" s="41" t="str">
        <f>IFERROR(VLOOKUP(B46,'S-TT'!$A$1:$K$500,2,FALSE),"")</f>
        <v/>
      </c>
      <c r="E46" s="41" t="str">
        <f>IFERROR(VLOOKUP($B46,'S-TT'!$A$1:$K$500,3,FALSE),"")</f>
        <v/>
      </c>
      <c r="F46" s="43" t="str">
        <f>IFERROR(VLOOKUP($B46,'S-TT'!$A$1:$K$500,9,FALSE),"")</f>
        <v/>
      </c>
      <c r="G46" s="41"/>
      <c r="H46" s="44"/>
      <c r="I46" s="44"/>
      <c r="J46" s="44"/>
      <c r="K46" s="148"/>
      <c r="L46" s="149"/>
    </row>
    <row r="47">
      <c r="A47" s="38"/>
      <c r="B47" s="48"/>
      <c r="C47" s="57"/>
      <c r="D47" s="41" t="str">
        <f>IFERROR(VLOOKUP(B47,'S-TT'!$A$1:$K$500,2,FALSE),"")</f>
        <v/>
      </c>
      <c r="E47" s="41" t="str">
        <f>IFERROR(VLOOKUP($B47,'S-TT'!$A$1:$K$500,3,FALSE),"")</f>
        <v/>
      </c>
      <c r="F47" s="43" t="str">
        <f>IFERROR(VLOOKUP($B47,'S-TT'!$A$1:$K$500,9,FALSE),"")</f>
        <v/>
      </c>
      <c r="G47" s="41"/>
      <c r="H47" s="44"/>
      <c r="I47" s="44"/>
      <c r="J47" s="44"/>
      <c r="K47" s="148"/>
      <c r="L47" s="149"/>
    </row>
    <row r="48">
      <c r="A48" s="38"/>
      <c r="B48" s="48"/>
      <c r="C48" s="57"/>
      <c r="D48" s="41" t="str">
        <f>IFERROR(VLOOKUP(B48,'S-TT'!$A$1:$K$500,2,FALSE),"")</f>
        <v/>
      </c>
      <c r="E48" s="41" t="str">
        <f>IFERROR(VLOOKUP($B48,'S-TT'!$A$1:$K$500,3,FALSE),"")</f>
        <v/>
      </c>
      <c r="F48" s="43" t="str">
        <f>IFERROR(VLOOKUP($B48,'S-TT'!$A$1:$K$500,9,FALSE),"")</f>
        <v/>
      </c>
      <c r="G48" s="41"/>
      <c r="H48" s="44"/>
      <c r="I48" s="44"/>
      <c r="J48" s="44"/>
      <c r="K48" s="148"/>
      <c r="L48" s="149"/>
    </row>
    <row r="49">
      <c r="A49" s="38"/>
      <c r="B49" s="48"/>
      <c r="C49" s="57"/>
      <c r="D49" s="41" t="str">
        <f>IFERROR(VLOOKUP(B49,'S-TT'!$A$1:$K$500,2,FALSE),"")</f>
        <v/>
      </c>
      <c r="E49" s="41" t="str">
        <f>IFERROR(VLOOKUP($B49,'S-TT'!$A$1:$K$500,3,FALSE),"")</f>
        <v/>
      </c>
      <c r="F49" s="43" t="str">
        <f>IFERROR(VLOOKUP($B49,'S-TT'!$A$1:$K$500,9,FALSE),"")</f>
        <v/>
      </c>
      <c r="G49" s="41"/>
      <c r="H49" s="44"/>
      <c r="I49" s="44"/>
      <c r="J49" s="44"/>
      <c r="K49" s="148"/>
      <c r="L49" s="149"/>
    </row>
    <row r="50">
      <c r="A50" s="38"/>
      <c r="B50" s="48"/>
      <c r="C50" s="59"/>
      <c r="D50" s="41" t="str">
        <f>IFERROR(VLOOKUP(B50,'S-TT'!$A$1:$K$500,2,FALSE),"")</f>
        <v/>
      </c>
      <c r="E50" s="41" t="str">
        <f>IFERROR(VLOOKUP($B50,'S-TT'!$A$1:$K$500,3,FALSE),"")</f>
        <v/>
      </c>
      <c r="F50" s="43" t="str">
        <f>IFERROR(VLOOKUP($B50,'S-TT'!$A$1:$K$500,9,FALSE),"")</f>
        <v/>
      </c>
      <c r="G50" s="152"/>
      <c r="H50" s="44"/>
      <c r="I50" s="44"/>
      <c r="J50" s="44"/>
      <c r="K50" s="148"/>
      <c r="L50" s="149"/>
    </row>
    <row r="51">
      <c r="A51" s="38"/>
      <c r="B51" s="48"/>
      <c r="C51" s="59"/>
      <c r="D51" s="41" t="str">
        <f>IFERROR(VLOOKUP(B51,'S-TT'!$A$1:$K$500,2,FALSE),"")</f>
        <v/>
      </c>
      <c r="E51" s="41" t="str">
        <f>IFERROR(VLOOKUP($B51,'S-TT'!$A$1:$K$500,3,FALSE),"")</f>
        <v/>
      </c>
      <c r="F51" s="43" t="str">
        <f>IFERROR(VLOOKUP($B51,'S-TT'!$A$1:$K$500,9,FALSE),"")</f>
        <v/>
      </c>
      <c r="G51" s="152"/>
      <c r="H51" s="44"/>
      <c r="I51" s="44"/>
      <c r="J51" s="44"/>
      <c r="K51" s="148"/>
      <c r="L51" s="149"/>
    </row>
    <row r="52">
      <c r="A52" s="38"/>
      <c r="B52" s="48"/>
      <c r="C52" s="59"/>
      <c r="D52" s="41" t="str">
        <f>IFERROR(VLOOKUP(B52,'S-TT'!$A$1:$K$500,2,FALSE),"")</f>
        <v/>
      </c>
      <c r="E52" s="41" t="str">
        <f>IFERROR(VLOOKUP($B52,'S-TT'!$A$1:$K$500,3,FALSE),"")</f>
        <v/>
      </c>
      <c r="F52" s="43" t="str">
        <f>IFERROR(VLOOKUP($B52,'S-TT'!$A$1:$K$500,9,FALSE),"")</f>
        <v/>
      </c>
      <c r="G52" s="152"/>
      <c r="H52" s="44"/>
      <c r="I52" s="44"/>
      <c r="J52" s="44"/>
      <c r="K52" s="148"/>
      <c r="L52" s="149"/>
    </row>
    <row r="53">
      <c r="A53" s="38"/>
      <c r="B53" s="48"/>
      <c r="C53" s="59"/>
      <c r="D53" s="41" t="str">
        <f>IFERROR(VLOOKUP(B53,'S-TT'!$A$1:$K$500,2,FALSE),"")</f>
        <v/>
      </c>
      <c r="E53" s="41" t="str">
        <f>IFERROR(VLOOKUP($B53,'S-TT'!$A$1:$K$500,3,FALSE),"")</f>
        <v/>
      </c>
      <c r="F53" s="43" t="str">
        <f>IFERROR(VLOOKUP($B53,'S-TT'!$A$1:$K$500,9,FALSE),"")</f>
        <v/>
      </c>
      <c r="G53" s="152"/>
      <c r="H53" s="44"/>
      <c r="I53" s="44"/>
      <c r="J53" s="44"/>
      <c r="K53" s="148"/>
      <c r="L53" s="149"/>
    </row>
    <row r="54">
      <c r="A54" s="38"/>
      <c r="B54" s="38"/>
      <c r="C54" s="57"/>
      <c r="D54" s="41" t="str">
        <f>IFERROR(VLOOKUP(B54,'S-TT'!$A$1:$K$500,2,FALSE),"")</f>
        <v/>
      </c>
      <c r="E54" s="41" t="str">
        <f>IFERROR(VLOOKUP($B54,'S-TT'!$A$1:$K$500,3,FALSE),"")</f>
        <v/>
      </c>
      <c r="F54" s="43" t="str">
        <f>IFERROR(VLOOKUP($B54,'S-TT'!$A$1:$K$500,9,FALSE),"")</f>
        <v/>
      </c>
      <c r="G54" s="152"/>
      <c r="H54" s="44"/>
      <c r="I54" s="44"/>
      <c r="J54" s="44"/>
      <c r="K54" s="148"/>
      <c r="L54" s="149"/>
    </row>
    <row r="55">
      <c r="A55" s="38"/>
      <c r="B55" s="38"/>
      <c r="C55" s="59"/>
      <c r="D55" s="41" t="str">
        <f>IFERROR(VLOOKUP(B55,'S-TT'!$A$1:$K$500,2,FALSE),"")</f>
        <v/>
      </c>
      <c r="E55" s="41" t="str">
        <f>IFERROR(VLOOKUP($B55,'S-TT'!$A$1:$K$500,3,FALSE),"")</f>
        <v/>
      </c>
      <c r="F55" s="43" t="str">
        <f>IFERROR(VLOOKUP($B55,'S-TT'!$A$1:$K$500,9,FALSE),"")</f>
        <v/>
      </c>
      <c r="G55" s="152"/>
      <c r="H55" s="44"/>
      <c r="I55" s="44"/>
      <c r="J55" s="44"/>
      <c r="K55" s="148"/>
      <c r="L55" s="149"/>
    </row>
    <row r="56">
      <c r="A56" s="38"/>
      <c r="B56" s="48"/>
      <c r="C56" s="59"/>
      <c r="D56" s="41" t="str">
        <f>IFERROR(VLOOKUP(B56,'S-TT'!$A$1:$K$500,2,FALSE),"")</f>
        <v/>
      </c>
      <c r="E56" s="41" t="str">
        <f>IFERROR(VLOOKUP($B56,'S-TT'!$A$1:$K$500,3,FALSE),"")</f>
        <v/>
      </c>
      <c r="F56" s="43" t="str">
        <f>IFERROR(VLOOKUP($B56,'S-TT'!$A$1:$K$500,9,FALSE),"")</f>
        <v/>
      </c>
      <c r="G56" s="152"/>
      <c r="H56" s="44"/>
      <c r="I56" s="44"/>
      <c r="J56" s="44"/>
      <c r="K56" s="148"/>
      <c r="L56" s="149"/>
    </row>
    <row r="57">
      <c r="A57" s="38"/>
      <c r="B57" s="48"/>
      <c r="C57" s="59"/>
      <c r="D57" s="41" t="str">
        <f>IFERROR(VLOOKUP(B57,'S-TT'!$A$1:$K$500,2,FALSE),"")</f>
        <v/>
      </c>
      <c r="E57" s="41" t="str">
        <f>IFERROR(VLOOKUP($B57,'S-TT'!$A$1:$K$500,3,FALSE),"")</f>
        <v/>
      </c>
      <c r="F57" s="43" t="str">
        <f>IFERROR(VLOOKUP($B57,'S-TT'!$A$1:$K$500,9,FALSE),"")</f>
        <v/>
      </c>
      <c r="G57" s="152"/>
      <c r="H57" s="44"/>
      <c r="I57" s="44"/>
      <c r="J57" s="44"/>
      <c r="K57" s="148"/>
      <c r="L57" s="149"/>
    </row>
    <row r="58">
      <c r="A58" s="38"/>
      <c r="B58" s="48"/>
      <c r="C58" s="59"/>
      <c r="D58" s="41" t="str">
        <f>IFERROR(VLOOKUP(B58,'S-TT'!$A$1:$K$500,2,FALSE),"")</f>
        <v/>
      </c>
      <c r="E58" s="41" t="str">
        <f>IFERROR(VLOOKUP($B58,'S-TT'!$A$1:$K$500,3,FALSE),"")</f>
        <v/>
      </c>
      <c r="F58" s="43" t="str">
        <f>IFERROR(VLOOKUP($B58,'S-TT'!$A$1:$K$500,9,FALSE),"")</f>
        <v/>
      </c>
      <c r="G58" s="152"/>
      <c r="H58" s="44"/>
      <c r="I58" s="44"/>
      <c r="J58" s="44"/>
      <c r="K58" s="148"/>
      <c r="L58" s="149"/>
    </row>
    <row r="59">
      <c r="A59" s="38"/>
      <c r="B59" s="48"/>
      <c r="C59" s="59"/>
      <c r="D59" s="41" t="str">
        <f>IFERROR(VLOOKUP(B59,'S-TT'!$A$1:$K$500,2,FALSE),"")</f>
        <v/>
      </c>
      <c r="E59" s="41" t="str">
        <f>IFERROR(VLOOKUP($B59,'S-TT'!$A$1:$K$500,3,FALSE),"")</f>
        <v/>
      </c>
      <c r="F59" s="43" t="str">
        <f>IFERROR(VLOOKUP($B59,'S-TT'!$A$1:$K$500,9,FALSE),"")</f>
        <v/>
      </c>
      <c r="G59" s="152"/>
      <c r="H59" s="44"/>
      <c r="I59" s="44"/>
      <c r="J59" s="44"/>
      <c r="K59" s="148"/>
      <c r="L59" s="149"/>
    </row>
    <row r="60">
      <c r="A60" s="38"/>
      <c r="B60" s="48"/>
      <c r="C60" s="59"/>
      <c r="D60" s="41" t="str">
        <f>IFERROR(VLOOKUP(B60,'S-TT'!$A$1:$K$500,2,FALSE),"")</f>
        <v/>
      </c>
      <c r="E60" s="41" t="str">
        <f>IFERROR(VLOOKUP($B60,'S-TT'!$A$1:$K$500,3,FALSE),"")</f>
        <v/>
      </c>
      <c r="F60" s="43" t="str">
        <f>IFERROR(VLOOKUP($B60,'S-TT'!$A$1:$K$500,9,FALSE),"")</f>
        <v/>
      </c>
      <c r="G60" s="152"/>
      <c r="H60" s="44"/>
      <c r="I60" s="44"/>
      <c r="J60" s="44"/>
      <c r="K60" s="148"/>
      <c r="L60" s="149"/>
    </row>
    <row r="61">
      <c r="A61" s="38"/>
      <c r="B61" s="48"/>
      <c r="C61" s="59"/>
      <c r="D61" s="41" t="str">
        <f>IFERROR(VLOOKUP(B61,'S-TT'!$A$1:$K$500,2,FALSE),"")</f>
        <v/>
      </c>
      <c r="E61" s="41" t="str">
        <f>IFERROR(VLOOKUP($B61,'S-TT'!$A$1:$K$500,3,FALSE),"")</f>
        <v/>
      </c>
      <c r="F61" s="43" t="str">
        <f>IFERROR(VLOOKUP($B61,'S-TT'!$A$1:$K$500,9,FALSE),"")</f>
        <v/>
      </c>
      <c r="G61" s="152"/>
      <c r="H61" s="44"/>
      <c r="I61" s="44"/>
      <c r="J61" s="44"/>
      <c r="K61" s="148"/>
      <c r="L61" s="149"/>
    </row>
    <row r="62">
      <c r="A62" s="38"/>
      <c r="B62" s="48"/>
      <c r="C62" s="59"/>
      <c r="D62" s="41" t="str">
        <f>IFERROR(VLOOKUP(B62,'S-TT'!$A$1:$K$500,2,FALSE),"")</f>
        <v/>
      </c>
      <c r="E62" s="41" t="str">
        <f>IFERROR(VLOOKUP($B62,'S-TT'!$A$1:$K$500,3,FALSE),"")</f>
        <v/>
      </c>
      <c r="F62" s="43" t="str">
        <f>IFERROR(VLOOKUP($B62,'S-TT'!$A$1:$K$500,9,FALSE),"")</f>
        <v/>
      </c>
      <c r="G62" s="152"/>
      <c r="H62" s="44"/>
      <c r="I62" s="44"/>
      <c r="J62" s="44"/>
      <c r="K62" s="148"/>
      <c r="L62" s="149"/>
    </row>
    <row r="63">
      <c r="A63" s="38"/>
      <c r="B63" s="48"/>
      <c r="C63" s="38"/>
      <c r="D63" s="41" t="str">
        <f>IFERROR(VLOOKUP(B63,'S-TT'!$A$1:$K$500,2,FALSE),"")</f>
        <v/>
      </c>
      <c r="E63" s="41" t="str">
        <f>IFERROR(VLOOKUP($B63,'S-TT'!$A$1:$K$500,3,FALSE),"")</f>
        <v/>
      </c>
      <c r="F63" s="43" t="str">
        <f>IFERROR(VLOOKUP($B63,'S-TT'!$A$1:$K$500,9,FALSE),"")</f>
        <v/>
      </c>
      <c r="G63" s="152"/>
      <c r="H63" s="44"/>
      <c r="I63" s="44"/>
      <c r="J63" s="44"/>
      <c r="K63" s="148"/>
      <c r="L63" s="149"/>
    </row>
    <row r="64">
      <c r="A64" s="53"/>
      <c r="B64" s="53"/>
      <c r="C64" s="156"/>
      <c r="D64" s="31" t="str">
        <f>IFERROR(VLOOKUP(B64,'S-CT'!$A$1:$K$500,2,FALSE),"")</f>
        <v/>
      </c>
      <c r="E64" s="40" t="str">
        <f>IFERROR(VLOOKUP($B64,'S-CT'!$A$1:$K$500,3,FALSE),"")</f>
        <v/>
      </c>
      <c r="F64" s="40" t="str">
        <f>IFERROR(VLOOKUP($B64,'S-CT'!$A$1:$K$500,9,FALSE),"")</f>
        <v/>
      </c>
      <c r="G64" s="40"/>
      <c r="H64" s="148"/>
      <c r="I64" s="150"/>
      <c r="J64" s="42"/>
      <c r="K64" s="157"/>
      <c r="L64" s="149"/>
    </row>
    <row r="65">
      <c r="A65" s="56"/>
      <c r="B65" s="56"/>
      <c r="C65" s="158"/>
      <c r="D65" s="40" t="str">
        <f>IFERROR(VLOOKUP(B65,'S-CT'!$A$1:$K$500,2,FALSE),"")</f>
        <v/>
      </c>
      <c r="E65" s="40" t="str">
        <f>IFERROR(VLOOKUP($B65,'S-CT'!$A$1:$K$500,3,FALSE),"")</f>
        <v/>
      </c>
      <c r="F65" s="40" t="str">
        <f>IFERROR(VLOOKUP($B65,'S-CT'!$A$1:$K$500,9,FALSE),"")</f>
        <v/>
      </c>
      <c r="G65" s="40"/>
      <c r="H65" s="148"/>
      <c r="I65" s="150"/>
      <c r="J65" s="42"/>
      <c r="K65" s="157"/>
      <c r="L65" s="149"/>
    </row>
    <row r="66">
      <c r="A66" s="53"/>
      <c r="B66" s="53"/>
      <c r="C66" s="159"/>
      <c r="D66" s="40" t="str">
        <f>IFERROR(VLOOKUP(B66,'S-CT'!$A$1:$K$500,2,FALSE),"")</f>
        <v/>
      </c>
      <c r="E66" s="40" t="str">
        <f>IFERROR(VLOOKUP($B66,'S-CT'!$A$1:$K$500,3,FALSE),"")</f>
        <v/>
      </c>
      <c r="F66" s="40" t="str">
        <f>IFERROR(VLOOKUP($B66,'S-CT'!$A$1:$K$500,9,FALSE),"")</f>
        <v/>
      </c>
      <c r="G66" s="40"/>
      <c r="H66" s="148"/>
      <c r="I66" s="150"/>
      <c r="J66" s="42"/>
      <c r="K66" s="157"/>
      <c r="L66" s="149"/>
    </row>
    <row r="67">
      <c r="A67" s="56"/>
      <c r="B67" s="58"/>
      <c r="C67" s="159"/>
      <c r="D67" s="40" t="str">
        <f>IFERROR(VLOOKUP(B67,'S-CT'!$A$1:$K$500,2,FALSE),"")</f>
        <v/>
      </c>
      <c r="E67" s="40" t="str">
        <f>IFERROR(VLOOKUP($B67,'S-CT'!$A$1:$K$500,3,FALSE),"")</f>
        <v/>
      </c>
      <c r="F67" s="40" t="str">
        <f>IFERROR(VLOOKUP($B67,'S-CT'!$A$1:$K$500,9,FALSE),"")</f>
        <v/>
      </c>
      <c r="G67" s="40"/>
      <c r="H67" s="148"/>
      <c r="I67" s="150"/>
      <c r="J67" s="42"/>
      <c r="K67" s="157"/>
      <c r="L67" s="149"/>
    </row>
    <row r="68">
      <c r="A68" s="53"/>
      <c r="B68" s="58"/>
      <c r="C68" s="159"/>
      <c r="D68" s="40" t="str">
        <f>IFERROR(VLOOKUP(B68,'S-CT'!$A$1:$K$500,2,FALSE),"")</f>
        <v/>
      </c>
      <c r="E68" s="40" t="str">
        <f>IFERROR(VLOOKUP($B68,'S-CT'!$A$1:$K$500,3,FALSE),"")</f>
        <v/>
      </c>
      <c r="F68" s="40" t="str">
        <f>IFERROR(VLOOKUP($B68,'S-CT'!$A$1:$K$500,9,FALSE),"")</f>
        <v/>
      </c>
      <c r="G68" s="40"/>
      <c r="H68" s="148"/>
      <c r="I68" s="150"/>
      <c r="J68" s="42"/>
      <c r="K68" s="157"/>
      <c r="L68" s="149"/>
    </row>
    <row r="69">
      <c r="A69" s="56"/>
      <c r="B69" s="58"/>
      <c r="C69" s="159"/>
      <c r="D69" s="40" t="str">
        <f>IFERROR(VLOOKUP(B69,'S-CT'!$A$1:$K$500,2,FALSE),"")</f>
        <v/>
      </c>
      <c r="E69" s="40" t="str">
        <f>IFERROR(VLOOKUP($B69,'S-CT'!$A$1:$K$500,3,FALSE),"")</f>
        <v/>
      </c>
      <c r="F69" s="40" t="str">
        <f>IFERROR(VLOOKUP($B69,'S-CT'!$A$1:$K$500,9,FALSE),"")</f>
        <v/>
      </c>
      <c r="G69" s="40"/>
      <c r="H69" s="148"/>
      <c r="I69" s="150"/>
      <c r="J69" s="42"/>
      <c r="K69" s="157"/>
      <c r="L69" s="149"/>
    </row>
    <row r="70">
      <c r="A70" s="53"/>
      <c r="B70" s="58"/>
      <c r="C70" s="159"/>
      <c r="D70" s="40" t="str">
        <f>IFERROR(VLOOKUP(B70,'S-CT'!$A$1:$K$500,2,FALSE),"")</f>
        <v/>
      </c>
      <c r="E70" s="40" t="str">
        <f>IFERROR(VLOOKUP($B70,'S-CT'!$A$1:$K$500,3,FALSE),"")</f>
        <v/>
      </c>
      <c r="F70" s="40" t="str">
        <f>IFERROR(VLOOKUP($B70,'S-CT'!$A$1:$K$500,9,FALSE),"")</f>
        <v/>
      </c>
      <c r="G70" s="40"/>
      <c r="H70" s="148"/>
      <c r="I70" s="150"/>
      <c r="J70" s="42"/>
      <c r="K70" s="157"/>
      <c r="L70" s="149"/>
    </row>
    <row r="71">
      <c r="A71" s="56"/>
      <c r="B71" s="58"/>
      <c r="C71" s="159"/>
      <c r="D71" s="40" t="str">
        <f>IFERROR(VLOOKUP(B71,'S-CT'!$A$1:$K$500,2,FALSE),"")</f>
        <v/>
      </c>
      <c r="E71" s="40" t="str">
        <f>IFERROR(VLOOKUP($B71,'S-CT'!$A$1:$K$500,3,FALSE),"")</f>
        <v/>
      </c>
      <c r="F71" s="40" t="str">
        <f>IFERROR(VLOOKUP($B71,'S-CT'!$A$1:$K$500,9,FALSE),"")</f>
        <v/>
      </c>
      <c r="G71" s="40"/>
      <c r="H71" s="148"/>
      <c r="I71" s="150"/>
      <c r="J71" s="42"/>
      <c r="K71" s="157"/>
      <c r="L71" s="149"/>
    </row>
    <row r="72">
      <c r="A72" s="53"/>
      <c r="B72" s="38"/>
      <c r="C72" s="159"/>
      <c r="D72" s="40" t="str">
        <f>IFERROR(VLOOKUP(B72,'S-CT'!$A$1:$K$500,2,FALSE),"")</f>
        <v/>
      </c>
      <c r="E72" s="40" t="str">
        <f>IFERROR(VLOOKUP($B72,'S-CT'!$A$1:$K$500,3,FALSE),"")</f>
        <v/>
      </c>
      <c r="F72" s="40" t="str">
        <f>IFERROR(VLOOKUP($B72,'S-CT'!$A$1:$K$500,9,FALSE),"")</f>
        <v/>
      </c>
      <c r="G72" s="40"/>
      <c r="H72" s="148"/>
      <c r="I72" s="150"/>
      <c r="J72" s="42"/>
      <c r="K72" s="157"/>
      <c r="L72" s="149"/>
    </row>
    <row r="73">
      <c r="A73" s="56"/>
      <c r="B73" s="58"/>
      <c r="C73" s="159"/>
      <c r="D73" s="40" t="str">
        <f>IFERROR(VLOOKUP(B73,'S-CT'!$A$1:$K$500,2,FALSE),"")</f>
        <v/>
      </c>
      <c r="E73" s="40" t="str">
        <f>IFERROR(VLOOKUP($B73,'S-CT'!$A$1:$K$500,3,FALSE),"")</f>
        <v/>
      </c>
      <c r="F73" s="40" t="str">
        <f>IFERROR(VLOOKUP($B73,'S-CT'!$A$1:$K$500,9,FALSE),"")</f>
        <v/>
      </c>
      <c r="G73" s="40"/>
      <c r="H73" s="148"/>
      <c r="I73" s="150"/>
      <c r="J73" s="42"/>
      <c r="K73" s="157"/>
      <c r="L73" s="149"/>
    </row>
    <row r="74">
      <c r="A74" s="56"/>
      <c r="B74" s="38"/>
      <c r="C74" s="159"/>
      <c r="D74" s="40" t="str">
        <f>IFERROR(VLOOKUP(B74,'S-CT'!$A$1:$K$500,2,FALSE),"")</f>
        <v/>
      </c>
      <c r="E74" s="40" t="str">
        <f>IFERROR(VLOOKUP($B74,'S-CT'!$A$1:$K$500,3,FALSE),"")</f>
        <v/>
      </c>
      <c r="F74" s="40" t="str">
        <f>IFERROR(VLOOKUP($B74,'S-CT'!$A$1:$K$500,9,FALSE),"")</f>
        <v/>
      </c>
      <c r="G74" s="40"/>
      <c r="H74" s="148"/>
      <c r="I74" s="150"/>
      <c r="J74" s="42"/>
      <c r="K74" s="157"/>
      <c r="L74" s="149"/>
    </row>
    <row r="75">
      <c r="A75" s="53"/>
      <c r="B75" s="58"/>
      <c r="C75" s="159"/>
      <c r="D75" s="40" t="str">
        <f>IFERROR(VLOOKUP(B75,'S-CT'!$A$1:$K$500,2,FALSE),"")</f>
        <v/>
      </c>
      <c r="E75" s="40" t="str">
        <f>IFERROR(VLOOKUP($B75,'S-CT'!$A$1:$K$500,3,FALSE),"")</f>
        <v/>
      </c>
      <c r="F75" s="40" t="str">
        <f>IFERROR(VLOOKUP($B75,'S-CT'!$A$1:$K$500,9,FALSE),"")</f>
        <v/>
      </c>
      <c r="G75" s="40"/>
      <c r="H75" s="148"/>
      <c r="I75" s="150"/>
      <c r="J75" s="42"/>
      <c r="K75" s="157"/>
      <c r="L75" s="149"/>
    </row>
    <row r="76">
      <c r="A76" s="56"/>
      <c r="B76" s="58"/>
      <c r="C76" s="159"/>
      <c r="D76" s="40" t="str">
        <f>IFERROR(VLOOKUP(B76,'S-CT'!$A$1:$K$500,2,FALSE),"")</f>
        <v/>
      </c>
      <c r="E76" s="40" t="str">
        <f>IFERROR(VLOOKUP($B76,'S-CT'!$A$1:$K$500,3,FALSE),"")</f>
        <v/>
      </c>
      <c r="F76" s="40" t="str">
        <f>IFERROR(VLOOKUP($B76,'S-CT'!$A$1:$K$500,9,FALSE),"")</f>
        <v/>
      </c>
      <c r="G76" s="40"/>
      <c r="H76" s="148"/>
      <c r="I76" s="150"/>
      <c r="J76" s="42"/>
      <c r="K76" s="157"/>
      <c r="L76" s="149"/>
    </row>
    <row r="77">
      <c r="A77" s="53"/>
      <c r="B77" s="58"/>
      <c r="C77" s="159"/>
      <c r="D77" s="40" t="str">
        <f>IFERROR(VLOOKUP(B77,'S-CT'!$A$1:$K$500,2,FALSE),"")</f>
        <v/>
      </c>
      <c r="E77" s="40" t="str">
        <f>IFERROR(VLOOKUP($B77,'S-CT'!$A$1:$K$500,3,FALSE),"")</f>
        <v/>
      </c>
      <c r="F77" s="40" t="str">
        <f>IFERROR(VLOOKUP($B77,'S-CT'!$A$1:$K$500,9,FALSE),"")</f>
        <v/>
      </c>
      <c r="G77" s="40"/>
      <c r="H77" s="148"/>
      <c r="I77" s="150"/>
      <c r="J77" s="42"/>
      <c r="K77" s="157"/>
      <c r="L77" s="149"/>
    </row>
    <row r="78">
      <c r="A78" s="56"/>
      <c r="B78" s="38"/>
      <c r="C78" s="159"/>
      <c r="D78" s="40" t="str">
        <f>IFERROR(VLOOKUP(B78,'S-CT'!$A$1:$K$500,2,FALSE),"")</f>
        <v/>
      </c>
      <c r="E78" s="40" t="str">
        <f>IFERROR(VLOOKUP($B78,'S-CT'!$A$1:$K$500,3,FALSE),"")</f>
        <v/>
      </c>
      <c r="F78" s="40" t="str">
        <f>IFERROR(VLOOKUP($B78,'S-CT'!$A$1:$K$500,9,FALSE),"")</f>
        <v/>
      </c>
      <c r="G78" s="40"/>
      <c r="H78" s="148"/>
      <c r="I78" s="148"/>
      <c r="J78" s="42"/>
      <c r="K78" s="157"/>
      <c r="L78" s="149"/>
    </row>
    <row r="79">
      <c r="A79" s="56"/>
      <c r="B79" s="38"/>
      <c r="C79" s="159"/>
      <c r="D79" s="40" t="str">
        <f>IFERROR(VLOOKUP(B79,'S-CT'!$A$1:$K$500,2,FALSE),"")</f>
        <v/>
      </c>
      <c r="E79" s="40" t="str">
        <f>IFERROR(VLOOKUP($B79,'S-CT'!$A$1:$K$500,3,FALSE),"")</f>
        <v/>
      </c>
      <c r="F79" s="40" t="str">
        <f>IFERROR(VLOOKUP($B79,'S-CT'!$A$1:$K$500,9,FALSE),"")</f>
        <v/>
      </c>
      <c r="G79" s="40"/>
      <c r="H79" s="148"/>
      <c r="I79" s="148"/>
      <c r="J79" s="42"/>
      <c r="K79" s="157"/>
      <c r="L79" s="149"/>
    </row>
    <row r="80">
      <c r="A80" s="56"/>
      <c r="B80" s="53"/>
      <c r="C80" s="160"/>
      <c r="D80" s="40" t="str">
        <f>IFERROR(VLOOKUP(B80,'S-CT'!$A$1:$K$500,2,FALSE),"")</f>
        <v/>
      </c>
      <c r="E80" s="40" t="str">
        <f>IFERROR(VLOOKUP($B80,'S-CT'!$A$1:$K$500,3,FALSE),"")</f>
        <v/>
      </c>
      <c r="F80" s="40" t="str">
        <f>IFERROR(VLOOKUP($B80,'S-CT'!$A$1:$K$500,9,FALSE),"")</f>
        <v/>
      </c>
      <c r="G80" s="152"/>
      <c r="H80" s="148"/>
      <c r="I80" s="148"/>
      <c r="J80" s="42"/>
      <c r="K80" s="157"/>
      <c r="L80" s="149"/>
    </row>
    <row r="81">
      <c r="A81" s="53"/>
      <c r="B81" s="53"/>
      <c r="C81" s="160"/>
      <c r="D81" s="40" t="str">
        <f>IFERROR(VLOOKUP(B81,'S-CT'!$A$1:$K$500,2,FALSE),"")</f>
        <v/>
      </c>
      <c r="E81" s="40" t="str">
        <f>IFERROR(VLOOKUP($B81,'S-CT'!$A$1:$K$500,3,FALSE),"")</f>
        <v/>
      </c>
      <c r="F81" s="40" t="str">
        <f>IFERROR(VLOOKUP($B81,'S-CT'!$A$1:$K$500,9,FALSE),"")</f>
        <v/>
      </c>
      <c r="G81" s="152"/>
      <c r="H81" s="148"/>
      <c r="I81" s="148"/>
      <c r="J81" s="42"/>
      <c r="K81" s="157"/>
      <c r="L81" s="149"/>
    </row>
    <row r="82">
      <c r="A82" s="56"/>
      <c r="B82" s="53"/>
      <c r="C82" s="160"/>
      <c r="D82" s="40" t="str">
        <f>IFERROR(VLOOKUP(B82,'S-CT'!$A$1:$K$500,2,FALSE),"")</f>
        <v/>
      </c>
      <c r="E82" s="40" t="str">
        <f>IFERROR(VLOOKUP($B82,'S-CT'!$A$1:$K$500,3,FALSE),"")</f>
        <v/>
      </c>
      <c r="F82" s="40" t="str">
        <f>IFERROR(VLOOKUP($B82,'S-CT'!$A$1:$K$500,9,FALSE),"")</f>
        <v/>
      </c>
      <c r="G82" s="152"/>
      <c r="H82" s="148"/>
      <c r="I82" s="148"/>
      <c r="J82" s="42"/>
      <c r="K82" s="157"/>
      <c r="L82" s="149"/>
    </row>
    <row r="83">
      <c r="A83" s="53"/>
      <c r="B83" s="53"/>
      <c r="C83" s="160"/>
      <c r="D83" s="40" t="str">
        <f>IFERROR(VLOOKUP(B83,'S-CT'!$A$1:$K$500,2,FALSE),"")</f>
        <v/>
      </c>
      <c r="E83" s="40" t="str">
        <f>IFERROR(VLOOKUP($B83,'S-CT'!$A$1:$K$500,3,FALSE),"")</f>
        <v/>
      </c>
      <c r="F83" s="40" t="str">
        <f>IFERROR(VLOOKUP($B83,'S-CT'!$A$1:$K$500,9,FALSE),"")</f>
        <v/>
      </c>
      <c r="G83" s="152"/>
      <c r="H83" s="148"/>
      <c r="I83" s="148"/>
      <c r="J83" s="42"/>
      <c r="K83" s="157"/>
      <c r="L83" s="149"/>
    </row>
    <row r="84">
      <c r="A84" s="56"/>
      <c r="B84" s="53"/>
      <c r="C84" s="160"/>
      <c r="D84" s="40" t="str">
        <f>IFERROR(VLOOKUP(B84,'S-CT'!$A$1:$K$500,2,FALSE),"")</f>
        <v/>
      </c>
      <c r="E84" s="40" t="str">
        <f>IFERROR(VLOOKUP($B84,'S-CT'!$A$1:$K$500,3,FALSE),"")</f>
        <v/>
      </c>
      <c r="F84" s="40" t="str">
        <f>IFERROR(VLOOKUP($B84,'S-CT'!$A$1:$K$500,9,FALSE),"")</f>
        <v/>
      </c>
      <c r="G84" s="152"/>
      <c r="H84" s="148"/>
      <c r="I84" s="148"/>
      <c r="J84" s="42"/>
      <c r="K84" s="157"/>
      <c r="L84" s="149"/>
    </row>
    <row r="85">
      <c r="A85" s="53"/>
      <c r="B85" s="53"/>
      <c r="C85" s="160"/>
      <c r="D85" s="40" t="str">
        <f>IFERROR(VLOOKUP(B85,'S-CT'!$A$1:$K$500,2,FALSE),"")</f>
        <v/>
      </c>
      <c r="E85" s="40" t="str">
        <f>IFERROR(VLOOKUP($B85,'S-CT'!$A$1:$K$500,3,FALSE),"")</f>
        <v/>
      </c>
      <c r="F85" s="40" t="str">
        <f>IFERROR(VLOOKUP($B85,'S-CT'!$A$1:$K$500,9,FALSE),"")</f>
        <v/>
      </c>
      <c r="G85" s="152"/>
      <c r="H85" s="148"/>
      <c r="I85" s="148"/>
      <c r="J85" s="42"/>
      <c r="K85" s="157"/>
      <c r="L85" s="149"/>
    </row>
    <row r="86">
      <c r="A86" s="56"/>
      <c r="B86" s="53"/>
      <c r="C86" s="160"/>
      <c r="D86" s="40" t="str">
        <f>IFERROR(VLOOKUP(B86,'S-CT'!$A$1:$K$500,2,FALSE),"")</f>
        <v/>
      </c>
      <c r="E86" s="40" t="str">
        <f>IFERROR(VLOOKUP($B86,'S-CT'!$A$1:$K$500,3,FALSE),"")</f>
        <v/>
      </c>
      <c r="F86" s="40" t="str">
        <f>IFERROR(VLOOKUP($B86,'S-CT'!$A$1:$K$500,9,FALSE),"")</f>
        <v/>
      </c>
      <c r="G86" s="152"/>
      <c r="H86" s="148"/>
      <c r="I86" s="148"/>
      <c r="J86" s="42"/>
      <c r="K86" s="157"/>
      <c r="L86" s="149"/>
    </row>
    <row r="87">
      <c r="A87" s="53"/>
      <c r="B87" s="53"/>
      <c r="C87" s="160"/>
      <c r="D87" s="40" t="str">
        <f>IFERROR(VLOOKUP(B87,'S-CT'!$A$1:$K$500,2,FALSE),"")</f>
        <v/>
      </c>
      <c r="E87" s="40" t="str">
        <f>IFERROR(VLOOKUP($B87,'S-CT'!$A$1:$K$500,3,FALSE),"")</f>
        <v/>
      </c>
      <c r="F87" s="40" t="str">
        <f>IFERROR(VLOOKUP($B87,'S-CT'!$A$1:$K$500,9,FALSE),"")</f>
        <v/>
      </c>
      <c r="G87" s="152"/>
      <c r="H87" s="148"/>
      <c r="I87" s="148"/>
      <c r="J87" s="42"/>
      <c r="K87" s="157"/>
      <c r="L87" s="149"/>
    </row>
    <row r="88">
      <c r="A88" s="56"/>
      <c r="B88" s="53"/>
      <c r="C88" s="160"/>
      <c r="D88" s="40" t="str">
        <f>IFERROR(VLOOKUP(B88,'S-CT'!$A$1:$K$500,2,FALSE),"")</f>
        <v/>
      </c>
      <c r="E88" s="40" t="str">
        <f>IFERROR(VLOOKUP($B88,'S-CT'!$A$1:$K$500,3,FALSE),"")</f>
        <v/>
      </c>
      <c r="F88" s="40" t="str">
        <f>IFERROR(VLOOKUP($B88,'S-CT'!$A$1:$K$500,9,FALSE),"")</f>
        <v/>
      </c>
      <c r="G88" s="152"/>
      <c r="H88" s="148"/>
      <c r="I88" s="148"/>
      <c r="J88" s="42"/>
      <c r="K88" s="157"/>
      <c r="L88" s="149"/>
    </row>
    <row r="89">
      <c r="A89" s="53"/>
      <c r="B89" s="53"/>
      <c r="C89" s="160"/>
      <c r="D89" s="40" t="str">
        <f>IFERROR(VLOOKUP(B89,'S-CT'!$A$1:$K$500,2,FALSE),"")</f>
        <v/>
      </c>
      <c r="E89" s="40" t="str">
        <f>IFERROR(VLOOKUP($B89,'S-CT'!$A$1:$K$500,3,FALSE),"")</f>
        <v/>
      </c>
      <c r="F89" s="40" t="str">
        <f>IFERROR(VLOOKUP($B89,'S-CT'!$A$1:$K$500,9,FALSE),"")</f>
        <v/>
      </c>
      <c r="G89" s="152"/>
      <c r="H89" s="148"/>
      <c r="I89" s="148"/>
      <c r="J89" s="42"/>
      <c r="K89" s="157"/>
      <c r="L89" s="149"/>
    </row>
    <row r="90">
      <c r="A90" s="56"/>
      <c r="B90" s="53"/>
      <c r="C90" s="160"/>
      <c r="D90" s="40" t="str">
        <f>IFERROR(VLOOKUP(B90,'S-CT'!$A$1:$K$500,2,FALSE),"")</f>
        <v/>
      </c>
      <c r="E90" s="40" t="str">
        <f>IFERROR(VLOOKUP($B90,'S-CT'!$A$1:$K$500,3,FALSE),"")</f>
        <v/>
      </c>
      <c r="F90" s="40" t="str">
        <f>IFERROR(VLOOKUP($B90,'S-CT'!$A$1:$K$500,9,FALSE),"")</f>
        <v/>
      </c>
      <c r="G90" s="152"/>
      <c r="H90" s="148"/>
      <c r="I90" s="148"/>
      <c r="J90" s="42"/>
      <c r="K90" s="157"/>
      <c r="L90" s="149"/>
    </row>
    <row r="91">
      <c r="A91" s="53"/>
      <c r="B91" s="53"/>
      <c r="C91" s="160"/>
      <c r="D91" s="40" t="str">
        <f>IFERROR(VLOOKUP(B91,'S-CT'!$A$1:$K$500,2,FALSE),"")</f>
        <v/>
      </c>
      <c r="E91" s="40" t="str">
        <f>IFERROR(VLOOKUP($B91,'S-CT'!$A$1:$K$500,3,FALSE),"")</f>
        <v/>
      </c>
      <c r="F91" s="40" t="str">
        <f>IFERROR(VLOOKUP($B91,'S-CT'!$A$1:$K$500,9,FALSE),"")</f>
        <v/>
      </c>
      <c r="G91" s="152"/>
      <c r="H91" s="148"/>
      <c r="I91" s="148"/>
      <c r="J91" s="42"/>
      <c r="K91" s="157"/>
      <c r="L91" s="149"/>
    </row>
    <row r="92">
      <c r="A92" s="56"/>
      <c r="B92" s="53"/>
      <c r="C92" s="161"/>
      <c r="D92" s="40" t="str">
        <f>IFERROR(VLOOKUP(B92,'S-CT'!$A$1:$K$500,2,FALSE),"")</f>
        <v/>
      </c>
      <c r="E92" s="40" t="str">
        <f>IFERROR(VLOOKUP($B92,'S-CT'!$A$1:$K$500,3,FALSE),"")</f>
        <v/>
      </c>
      <c r="F92" s="40" t="str">
        <f>IFERROR(VLOOKUP($B92,'S-CT'!$A$1:$K$500,9,FALSE),"")</f>
        <v/>
      </c>
      <c r="G92" s="152"/>
      <c r="H92" s="148"/>
      <c r="I92" s="148"/>
      <c r="J92" s="42"/>
      <c r="K92" s="157"/>
      <c r="L92" s="149"/>
    </row>
    <row r="93">
      <c r="A93" s="53"/>
      <c r="B93" s="53"/>
      <c r="C93" s="161"/>
      <c r="D93" s="40" t="str">
        <f>IFERROR(VLOOKUP(B93,'S-CT'!$A$1:$K$500,2,FALSE),"")</f>
        <v/>
      </c>
      <c r="E93" s="40" t="str">
        <f>IFERROR(VLOOKUP($B93,'S-CT'!$A$1:$K$500,3,FALSE),"")</f>
        <v/>
      </c>
      <c r="F93" s="40" t="str">
        <f>IFERROR(VLOOKUP($B93,'S-CT'!$A$1:$K$500,9,FALSE),"")</f>
        <v/>
      </c>
      <c r="G93" s="152"/>
      <c r="H93" s="148"/>
      <c r="I93" s="148"/>
      <c r="J93" s="42"/>
      <c r="K93" s="157"/>
      <c r="L93" s="149"/>
    </row>
    <row r="94">
      <c r="A94" s="56"/>
      <c r="B94" s="53"/>
      <c r="C94" s="161"/>
      <c r="D94" s="40" t="str">
        <f>IFERROR(VLOOKUP(B94,'S-CT'!$A$1:$K$500,2,FALSE),"")</f>
        <v/>
      </c>
      <c r="E94" s="40" t="str">
        <f>IFERROR(VLOOKUP($B94,'S-CT'!$A$1:$K$500,3,FALSE),"")</f>
        <v/>
      </c>
      <c r="F94" s="40" t="str">
        <f>IFERROR(VLOOKUP($B94,'S-CT'!$A$1:$K$500,9,FALSE),"")</f>
        <v/>
      </c>
      <c r="G94" s="152"/>
      <c r="H94" s="148"/>
      <c r="I94" s="148"/>
      <c r="J94" s="42"/>
      <c r="K94" s="157"/>
      <c r="L94" s="149"/>
    </row>
    <row r="95">
      <c r="A95" s="53"/>
      <c r="B95" s="53"/>
      <c r="C95" s="161"/>
      <c r="D95" s="40" t="str">
        <f>IFERROR(VLOOKUP(B95,'S-CT'!$A$1:$K$500,2,FALSE),"")</f>
        <v/>
      </c>
      <c r="E95" s="40" t="str">
        <f>IFERROR(VLOOKUP($B95,'S-CT'!$A$1:$K$500,3,FALSE),"")</f>
        <v/>
      </c>
      <c r="F95" s="40" t="str">
        <f>IFERROR(VLOOKUP($B95,'S-CT'!$A$1:$K$500,9,FALSE),"")</f>
        <v/>
      </c>
      <c r="G95" s="152"/>
      <c r="H95" s="148"/>
      <c r="I95" s="148"/>
      <c r="J95" s="42"/>
      <c r="K95" s="157"/>
      <c r="L95" s="149"/>
    </row>
    <row r="96">
      <c r="A96" s="53"/>
      <c r="B96" s="53"/>
      <c r="C96" s="92"/>
      <c r="D96" s="40" t="str">
        <f>IFERROR(VLOOKUP(B96,'S-CT'!$A$1:$K$500,2,FALSE),"")</f>
        <v/>
      </c>
      <c r="E96" s="40" t="str">
        <f>IFERROR(VLOOKUP($B96,'S-CT'!$A$1:$K$500,3,FALSE),"")</f>
        <v/>
      </c>
      <c r="F96" s="40" t="str">
        <f>IFERROR(VLOOKUP($B96,'S-CT'!$A$1:$K$500,9,FALSE),"")</f>
        <v/>
      </c>
      <c r="G96" s="152"/>
      <c r="H96" s="148"/>
      <c r="I96" s="148"/>
      <c r="J96" s="42"/>
      <c r="K96" s="157"/>
      <c r="L96" s="149"/>
    </row>
    <row r="97">
      <c r="A97" s="53"/>
      <c r="B97" s="53"/>
      <c r="C97" s="161"/>
      <c r="D97" s="40" t="str">
        <f>IFERROR(VLOOKUP(B97,'S-CT'!$A$1:$K$500,2,FALSE),"")</f>
        <v/>
      </c>
      <c r="E97" s="40" t="str">
        <f>IFERROR(VLOOKUP($B97,'S-CT'!$A$1:$K$500,3,FALSE),"")</f>
        <v/>
      </c>
      <c r="F97" s="40" t="str">
        <f>IFERROR(VLOOKUP($B97,'S-CT'!$A$1:$K$500,9,FALSE),"")</f>
        <v/>
      </c>
      <c r="G97" s="152"/>
      <c r="H97" s="148"/>
      <c r="I97" s="148"/>
      <c r="J97" s="42"/>
      <c r="K97" s="157"/>
      <c r="L97" s="149"/>
    </row>
    <row r="98">
      <c r="A98" s="53"/>
      <c r="B98" s="53"/>
      <c r="C98" s="161"/>
      <c r="D98" s="40" t="str">
        <f>IFERROR(VLOOKUP(B98,'S-CT'!$A$1:$K$500,2,FALSE),"")</f>
        <v/>
      </c>
      <c r="E98" s="40" t="str">
        <f>IFERROR(VLOOKUP($B98,'S-CT'!$A$1:$K$500,3,FALSE),"")</f>
        <v/>
      </c>
      <c r="F98" s="40" t="str">
        <f>IFERROR(VLOOKUP($B98,'S-CT'!$A$1:$K$500,9,FALSE),"")</f>
        <v/>
      </c>
      <c r="G98" s="152"/>
      <c r="H98" s="148"/>
      <c r="I98" s="148"/>
      <c r="J98" s="42"/>
      <c r="K98" s="157"/>
      <c r="L98" s="149"/>
    </row>
    <row r="99">
      <c r="A99" s="53"/>
      <c r="B99" s="53"/>
      <c r="C99" s="161"/>
      <c r="D99" s="40" t="str">
        <f>IFERROR(VLOOKUP(B99,'S-CT'!$A$1:$K$500,2,FALSE),"")</f>
        <v/>
      </c>
      <c r="E99" s="40" t="str">
        <f>IFERROR(VLOOKUP($B99,'S-CT'!$A$1:$K$500,3,FALSE),"")</f>
        <v/>
      </c>
      <c r="F99" s="40" t="str">
        <f>IFERROR(VLOOKUP($B99,'S-CT'!$A$1:$K$500,9,FALSE),"")</f>
        <v/>
      </c>
      <c r="G99" s="152"/>
      <c r="H99" s="148"/>
      <c r="I99" s="148"/>
      <c r="J99" s="42"/>
      <c r="K99" s="157"/>
      <c r="L99" s="149"/>
    </row>
    <row r="100">
      <c r="A100" s="53"/>
      <c r="B100" s="53"/>
      <c r="C100" s="161"/>
      <c r="D100" s="40" t="str">
        <f>IFERROR(VLOOKUP(B100,'S-CT'!$A$1:$K$500,2,FALSE),"")</f>
        <v/>
      </c>
      <c r="E100" s="40" t="str">
        <f>IFERROR(VLOOKUP($B100,'S-CT'!$A$1:$K$500,3,FALSE),"")</f>
        <v/>
      </c>
      <c r="F100" s="40" t="str">
        <f>IFERROR(VLOOKUP($B100,'S-CT'!$A$1:$K$500,9,FALSE),"")</f>
        <v/>
      </c>
      <c r="G100" s="152"/>
      <c r="H100" s="148"/>
      <c r="I100" s="148"/>
      <c r="J100" s="42"/>
      <c r="K100" s="157"/>
      <c r="L100" s="149"/>
    </row>
    <row r="101">
      <c r="A101" s="53"/>
      <c r="B101" s="53"/>
      <c r="C101" s="161"/>
      <c r="D101" s="40" t="str">
        <f>IFERROR(VLOOKUP(B101,'S-CT'!$A$1:$K$500,2,FALSE),"")</f>
        <v/>
      </c>
      <c r="E101" s="40" t="str">
        <f>IFERROR(VLOOKUP($B101,'S-CT'!$A$1:$K$500,3,FALSE),"")</f>
        <v/>
      </c>
      <c r="F101" s="40" t="str">
        <f>IFERROR(VLOOKUP($B101,'S-CT'!$A$1:$K$500,9,FALSE),"")</f>
        <v/>
      </c>
      <c r="G101" s="152"/>
      <c r="H101" s="148"/>
      <c r="I101" s="148"/>
      <c r="J101" s="42"/>
      <c r="K101" s="157"/>
      <c r="L101" s="149"/>
    </row>
    <row r="102">
      <c r="A102" s="53"/>
      <c r="B102" s="53"/>
      <c r="C102" s="161"/>
      <c r="D102" s="40" t="str">
        <f>IFERROR(VLOOKUP(B102,'S-CT'!$A$1:$K$500,2,FALSE),"")</f>
        <v/>
      </c>
      <c r="E102" s="40" t="str">
        <f>IFERROR(VLOOKUP($B102,'S-CT'!$A$1:$K$500,3,FALSE),"")</f>
        <v/>
      </c>
      <c r="F102" s="40" t="str">
        <f>IFERROR(VLOOKUP($B102,'S-CT'!$A$1:$K$500,9,FALSE),"")</f>
        <v/>
      </c>
      <c r="G102" s="152"/>
      <c r="H102" s="148"/>
      <c r="I102" s="148"/>
      <c r="J102" s="42"/>
      <c r="K102" s="157"/>
      <c r="L102" s="149"/>
    </row>
    <row r="103">
      <c r="A103" s="53"/>
      <c r="B103" s="53"/>
      <c r="C103" s="161"/>
      <c r="D103" s="40" t="str">
        <f>IFERROR(VLOOKUP(B103,'S-CT'!$A$1:$K$500,2,FALSE),"")</f>
        <v/>
      </c>
      <c r="E103" s="40" t="str">
        <f>IFERROR(VLOOKUP($B103,'S-CT'!$A$1:$K$500,3,FALSE),"")</f>
        <v/>
      </c>
      <c r="F103" s="40" t="str">
        <f>IFERROR(VLOOKUP($B103,'S-CT'!$A$1:$K$500,9,FALSE),"")</f>
        <v/>
      </c>
      <c r="G103" s="152"/>
      <c r="H103" s="148"/>
      <c r="I103" s="148"/>
      <c r="J103" s="42"/>
      <c r="K103" s="157"/>
      <c r="L103" s="149"/>
    </row>
    <row r="104">
      <c r="A104" s="53"/>
      <c r="B104" s="53"/>
      <c r="C104" s="161"/>
      <c r="D104" s="40" t="str">
        <f>IFERROR(VLOOKUP(B104,'S-CT'!$A$1:$K$500,2,FALSE),"")</f>
        <v/>
      </c>
      <c r="E104" s="40" t="str">
        <f>IFERROR(VLOOKUP($B104,'S-CT'!$A$1:$K$500,3,FALSE),"")</f>
        <v/>
      </c>
      <c r="F104" s="40" t="str">
        <f>IFERROR(VLOOKUP($B104,'S-CT'!$A$1:$K$500,9,FALSE),"")</f>
        <v/>
      </c>
      <c r="G104" s="152"/>
      <c r="H104" s="148"/>
      <c r="I104" s="148"/>
      <c r="J104" s="42"/>
      <c r="K104" s="157"/>
      <c r="L104" s="149"/>
    </row>
    <row r="105">
      <c r="A105" s="53"/>
      <c r="B105" s="53"/>
      <c r="C105" s="161"/>
      <c r="D105" s="40" t="str">
        <f>IFERROR(VLOOKUP(B105,'S-CT'!$A$1:$K$500,2,FALSE),"")</f>
        <v/>
      </c>
      <c r="E105" s="40" t="str">
        <f>IFERROR(VLOOKUP($B105,'S-CT'!$A$1:$K$500,3,FALSE),"")</f>
        <v/>
      </c>
      <c r="F105" s="40" t="str">
        <f>IFERROR(VLOOKUP($B105,'S-CT'!$A$1:$K$500,9,FALSE),"")</f>
        <v/>
      </c>
      <c r="G105" s="152"/>
      <c r="H105" s="148"/>
      <c r="I105" s="148"/>
      <c r="J105" s="42"/>
      <c r="K105" s="157"/>
      <c r="L105" s="149"/>
    </row>
    <row r="106">
      <c r="A106" s="53"/>
      <c r="B106" s="53"/>
      <c r="C106" s="161"/>
      <c r="D106" s="40" t="str">
        <f>IFERROR(VLOOKUP(B106,'S-CT'!$A$1:$K$500,2,FALSE),"")</f>
        <v/>
      </c>
      <c r="E106" s="40" t="str">
        <f>IFERROR(VLOOKUP($B106,'S-CT'!$A$1:$K$500,3,FALSE),"")</f>
        <v/>
      </c>
      <c r="F106" s="40" t="str">
        <f>IFERROR(VLOOKUP($B106,'S-CT'!$A$1:$K$500,9,FALSE),"")</f>
        <v/>
      </c>
      <c r="G106" s="152"/>
      <c r="H106" s="148"/>
      <c r="I106" s="148"/>
      <c r="J106" s="42"/>
      <c r="K106" s="157"/>
      <c r="L106" s="149"/>
    </row>
    <row r="107">
      <c r="A107" s="53"/>
      <c r="B107" s="53"/>
      <c r="C107" s="161"/>
      <c r="D107" s="40" t="str">
        <f>IFERROR(VLOOKUP(B107,'S-CT'!$A$1:$K$500,2,FALSE),"")</f>
        <v/>
      </c>
      <c r="E107" s="40" t="str">
        <f>IFERROR(VLOOKUP($B107,'S-CT'!$A$1:$K$500,3,FALSE),"")</f>
        <v/>
      </c>
      <c r="F107" s="40" t="str">
        <f>IFERROR(VLOOKUP($B107,'S-CT'!$A$1:$K$500,9,FALSE),"")</f>
        <v/>
      </c>
      <c r="G107" s="152"/>
      <c r="H107" s="148"/>
      <c r="I107" s="148"/>
      <c r="J107" s="42"/>
      <c r="K107" s="157"/>
      <c r="L107" s="149"/>
    </row>
    <row r="108">
      <c r="A108" s="53"/>
      <c r="B108" s="53"/>
      <c r="C108" s="161"/>
      <c r="D108" s="40" t="str">
        <f>IFERROR(VLOOKUP(B108,'S-CT'!$A$1:$K$500,2,FALSE),"")</f>
        <v/>
      </c>
      <c r="E108" s="40" t="str">
        <f>IFERROR(VLOOKUP($B108,'S-CT'!$A$1:$K$500,3,FALSE),"")</f>
        <v/>
      </c>
      <c r="F108" s="40" t="str">
        <f>IFERROR(VLOOKUP($B108,'S-CT'!$A$1:$K$500,9,FALSE),"")</f>
        <v/>
      </c>
      <c r="G108" s="152"/>
      <c r="H108" s="148"/>
      <c r="I108" s="148"/>
      <c r="J108" s="42"/>
      <c r="K108" s="157"/>
      <c r="L108" s="149"/>
    </row>
    <row r="109">
      <c r="A109" s="53"/>
      <c r="B109" s="53"/>
      <c r="C109" s="161"/>
      <c r="D109" s="40" t="str">
        <f>IFERROR(VLOOKUP(B109,'S-CT'!$A$1:$K$500,2,FALSE),"")</f>
        <v/>
      </c>
      <c r="E109" s="40" t="str">
        <f>IFERROR(VLOOKUP($B109,'S-CT'!$A$1:$K$500,3,FALSE),"")</f>
        <v/>
      </c>
      <c r="F109" s="40" t="str">
        <f>IFERROR(VLOOKUP($B109,'S-CT'!$A$1:$K$500,9,FALSE),"")</f>
        <v/>
      </c>
      <c r="G109" s="152"/>
      <c r="H109" s="148"/>
      <c r="I109" s="148"/>
      <c r="J109" s="42"/>
      <c r="K109" s="157"/>
      <c r="L109" s="149"/>
    </row>
    <row r="110">
      <c r="A110" s="53"/>
      <c r="B110" s="53"/>
      <c r="C110" s="161"/>
      <c r="D110" s="40" t="str">
        <f>IFERROR(VLOOKUP(B110,'S-CT'!$A$1:$K$500,2,FALSE),"")</f>
        <v/>
      </c>
      <c r="E110" s="40" t="str">
        <f>IFERROR(VLOOKUP($B110,'S-CT'!$A$1:$K$500,3,FALSE),"")</f>
        <v/>
      </c>
      <c r="F110" s="40" t="str">
        <f>IFERROR(VLOOKUP($B110,'S-CT'!$A$1:$K$500,9,FALSE),"")</f>
        <v/>
      </c>
      <c r="G110" s="152"/>
      <c r="H110" s="148"/>
      <c r="I110" s="148"/>
      <c r="J110" s="42"/>
      <c r="K110" s="157"/>
      <c r="L110" s="149"/>
    </row>
    <row r="111">
      <c r="A111" s="53"/>
      <c r="B111" s="53"/>
      <c r="C111" s="161"/>
      <c r="D111" s="40" t="str">
        <f>IFERROR(VLOOKUP(B111,'S-CT'!$A$1:$K$500,2,FALSE),"")</f>
        <v/>
      </c>
      <c r="E111" s="40" t="str">
        <f>IFERROR(VLOOKUP($B111,'S-CT'!$A$1:$K$500,3,FALSE),"")</f>
        <v/>
      </c>
      <c r="F111" s="40" t="str">
        <f>IFERROR(VLOOKUP($B111,'S-CT'!$A$1:$K$500,9,FALSE),"")</f>
        <v/>
      </c>
      <c r="G111" s="152"/>
      <c r="H111" s="148"/>
      <c r="I111" s="148"/>
      <c r="J111" s="42"/>
      <c r="K111" s="157"/>
      <c r="L111" s="149"/>
    </row>
    <row r="112">
      <c r="A112" s="53"/>
      <c r="B112" s="53"/>
      <c r="C112" s="161"/>
      <c r="D112" s="40" t="str">
        <f>IFERROR(VLOOKUP(B112,'S-CT'!$A$1:$K$500,2,FALSE),"")</f>
        <v/>
      </c>
      <c r="E112" s="40" t="str">
        <f>IFERROR(VLOOKUP($B112,'S-CT'!$A$1:$K$500,3,FALSE),"")</f>
        <v/>
      </c>
      <c r="F112" s="40" t="str">
        <f>IFERROR(VLOOKUP($B112,'S-CT'!$A$1:$K$500,9,FALSE),"")</f>
        <v/>
      </c>
      <c r="G112" s="152"/>
      <c r="H112" s="148"/>
      <c r="I112" s="148"/>
      <c r="J112" s="42"/>
      <c r="K112" s="157"/>
      <c r="L112" s="149"/>
    </row>
    <row r="113">
      <c r="A113" s="53"/>
      <c r="B113" s="53"/>
      <c r="C113" s="161"/>
      <c r="D113" s="40" t="str">
        <f>IFERROR(VLOOKUP(B113,'S-CT'!$A$1:$K$500,2,FALSE),"")</f>
        <v/>
      </c>
      <c r="E113" s="40" t="str">
        <f>IFERROR(VLOOKUP($B113,'S-CT'!$A$1:$K$500,3,FALSE),"")</f>
        <v/>
      </c>
      <c r="F113" s="40" t="str">
        <f>IFERROR(VLOOKUP($B113,'S-CT'!$A$1:$K$500,9,FALSE),"")</f>
        <v/>
      </c>
      <c r="G113" s="152"/>
      <c r="H113" s="148"/>
      <c r="I113" s="148"/>
      <c r="J113" s="42"/>
      <c r="K113" s="157"/>
      <c r="L113" s="149"/>
    </row>
    <row r="114">
      <c r="A114" s="53"/>
      <c r="B114" s="53"/>
      <c r="C114" s="161"/>
      <c r="D114" s="40" t="str">
        <f>IFERROR(VLOOKUP(B114,'S-CT'!$A$1:$K$500,2,FALSE),"")</f>
        <v/>
      </c>
      <c r="E114" s="40" t="str">
        <f>IFERROR(VLOOKUP($B114,'S-CT'!$A$1:$K$500,3,FALSE),"")</f>
        <v/>
      </c>
      <c r="F114" s="40" t="str">
        <f>IFERROR(VLOOKUP($B114,'S-CT'!$A$1:$K$500,9,FALSE),"")</f>
        <v/>
      </c>
      <c r="G114" s="152"/>
      <c r="H114" s="42"/>
      <c r="I114" s="42"/>
      <c r="J114" s="42"/>
      <c r="K114" s="157"/>
      <c r="L114" s="149"/>
    </row>
    <row r="115">
      <c r="A115" s="53"/>
      <c r="B115" s="53"/>
      <c r="C115" s="92"/>
      <c r="D115" s="40" t="str">
        <f>IFERROR(VLOOKUP(B115,'S-CT'!$A$1:$K$500,2,FALSE),"")</f>
        <v/>
      </c>
      <c r="E115" s="40" t="str">
        <f>IFERROR(VLOOKUP($B115,'S-CT'!$A$1:$K$500,3,FALSE),"")</f>
        <v/>
      </c>
      <c r="F115" s="40" t="str">
        <f>IFERROR(VLOOKUP($B115,'S-CT'!$A$1:$K$500,9,FALSE),"")</f>
        <v/>
      </c>
      <c r="G115" s="152"/>
      <c r="H115" s="42"/>
      <c r="I115" s="42"/>
      <c r="J115" s="42"/>
      <c r="K115" s="157"/>
      <c r="L115" s="149"/>
    </row>
    <row r="116">
      <c r="A116" s="53"/>
      <c r="B116" s="53"/>
      <c r="C116" s="92"/>
      <c r="D116" s="40" t="str">
        <f>IFERROR(VLOOKUP(B116,'S-CT'!$A$1:$K$500,2,FALSE),"")</f>
        <v/>
      </c>
      <c r="E116" s="40" t="str">
        <f>IFERROR(VLOOKUP($B116,'S-CT'!$A$1:$K$500,3,FALSE),"")</f>
        <v/>
      </c>
      <c r="F116" s="40" t="str">
        <f>IFERROR(VLOOKUP($B116,'S-CT'!$A$1:$K$500,9,FALSE),"")</f>
        <v/>
      </c>
      <c r="G116" s="152"/>
      <c r="H116" s="42"/>
      <c r="I116" s="42"/>
      <c r="J116" s="42"/>
      <c r="K116" s="157"/>
      <c r="L116" s="149"/>
    </row>
    <row r="117">
      <c r="A117" s="53"/>
      <c r="B117" s="53"/>
      <c r="C117" s="92"/>
      <c r="D117" s="40" t="str">
        <f>IFERROR(VLOOKUP(B117,'S-CT'!$A$1:$K$500,2,FALSE),"")</f>
        <v/>
      </c>
      <c r="E117" s="40" t="str">
        <f>IFERROR(VLOOKUP($B117,'S-CT'!$A$1:$K$500,3,FALSE),"")</f>
        <v/>
      </c>
      <c r="F117" s="40" t="str">
        <f>IFERROR(VLOOKUP($B117,'S-CT'!$A$1:$K$500,9,FALSE),"")</f>
        <v/>
      </c>
      <c r="G117" s="152"/>
      <c r="H117" s="42"/>
      <c r="I117" s="42"/>
      <c r="J117" s="42"/>
      <c r="K117" s="157"/>
      <c r="L117" s="149"/>
    </row>
    <row r="118">
      <c r="A118" s="53"/>
      <c r="B118" s="53"/>
      <c r="C118" s="92"/>
      <c r="D118" s="40" t="str">
        <f>IFERROR(VLOOKUP(B118,'S-CT'!$A$1:$K$500,2,FALSE),"")</f>
        <v/>
      </c>
      <c r="E118" s="40" t="str">
        <f>IFERROR(VLOOKUP($B118,'S-CT'!$A$1:$K$500,3,FALSE),"")</f>
        <v/>
      </c>
      <c r="F118" s="40" t="str">
        <f>IFERROR(VLOOKUP($B118,'S-CT'!$A$1:$K$500,9,FALSE),"")</f>
        <v/>
      </c>
      <c r="G118" s="152"/>
      <c r="H118" s="42"/>
      <c r="I118" s="42"/>
      <c r="J118" s="42"/>
      <c r="K118" s="157"/>
      <c r="L118" s="149"/>
    </row>
    <row r="119">
      <c r="A119" s="53"/>
      <c r="B119" s="53"/>
      <c r="C119" s="92"/>
      <c r="D119" s="40" t="str">
        <f>IFERROR(VLOOKUP(B119,'S-CT'!$A$1:$K$500,2,FALSE),"")</f>
        <v/>
      </c>
      <c r="E119" s="40" t="str">
        <f>IFERROR(VLOOKUP($B119,'S-CT'!$A$1:$K$500,3,FALSE),"")</f>
        <v/>
      </c>
      <c r="F119" s="40" t="str">
        <f>IFERROR(VLOOKUP($B119,'S-CT'!$A$1:$K$500,9,FALSE),"")</f>
        <v/>
      </c>
      <c r="G119" s="152"/>
      <c r="H119" s="42"/>
      <c r="I119" s="42"/>
      <c r="J119" s="42"/>
      <c r="K119" s="157"/>
      <c r="L119" s="149"/>
    </row>
    <row r="120">
      <c r="A120" s="53"/>
      <c r="B120" s="53"/>
      <c r="C120" s="92"/>
      <c r="D120" s="40" t="str">
        <f>IFERROR(VLOOKUP(B120,'S-CT'!$A$1:$K$500,2,FALSE),"")</f>
        <v/>
      </c>
      <c r="E120" s="40" t="str">
        <f>IFERROR(VLOOKUP($B120,'S-CT'!$A$1:$K$500,3,FALSE),"")</f>
        <v/>
      </c>
      <c r="F120" s="40" t="str">
        <f>IFERROR(VLOOKUP($B120,'S-CT'!$A$1:$K$500,9,FALSE),"")</f>
        <v/>
      </c>
      <c r="G120" s="152"/>
      <c r="H120" s="42"/>
      <c r="I120" s="42"/>
      <c r="J120" s="42"/>
      <c r="K120" s="157"/>
      <c r="L120" s="149"/>
    </row>
    <row r="121">
      <c r="A121" s="53"/>
      <c r="B121" s="53"/>
      <c r="C121" s="92"/>
      <c r="D121" s="40" t="str">
        <f>IFERROR(VLOOKUP(B121,'S-CT'!$A$1:$K$500,2,FALSE),"")</f>
        <v/>
      </c>
      <c r="E121" s="40" t="str">
        <f>IFERROR(VLOOKUP($B121,'S-CT'!$A$1:$K$500,3,FALSE),"")</f>
        <v/>
      </c>
      <c r="F121" s="40" t="str">
        <f>IFERROR(VLOOKUP($B121,'S-CT'!$A$1:$K$500,9,FALSE),"")</f>
        <v/>
      </c>
      <c r="G121" s="152"/>
      <c r="H121" s="42"/>
      <c r="I121" s="42"/>
      <c r="J121" s="42"/>
      <c r="K121" s="157"/>
      <c r="L121" s="149"/>
    </row>
    <row r="122">
      <c r="A122" s="53"/>
      <c r="B122" s="53"/>
      <c r="C122" s="163"/>
      <c r="D122" s="40" t="str">
        <f>IFERROR(VLOOKUP(B122,'S-CT'!$A$1:$K$500,2,FALSE),"")</f>
        <v/>
      </c>
      <c r="E122" s="40" t="str">
        <f>IFERROR(VLOOKUP($B122,'S-CT'!$A$1:$K$500,3,FALSE),"")</f>
        <v/>
      </c>
      <c r="F122" s="40" t="str">
        <f>IFERROR(VLOOKUP($B122,'S-CT'!$A$1:$K$500,9,FALSE),"")</f>
        <v/>
      </c>
      <c r="G122" s="152"/>
      <c r="H122" s="42"/>
      <c r="I122" s="42"/>
      <c r="J122" s="42"/>
      <c r="K122" s="157"/>
      <c r="L122" s="149"/>
    </row>
    <row r="123">
      <c r="A123" s="53"/>
      <c r="B123" s="53"/>
      <c r="C123" s="163"/>
      <c r="D123" s="40" t="str">
        <f>IFERROR(VLOOKUP(B123,'S-CT'!$A$1:$K$500,2,FALSE),"")</f>
        <v/>
      </c>
      <c r="E123" s="40" t="str">
        <f>IFERROR(VLOOKUP($B123,'S-CT'!$A$1:$K$500,3,FALSE),"")</f>
        <v/>
      </c>
      <c r="F123" s="40" t="str">
        <f>IFERROR(VLOOKUP($B123,'S-CT'!$A$1:$K$500,9,FALSE),"")</f>
        <v/>
      </c>
      <c r="G123" s="152"/>
      <c r="H123" s="42"/>
      <c r="I123" s="42"/>
      <c r="J123" s="42"/>
      <c r="K123" s="157"/>
      <c r="L123" s="149"/>
    </row>
    <row r="124">
      <c r="A124" s="53"/>
      <c r="B124" s="53"/>
      <c r="C124" s="163"/>
      <c r="D124" s="40" t="str">
        <f>IFERROR(VLOOKUP(B124,'S-CT'!$A$1:$K$500,2,FALSE),"")</f>
        <v/>
      </c>
      <c r="E124" s="40" t="str">
        <f>IFERROR(VLOOKUP($B124,'S-CT'!$A$1:$K$500,3,FALSE),"")</f>
        <v/>
      </c>
      <c r="F124" s="40" t="str">
        <f>IFERROR(VLOOKUP($B124,'S-CT'!$A$1:$K$500,9,FALSE),"")</f>
        <v/>
      </c>
      <c r="G124" s="152"/>
      <c r="H124" s="42"/>
      <c r="I124" s="42"/>
      <c r="J124" s="42"/>
      <c r="K124" s="157"/>
      <c r="L124" s="149"/>
    </row>
    <row r="125">
      <c r="A125" s="53"/>
      <c r="B125" s="53"/>
      <c r="C125" s="163"/>
      <c r="D125" s="40" t="str">
        <f>IFERROR(VLOOKUP(B125,'S-CT'!$A$1:$K$500,2,FALSE),"")</f>
        <v/>
      </c>
      <c r="E125" s="40" t="str">
        <f>IFERROR(VLOOKUP($B125,'S-CT'!$A$1:$K$500,3,FALSE),"")</f>
        <v/>
      </c>
      <c r="F125" s="40" t="str">
        <f>IFERROR(VLOOKUP($B125,'S-CT'!$A$1:$K$500,9,FALSE),"")</f>
        <v/>
      </c>
      <c r="G125" s="152"/>
      <c r="H125" s="42"/>
      <c r="I125" s="42"/>
      <c r="J125" s="42"/>
      <c r="K125" s="157"/>
      <c r="L125" s="149"/>
    </row>
    <row r="126">
      <c r="A126" s="53"/>
      <c r="B126" s="53"/>
      <c r="C126" s="163"/>
      <c r="D126" s="40" t="str">
        <f>IFERROR(VLOOKUP(B126,'S-CT'!$A$1:$K$500,2,FALSE),"")</f>
        <v/>
      </c>
      <c r="E126" s="40" t="str">
        <f>IFERROR(VLOOKUP($B126,'S-CT'!$A$1:$K$500,3,FALSE),"")</f>
        <v/>
      </c>
      <c r="F126" s="40" t="str">
        <f>IFERROR(VLOOKUP($B126,'S-CT'!$A$1:$K$500,9,FALSE),"")</f>
        <v/>
      </c>
      <c r="G126" s="152"/>
      <c r="H126" s="42"/>
      <c r="I126" s="42"/>
      <c r="J126" s="42"/>
      <c r="K126" s="157"/>
      <c r="L126" s="149"/>
    </row>
    <row r="127">
      <c r="A127" s="53"/>
      <c r="B127" s="53"/>
      <c r="C127" s="163"/>
      <c r="D127" s="40" t="str">
        <f>IFERROR(VLOOKUP(B127,'S-CT'!$A$1:$K$500,2,FALSE),"")</f>
        <v/>
      </c>
      <c r="E127" s="40" t="str">
        <f>IFERROR(VLOOKUP($B127,'S-CT'!$A$1:$K$500,3,FALSE),"")</f>
        <v/>
      </c>
      <c r="F127" s="40" t="str">
        <f>IFERROR(VLOOKUP($B127,'S-CT'!$A$1:$K$500,9,FALSE),"")</f>
        <v/>
      </c>
      <c r="G127" s="152"/>
      <c r="H127" s="42"/>
      <c r="I127" s="42"/>
      <c r="J127" s="42"/>
      <c r="K127" s="157"/>
      <c r="L127" s="149"/>
    </row>
    <row r="128">
      <c r="A128" s="53"/>
      <c r="B128" s="53"/>
      <c r="C128" s="163"/>
      <c r="D128" s="40" t="str">
        <f>IFERROR(VLOOKUP(B128,'S-CT'!$A$1:$K$500,2,FALSE),"")</f>
        <v/>
      </c>
      <c r="E128" s="40" t="str">
        <f>IFERROR(VLOOKUP($B128,'S-CT'!$A$1:$K$500,3,FALSE),"")</f>
        <v/>
      </c>
      <c r="F128" s="40" t="str">
        <f>IFERROR(VLOOKUP($B128,'S-CT'!$A$1:$K$500,9,FALSE),"")</f>
        <v/>
      </c>
      <c r="G128" s="152"/>
      <c r="H128" s="42"/>
      <c r="I128" s="42"/>
      <c r="J128" s="42"/>
      <c r="K128" s="157"/>
      <c r="L128" s="149"/>
    </row>
    <row r="129">
      <c r="A129" s="53"/>
      <c r="B129" s="53"/>
      <c r="C129" s="163"/>
      <c r="D129" s="40" t="str">
        <f>IFERROR(VLOOKUP(B129,'S-CT'!$A$1:$K$500,2,FALSE),"")</f>
        <v/>
      </c>
      <c r="E129" s="40" t="str">
        <f>IFERROR(VLOOKUP($B129,'S-CT'!$A$1:$K$500,3,FALSE),"")</f>
        <v/>
      </c>
      <c r="F129" s="40" t="str">
        <f>IFERROR(VLOOKUP($B129,'S-CT'!$A$1:$K$500,9,FALSE),"")</f>
        <v/>
      </c>
      <c r="G129" s="40"/>
      <c r="H129" s="42"/>
      <c r="I129" s="42"/>
      <c r="J129" s="42"/>
      <c r="K129" s="157"/>
      <c r="L129" s="149"/>
    </row>
    <row r="130">
      <c r="A130" s="53"/>
      <c r="B130" s="53"/>
      <c r="C130" s="163"/>
      <c r="D130" s="40" t="str">
        <f>IFERROR(VLOOKUP(B130,'S-CT'!$A$1:$K$500,2,FALSE),"")</f>
        <v/>
      </c>
      <c r="E130" s="40" t="str">
        <f>IFERROR(VLOOKUP($B130,'S-CT'!$A$1:$K$500,3,FALSE),"")</f>
        <v/>
      </c>
      <c r="F130" s="40" t="str">
        <f>IFERROR(VLOOKUP($B130,'S-CT'!$A$1:$K$500,9,FALSE),"")</f>
        <v/>
      </c>
      <c r="G130" s="40"/>
      <c r="H130" s="42"/>
      <c r="I130" s="42"/>
      <c r="J130" s="42"/>
      <c r="K130" s="157"/>
      <c r="L130" s="149"/>
    </row>
    <row r="131">
      <c r="A131" s="53"/>
      <c r="B131" s="53"/>
      <c r="C131" s="163"/>
      <c r="D131" s="40" t="str">
        <f>IFERROR(VLOOKUP(B131,'S-CT'!$A$1:$K$500,2,FALSE),"")</f>
        <v/>
      </c>
      <c r="E131" s="40" t="str">
        <f>IFERROR(VLOOKUP($B131,'S-CT'!$A$1:$K$500,3,FALSE),"")</f>
        <v/>
      </c>
      <c r="F131" s="40" t="str">
        <f>IFERROR(VLOOKUP($B131,'S-CT'!$A$1:$K$500,9,FALSE),"")</f>
        <v/>
      </c>
      <c r="G131" s="40"/>
      <c r="H131" s="42"/>
      <c r="I131" s="42"/>
      <c r="J131" s="42"/>
      <c r="K131" s="157"/>
      <c r="L131" s="149"/>
    </row>
    <row r="132">
      <c r="A132" s="53"/>
      <c r="B132" s="53"/>
      <c r="C132" s="159"/>
      <c r="D132" s="40" t="str">
        <f>IFERROR(VLOOKUP(B132,'S-CT'!$A$1:$K$500,2,FALSE),"")</f>
        <v/>
      </c>
      <c r="E132" s="40" t="str">
        <f>IFERROR(VLOOKUP($B132,'S-CT'!$A$1:$K$500,3,FALSE),"")</f>
        <v/>
      </c>
      <c r="F132" s="40" t="str">
        <f>IFERROR(VLOOKUP($B132,'S-CT'!$A$1:$K$500,9,FALSE),"")</f>
        <v/>
      </c>
      <c r="G132" s="40"/>
      <c r="H132" s="42"/>
      <c r="I132" s="42"/>
      <c r="J132" s="42"/>
      <c r="K132" s="157"/>
      <c r="L132" s="149"/>
    </row>
    <row r="133">
      <c r="A133" s="53"/>
      <c r="B133" s="53"/>
      <c r="C133" s="159"/>
      <c r="D133" s="40" t="str">
        <f>IFERROR(VLOOKUP(B133,'S-CT'!$A$1:$K$500,2,FALSE),"")</f>
        <v/>
      </c>
      <c r="E133" s="40" t="str">
        <f>IFERROR(VLOOKUP($B133,'S-CT'!$A$1:$K$500,3,FALSE),"")</f>
        <v/>
      </c>
      <c r="F133" s="40" t="str">
        <f>IFERROR(VLOOKUP($B133,'S-CT'!$A$1:$K$500,9,FALSE),"")</f>
        <v/>
      </c>
      <c r="G133" s="40"/>
      <c r="H133" s="42"/>
      <c r="I133" s="42"/>
      <c r="J133" s="42"/>
      <c r="K133" s="157"/>
      <c r="L133" s="149"/>
    </row>
    <row r="134">
      <c r="A134" s="53"/>
      <c r="B134" s="53"/>
      <c r="C134" s="159"/>
      <c r="D134" s="40" t="str">
        <f>IFERROR(VLOOKUP(B134,'S-CT'!$A$1:$K$500,2,FALSE),"")</f>
        <v/>
      </c>
      <c r="E134" s="40" t="str">
        <f>IFERROR(VLOOKUP($B134,'S-CT'!$A$1:$K$500,3,FALSE),"")</f>
        <v/>
      </c>
      <c r="F134" s="40" t="str">
        <f>IFERROR(VLOOKUP($B134,'S-CT'!$A$1:$K$500,9,FALSE),"")</f>
        <v/>
      </c>
      <c r="G134" s="40"/>
      <c r="H134" s="42"/>
      <c r="I134" s="42"/>
      <c r="J134" s="42"/>
      <c r="K134" s="157"/>
      <c r="L134" s="149"/>
    </row>
    <row r="135">
      <c r="A135" s="53"/>
      <c r="B135" s="53"/>
      <c r="C135" s="159"/>
      <c r="D135" s="40" t="str">
        <f>IFERROR(VLOOKUP(B135,'S-CT'!$A$1:$K$500,2,FALSE),"")</f>
        <v/>
      </c>
      <c r="E135" s="40" t="str">
        <f>IFERROR(VLOOKUP($B135,'S-CT'!$A$1:$K$500,3,FALSE),"")</f>
        <v/>
      </c>
      <c r="F135" s="40" t="str">
        <f>IFERROR(VLOOKUP($B135,'S-CT'!$A$1:$K$500,9,FALSE),"")</f>
        <v/>
      </c>
      <c r="G135" s="40"/>
      <c r="H135" s="42"/>
      <c r="I135" s="42"/>
      <c r="J135" s="42"/>
      <c r="K135" s="157"/>
      <c r="L135" s="149"/>
    </row>
    <row r="136">
      <c r="A136" s="53"/>
      <c r="B136" s="53"/>
      <c r="C136" s="159"/>
      <c r="D136" s="40" t="str">
        <f>IFERROR(VLOOKUP(B136,'S-CT'!$A$1:$K$500,2,FALSE),"")</f>
        <v/>
      </c>
      <c r="E136" s="40" t="str">
        <f>IFERROR(VLOOKUP($B136,'S-CT'!$A$1:$K$500,3,FALSE),"")</f>
        <v/>
      </c>
      <c r="F136" s="40" t="str">
        <f>IFERROR(VLOOKUP($B136,'S-CT'!$A$1:$K$500,9,FALSE),"")</f>
        <v/>
      </c>
      <c r="G136" s="40"/>
      <c r="H136" s="42"/>
      <c r="I136" s="42"/>
      <c r="J136" s="42"/>
      <c r="K136" s="157"/>
      <c r="L136" s="149"/>
    </row>
    <row r="137">
      <c r="A137" s="53"/>
      <c r="B137" s="53"/>
      <c r="C137" s="159"/>
      <c r="D137" s="40" t="str">
        <f>IFERROR(VLOOKUP(B137,'S-CT'!$A$1:$K$500,2,FALSE),"")</f>
        <v/>
      </c>
      <c r="E137" s="40" t="str">
        <f>IFERROR(VLOOKUP($B137,'S-CT'!$A$1:$K$500,3,FALSE),"")</f>
        <v/>
      </c>
      <c r="F137" s="40" t="str">
        <f>IFERROR(VLOOKUP($B137,'S-CT'!$A$1:$K$500,9,FALSE),"")</f>
        <v/>
      </c>
      <c r="G137" s="40"/>
      <c r="H137" s="42"/>
      <c r="I137" s="42"/>
      <c r="J137" s="42"/>
      <c r="K137" s="157"/>
      <c r="L137" s="149"/>
    </row>
    <row r="138">
      <c r="A138" s="53"/>
      <c r="B138" s="53"/>
      <c r="C138" s="159"/>
      <c r="D138" s="40" t="str">
        <f>IFERROR(VLOOKUP(B138,'S-CT'!$A$1:$K$500,2,FALSE),"")</f>
        <v/>
      </c>
      <c r="E138" s="40" t="str">
        <f>IFERROR(VLOOKUP($B138,'S-CT'!$A$1:$K$500,3,FALSE),"")</f>
        <v/>
      </c>
      <c r="F138" s="40" t="str">
        <f>IFERROR(VLOOKUP($B138,'S-CT'!$A$1:$K$500,9,FALSE),"")</f>
        <v/>
      </c>
      <c r="G138" s="40"/>
      <c r="H138" s="42"/>
      <c r="I138" s="42"/>
      <c r="J138" s="42"/>
      <c r="K138" s="157"/>
      <c r="L138" s="149"/>
    </row>
    <row r="139">
      <c r="A139" s="53"/>
      <c r="B139" s="53"/>
      <c r="C139" s="159"/>
      <c r="D139" s="40" t="str">
        <f>IFERROR(VLOOKUP(B139,'S-CT'!$A$1:$K$500,2,FALSE),"")</f>
        <v/>
      </c>
      <c r="E139" s="40" t="str">
        <f>IFERROR(VLOOKUP($B139,'S-CT'!$A$1:$K$500,3,FALSE),"")</f>
        <v/>
      </c>
      <c r="F139" s="40" t="str">
        <f>IFERROR(VLOOKUP($B139,'S-CT'!$A$1:$K$500,9,FALSE),"")</f>
        <v/>
      </c>
      <c r="G139" s="40"/>
      <c r="H139" s="42"/>
      <c r="I139" s="42"/>
      <c r="J139" s="42"/>
      <c r="K139" s="157"/>
      <c r="L139" s="149"/>
    </row>
    <row r="140">
      <c r="A140" s="53"/>
      <c r="B140" s="53"/>
      <c r="C140" s="159"/>
      <c r="D140" s="40" t="str">
        <f>IFERROR(VLOOKUP(B140,'S-CT'!$A$1:$K$500,2,FALSE),"")</f>
        <v/>
      </c>
      <c r="E140" s="40" t="str">
        <f>IFERROR(VLOOKUP($B140,'S-CT'!$A$1:$K$500,3,FALSE),"")</f>
        <v/>
      </c>
      <c r="F140" s="40" t="str">
        <f>IFERROR(VLOOKUP($B140,'S-CT'!$A$1:$K$500,9,FALSE),"")</f>
        <v/>
      </c>
      <c r="G140" s="40"/>
      <c r="H140" s="42"/>
      <c r="I140" s="42"/>
      <c r="J140" s="42"/>
      <c r="K140" s="157"/>
      <c r="L140" s="149"/>
    </row>
    <row r="141">
      <c r="A141" s="53"/>
      <c r="B141" s="53"/>
      <c r="C141" s="159"/>
      <c r="D141" s="40" t="str">
        <f>IFERROR(VLOOKUP(B141,'S-CT'!$A$1:$K$500,2,FALSE),"")</f>
        <v/>
      </c>
      <c r="E141" s="40" t="str">
        <f>IFERROR(VLOOKUP($B141,'S-CT'!$A$1:$K$500,3,FALSE),"")</f>
        <v/>
      </c>
      <c r="F141" s="40" t="str">
        <f>IFERROR(VLOOKUP($B141,'S-CT'!$A$1:$K$500,9,FALSE),"")</f>
        <v/>
      </c>
      <c r="G141" s="40"/>
      <c r="H141" s="42"/>
      <c r="I141" s="42"/>
      <c r="J141" s="42"/>
      <c r="K141" s="157"/>
      <c r="L141" s="149"/>
    </row>
    <row r="142">
      <c r="A142" s="53"/>
      <c r="B142" s="53"/>
      <c r="C142" s="159"/>
      <c r="D142" s="40" t="str">
        <f>IFERROR(VLOOKUP(B142,'S-CT'!$A$1:$K$500,2,FALSE),"")</f>
        <v/>
      </c>
      <c r="E142" s="40" t="str">
        <f>IFERROR(VLOOKUP($B142,'S-CT'!$A$1:$K$500,3,FALSE),"")</f>
        <v/>
      </c>
      <c r="F142" s="40" t="str">
        <f>IFERROR(VLOOKUP($B142,'S-CT'!$A$1:$K$500,9,FALSE),"")</f>
        <v/>
      </c>
      <c r="G142" s="40"/>
      <c r="H142" s="42"/>
      <c r="I142" s="42"/>
      <c r="J142" s="42"/>
      <c r="K142" s="157"/>
      <c r="L142" s="149"/>
    </row>
    <row r="143">
      <c r="A143" s="53"/>
      <c r="B143" s="53"/>
      <c r="C143" s="159"/>
      <c r="D143" s="40" t="str">
        <f>IFERROR(VLOOKUP(B143,'S-CT'!$A$1:$K$500,2,FALSE),"")</f>
        <v/>
      </c>
      <c r="E143" s="40" t="str">
        <f>IFERROR(VLOOKUP($B143,'S-CT'!$A$1:$K$500,3,FALSE),"")</f>
        <v/>
      </c>
      <c r="F143" s="40" t="str">
        <f>IFERROR(VLOOKUP($B143,'S-CT'!$A$1:$K$500,9,FALSE),"")</f>
        <v/>
      </c>
      <c r="G143" s="40"/>
      <c r="H143" s="42"/>
      <c r="I143" s="42"/>
      <c r="J143" s="42"/>
      <c r="K143" s="157"/>
      <c r="L143" s="149"/>
    </row>
    <row r="144">
      <c r="A144" s="53"/>
      <c r="B144" s="53"/>
      <c r="C144" s="159"/>
      <c r="D144" s="40" t="str">
        <f>IFERROR(VLOOKUP(B144,'S-CT'!$A$1:$K$500,2,FALSE),"")</f>
        <v/>
      </c>
      <c r="E144" s="40" t="str">
        <f>IFERROR(VLOOKUP($B144,'S-CT'!$A$1:$K$500,3,FALSE),"")</f>
        <v/>
      </c>
      <c r="F144" s="40" t="str">
        <f>IFERROR(VLOOKUP($B144,'S-CT'!$A$1:$K$500,9,FALSE),"")</f>
        <v/>
      </c>
      <c r="G144" s="40"/>
      <c r="H144" s="42"/>
      <c r="I144" s="42"/>
      <c r="J144" s="42"/>
      <c r="K144" s="157"/>
      <c r="L144" s="149"/>
    </row>
    <row r="145">
      <c r="A145" s="53"/>
      <c r="B145" s="53"/>
      <c r="C145" s="53"/>
      <c r="D145" s="40" t="str">
        <f>IFERROR(VLOOKUP(B145,'S-CT'!$A$1:$K$500,2,FALSE),"")</f>
        <v/>
      </c>
      <c r="E145" s="40" t="str">
        <f>IFERROR(VLOOKUP($B145,'S-CT'!$A$1:$K$500,3,FALSE),"")</f>
        <v/>
      </c>
      <c r="F145" s="40" t="str">
        <f>IFERROR(VLOOKUP($B145,'S-CT'!$A$1:$K$500,9,FALSE),"")</f>
        <v/>
      </c>
      <c r="G145" s="40"/>
      <c r="H145" s="42"/>
      <c r="I145" s="42"/>
      <c r="J145" s="42"/>
      <c r="K145" s="157"/>
      <c r="L145" s="149"/>
    </row>
    <row r="146">
      <c r="A146" s="53"/>
      <c r="B146" s="53"/>
      <c r="C146" s="159"/>
      <c r="D146" s="40" t="str">
        <f>IFERROR(VLOOKUP(B146,'S-CT'!$A$1:$K$500,2,FALSE),"")</f>
        <v/>
      </c>
      <c r="E146" s="40" t="str">
        <f>IFERROR(VLOOKUP($B146,'S-CT'!$A$1:$K$500,3,FALSE),"")</f>
        <v/>
      </c>
      <c r="F146" s="40" t="str">
        <f>IFERROR(VLOOKUP($B146,'S-CT'!$A$1:$K$500,9,FALSE),"")</f>
        <v/>
      </c>
      <c r="G146" s="40"/>
      <c r="H146" s="42"/>
      <c r="I146" s="42"/>
      <c r="J146" s="42"/>
      <c r="K146" s="157"/>
      <c r="L146" s="149"/>
    </row>
    <row r="147">
      <c r="A147" s="53"/>
      <c r="B147" s="53"/>
      <c r="C147" s="159"/>
      <c r="D147" s="40" t="str">
        <f>IFERROR(VLOOKUP(B147,'S-CT'!$A$1:$K$500,2,FALSE),"")</f>
        <v/>
      </c>
      <c r="E147" s="40" t="str">
        <f>IFERROR(VLOOKUP($B147,'S-CT'!$A$1:$K$500,3,FALSE),"")</f>
        <v/>
      </c>
      <c r="F147" s="40" t="str">
        <f>IFERROR(VLOOKUP($B147,'S-CT'!$A$1:$K$500,9,FALSE),"")</f>
        <v/>
      </c>
      <c r="G147" s="40"/>
      <c r="H147" s="42"/>
      <c r="I147" s="42"/>
      <c r="J147" s="42"/>
      <c r="K147" s="157"/>
      <c r="L147" s="149"/>
    </row>
    <row r="148">
      <c r="A148" s="53"/>
      <c r="B148" s="53"/>
      <c r="C148" s="159"/>
      <c r="D148" s="40" t="str">
        <f>IFERROR(VLOOKUP(B148,'S-CT'!$A$1:$K$500,2,FALSE),"")</f>
        <v/>
      </c>
      <c r="E148" s="40" t="str">
        <f>IFERROR(VLOOKUP($B148,'S-CT'!$A$1:$K$500,3,FALSE),"")</f>
        <v/>
      </c>
      <c r="F148" s="40" t="str">
        <f>IFERROR(VLOOKUP($B148,'S-CT'!$A$1:$K$500,9,FALSE),"")</f>
        <v/>
      </c>
      <c r="G148" s="40"/>
      <c r="H148" s="42"/>
      <c r="I148" s="42"/>
      <c r="J148" s="42"/>
      <c r="K148" s="157"/>
      <c r="L148" s="149"/>
    </row>
    <row r="149">
      <c r="A149" s="53"/>
      <c r="B149" s="53"/>
      <c r="C149" s="159"/>
      <c r="D149" s="40" t="str">
        <f>IFERROR(VLOOKUP(B149,'S-CT'!$A$1:$K$500,2,FALSE),"")</f>
        <v/>
      </c>
      <c r="E149" s="40" t="str">
        <f>IFERROR(VLOOKUP($B149,'S-CT'!$A$1:$K$500,3,FALSE),"")</f>
        <v/>
      </c>
      <c r="F149" s="40" t="str">
        <f>IFERROR(VLOOKUP($B149,'S-CT'!$A$1:$K$500,9,FALSE),"")</f>
        <v/>
      </c>
      <c r="G149" s="40"/>
      <c r="H149" s="42"/>
      <c r="I149" s="42"/>
      <c r="J149" s="42"/>
      <c r="K149" s="157"/>
      <c r="L149" s="149"/>
    </row>
    <row r="150">
      <c r="A150" s="53"/>
      <c r="B150" s="53"/>
      <c r="C150" s="159"/>
      <c r="D150" s="40" t="str">
        <f>IFERROR(VLOOKUP(B150,'S-CT'!$A$1:$K$500,2,FALSE),"")</f>
        <v/>
      </c>
      <c r="E150" s="40" t="str">
        <f>IFERROR(VLOOKUP($B150,'S-CT'!$A$1:$K$500,3,FALSE),"")</f>
        <v/>
      </c>
      <c r="F150" s="40" t="str">
        <f>IFERROR(VLOOKUP($B150,'S-CT'!$A$1:$K$500,9,FALSE),"")</f>
        <v/>
      </c>
      <c r="G150" s="40"/>
      <c r="H150" s="42"/>
      <c r="I150" s="42"/>
      <c r="J150" s="42"/>
      <c r="K150" s="157"/>
      <c r="L150" s="149"/>
    </row>
    <row r="151">
      <c r="A151" s="53"/>
      <c r="B151" s="53"/>
      <c r="C151" s="159"/>
      <c r="D151" s="40" t="str">
        <f>IFERROR(VLOOKUP(B151,'S-CT'!$A$1:$K$500,2,FALSE),"")</f>
        <v/>
      </c>
      <c r="E151" s="40" t="str">
        <f>IFERROR(VLOOKUP($B151,'S-CT'!$A$1:$K$500,3,FALSE),"")</f>
        <v/>
      </c>
      <c r="F151" s="40" t="str">
        <f>IFERROR(VLOOKUP($B151,'S-CT'!$A$1:$K$500,9,FALSE),"")</f>
        <v/>
      </c>
      <c r="G151" s="40"/>
      <c r="H151" s="42"/>
      <c r="I151" s="42"/>
      <c r="J151" s="42"/>
      <c r="K151" s="157"/>
      <c r="L151" s="149"/>
    </row>
    <row r="152">
      <c r="A152" s="53"/>
      <c r="B152" s="53"/>
      <c r="C152" s="154"/>
      <c r="D152" s="40" t="str">
        <f>IFERROR(VLOOKUP(B152,'S-CT'!$A$1:$K$500,2,FALSE),"")</f>
        <v/>
      </c>
      <c r="E152" s="40" t="str">
        <f>IFERROR(VLOOKUP($B152,'S-CT'!$A$1:$K$500,3,FALSE),"")</f>
        <v/>
      </c>
      <c r="F152" s="40" t="str">
        <f>IFERROR(VLOOKUP($B152,'S-CT'!$A$1:$K$500,9,FALSE),"")</f>
        <v/>
      </c>
      <c r="G152" s="40"/>
      <c r="H152" s="42"/>
      <c r="I152" s="42"/>
      <c r="J152" s="42"/>
      <c r="K152" s="157"/>
      <c r="L152" s="149"/>
    </row>
    <row r="153">
      <c r="A153" s="53"/>
      <c r="B153" s="53"/>
      <c r="C153" s="159"/>
      <c r="D153" s="40" t="str">
        <f>IFERROR(VLOOKUP(B153,'S-CT'!$A$1:$K$500,2,FALSE),"")</f>
        <v/>
      </c>
      <c r="E153" s="40" t="str">
        <f>IFERROR(VLOOKUP($B153,'S-CT'!$A$1:$K$500,3,FALSE),"")</f>
        <v/>
      </c>
      <c r="F153" s="40" t="str">
        <f>IFERROR(VLOOKUP($B153,'S-CT'!$A$1:$K$500,9,FALSE),"")</f>
        <v/>
      </c>
      <c r="G153" s="40"/>
      <c r="H153" s="42"/>
      <c r="I153" s="42"/>
      <c r="J153" s="42"/>
      <c r="K153" s="157"/>
      <c r="L153" s="149"/>
    </row>
    <row r="154">
      <c r="A154" s="53"/>
      <c r="B154" s="53"/>
      <c r="C154" s="159"/>
      <c r="D154" s="40" t="str">
        <f>IFERROR(VLOOKUP(B154,'S-CT'!$A$1:$K$500,2,FALSE),"")</f>
        <v/>
      </c>
      <c r="E154" s="40" t="str">
        <f>IFERROR(VLOOKUP($B154,'S-CT'!$A$1:$K$500,3,FALSE),"")</f>
        <v/>
      </c>
      <c r="F154" s="40" t="str">
        <f>IFERROR(VLOOKUP($B154,'S-CT'!$A$1:$K$500,9,FALSE),"")</f>
        <v/>
      </c>
      <c r="G154" s="40"/>
      <c r="H154" s="42"/>
      <c r="I154" s="42"/>
      <c r="J154" s="42"/>
      <c r="K154" s="157"/>
      <c r="L154" s="149"/>
    </row>
    <row r="155">
      <c r="A155" s="53"/>
      <c r="B155" s="53"/>
      <c r="C155" s="159"/>
      <c r="D155" s="40" t="str">
        <f>IFERROR(VLOOKUP(B155,'S-CT'!$A$1:$K$500,2,FALSE),"")</f>
        <v/>
      </c>
      <c r="E155" s="40" t="str">
        <f>IFERROR(VLOOKUP($B155,'S-CT'!$A$1:$K$500,3,FALSE),"")</f>
        <v/>
      </c>
      <c r="F155" s="40" t="str">
        <f>IFERROR(VLOOKUP($B155,'S-CT'!$A$1:$K$500,9,FALSE),"")</f>
        <v/>
      </c>
      <c r="G155" s="40"/>
      <c r="H155" s="42"/>
      <c r="I155" s="42"/>
      <c r="J155" s="42"/>
      <c r="K155" s="157"/>
      <c r="L155" s="149"/>
    </row>
    <row r="156">
      <c r="A156" s="53"/>
      <c r="B156" s="53"/>
      <c r="C156" s="159"/>
      <c r="D156" s="40" t="str">
        <f>IFERROR(VLOOKUP(B156,'S-CT'!$A$1:$K$500,2,FALSE),"")</f>
        <v/>
      </c>
      <c r="E156" s="40" t="str">
        <f>IFERROR(VLOOKUP($B156,'S-CT'!$A$1:$K$500,3,FALSE),"")</f>
        <v/>
      </c>
      <c r="F156" s="40" t="str">
        <f>IFERROR(VLOOKUP($B156,'S-CT'!$A$1:$K$500,9,FALSE),"")</f>
        <v/>
      </c>
      <c r="G156" s="40"/>
      <c r="H156" s="42"/>
      <c r="I156" s="42"/>
      <c r="J156" s="42"/>
      <c r="K156" s="157"/>
      <c r="L156" s="149"/>
    </row>
    <row r="157">
      <c r="A157" s="53"/>
      <c r="B157" s="53"/>
      <c r="C157" s="159"/>
      <c r="D157" s="40" t="str">
        <f>IFERROR(VLOOKUP(B157,'S-CT'!$A$1:$K$500,2,FALSE),"")</f>
        <v/>
      </c>
      <c r="E157" s="40" t="str">
        <f>IFERROR(VLOOKUP($B157,'S-CT'!$A$1:$K$500,3,FALSE),"")</f>
        <v/>
      </c>
      <c r="F157" s="40" t="str">
        <f>IFERROR(VLOOKUP($B157,'S-CT'!$A$1:$K$500,9,FALSE),"")</f>
        <v/>
      </c>
      <c r="G157" s="40"/>
      <c r="H157" s="42"/>
      <c r="I157" s="42"/>
      <c r="J157" s="42"/>
      <c r="K157" s="157"/>
      <c r="L157" s="149"/>
    </row>
    <row r="158">
      <c r="A158" s="53"/>
      <c r="B158" s="53"/>
      <c r="C158" s="159"/>
      <c r="D158" s="40" t="str">
        <f>IFERROR(VLOOKUP(B158,'S-CT'!$A$1:$K$500,2,FALSE),"")</f>
        <v/>
      </c>
      <c r="E158" s="40" t="str">
        <f>IFERROR(VLOOKUP($B158,'S-CT'!$A$1:$K$500,3,FALSE),"")</f>
        <v/>
      </c>
      <c r="F158" s="40" t="str">
        <f>IFERROR(VLOOKUP($B158,'S-CT'!$A$1:$K$500,9,FALSE),"")</f>
        <v/>
      </c>
      <c r="G158" s="40"/>
      <c r="H158" s="42"/>
      <c r="I158" s="42"/>
      <c r="J158" s="42"/>
      <c r="K158" s="157"/>
      <c r="L158" s="149"/>
    </row>
    <row r="159">
      <c r="A159" s="53"/>
      <c r="B159" s="53"/>
      <c r="C159" s="159"/>
      <c r="D159" s="40" t="str">
        <f>IFERROR(VLOOKUP(B159,'S-CT'!$A$1:$K$500,2,FALSE),"")</f>
        <v/>
      </c>
      <c r="E159" s="40" t="str">
        <f>IFERROR(VLOOKUP($B159,'S-CT'!$A$1:$K$500,3,FALSE),"")</f>
        <v/>
      </c>
      <c r="F159" s="40" t="str">
        <f>IFERROR(VLOOKUP($B159,'S-CT'!$A$1:$K$500,9,FALSE),"")</f>
        <v/>
      </c>
      <c r="G159" s="40"/>
      <c r="H159" s="42"/>
      <c r="I159" s="42"/>
      <c r="J159" s="42"/>
      <c r="K159" s="157"/>
      <c r="L159" s="149"/>
    </row>
    <row r="160">
      <c r="A160" s="53"/>
      <c r="B160" s="53"/>
      <c r="C160" s="159"/>
      <c r="D160" s="40" t="str">
        <f>IFERROR(VLOOKUP(B160,'S-CT'!$A$1:$K$500,2,FALSE),"")</f>
        <v/>
      </c>
      <c r="E160" s="40" t="str">
        <f>IFERROR(VLOOKUP($B160,'S-CT'!$A$1:$K$500,3,FALSE),"")</f>
        <v/>
      </c>
      <c r="F160" s="40" t="str">
        <f>IFERROR(VLOOKUP($B160,'S-CT'!$A$1:$K$500,9,FALSE),"")</f>
        <v/>
      </c>
      <c r="G160" s="40"/>
      <c r="H160" s="42"/>
      <c r="I160" s="42"/>
      <c r="J160" s="42"/>
      <c r="K160" s="157"/>
      <c r="L160" s="149"/>
    </row>
    <row r="161">
      <c r="A161" s="53"/>
      <c r="B161" s="53"/>
      <c r="C161" s="159"/>
      <c r="D161" s="40" t="str">
        <f>IFERROR(VLOOKUP(B161,'S-CT'!$A$1:$K$500,2,FALSE),"")</f>
        <v/>
      </c>
      <c r="E161" s="40" t="str">
        <f>IFERROR(VLOOKUP($B161,'S-CT'!$A$1:$K$500,3,FALSE),"")</f>
        <v/>
      </c>
      <c r="F161" s="40" t="str">
        <f>IFERROR(VLOOKUP($B161,'S-CT'!$A$1:$K$500,9,FALSE),"")</f>
        <v/>
      </c>
      <c r="G161" s="40"/>
      <c r="H161" s="42"/>
      <c r="I161" s="42"/>
      <c r="J161" s="42"/>
      <c r="K161" s="157"/>
      <c r="L161" s="149"/>
    </row>
    <row r="162">
      <c r="A162" s="53"/>
      <c r="B162" s="53"/>
      <c r="C162" s="159"/>
      <c r="D162" s="40" t="str">
        <f>IFERROR(VLOOKUP(B162,'S-CT'!$A$1:$K$500,2,FALSE),"")</f>
        <v/>
      </c>
      <c r="E162" s="40" t="str">
        <f>IFERROR(VLOOKUP($B162,'S-CT'!$A$1:$K$500,3,FALSE),"")</f>
        <v/>
      </c>
      <c r="F162" s="40" t="str">
        <f>IFERROR(VLOOKUP($B162,'S-CT'!$A$1:$K$500,9,FALSE),"")</f>
        <v/>
      </c>
      <c r="G162" s="40"/>
      <c r="H162" s="42"/>
      <c r="I162" s="42"/>
      <c r="J162" s="42"/>
      <c r="K162" s="157"/>
      <c r="L162" s="149"/>
    </row>
    <row r="163">
      <c r="A163" s="53"/>
      <c r="B163" s="53"/>
      <c r="C163" s="159"/>
      <c r="D163" s="40" t="str">
        <f>IFERROR(VLOOKUP(B163,'S-CT'!$A$1:$K$500,2,FALSE),"")</f>
        <v/>
      </c>
      <c r="E163" s="40" t="str">
        <f>IFERROR(VLOOKUP($B163,'S-CT'!$A$1:$K$500,3,FALSE),"")</f>
        <v/>
      </c>
      <c r="F163" s="40" t="str">
        <f>IFERROR(VLOOKUP($B163,'S-CT'!$A$1:$K$500,9,FALSE),"")</f>
        <v/>
      </c>
      <c r="G163" s="40"/>
      <c r="H163" s="42"/>
      <c r="I163" s="42"/>
      <c r="J163" s="42"/>
      <c r="K163" s="157"/>
      <c r="L163" s="149"/>
    </row>
    <row r="164">
      <c r="A164" s="53"/>
      <c r="B164" s="53"/>
      <c r="C164" s="159"/>
      <c r="D164" s="40" t="str">
        <f>IFERROR(VLOOKUP(B164,'S-CT'!$A$1:$K$500,2,FALSE),"")</f>
        <v/>
      </c>
      <c r="E164" s="40" t="str">
        <f>IFERROR(VLOOKUP($B164,'S-CT'!$A$1:$K$500,3,FALSE),"")</f>
        <v/>
      </c>
      <c r="F164" s="40" t="str">
        <f>IFERROR(VLOOKUP($B164,'S-CT'!$A$1:$K$500,9,FALSE),"")</f>
        <v/>
      </c>
      <c r="G164" s="40"/>
      <c r="H164" s="42"/>
      <c r="I164" s="42"/>
      <c r="J164" s="42"/>
      <c r="K164" s="157"/>
      <c r="L164" s="149"/>
    </row>
    <row r="165">
      <c r="A165" s="53"/>
      <c r="B165" s="53"/>
      <c r="C165" s="159"/>
      <c r="D165" s="40" t="str">
        <f>IFERROR(VLOOKUP(B165,'S-CT'!$A$1:$K$500,2,FALSE),"")</f>
        <v/>
      </c>
      <c r="E165" s="40" t="str">
        <f>IFERROR(VLOOKUP($B165,'S-CT'!$A$1:$K$500,3,FALSE),"")</f>
        <v/>
      </c>
      <c r="F165" s="40" t="str">
        <f>IFERROR(VLOOKUP($B165,'S-CT'!$A$1:$K$500,9,FALSE),"")</f>
        <v/>
      </c>
      <c r="G165" s="40"/>
      <c r="H165" s="42"/>
      <c r="I165" s="42"/>
      <c r="J165" s="42"/>
      <c r="K165" s="157"/>
      <c r="L165" s="149"/>
    </row>
    <row r="166">
      <c r="A166" s="53"/>
      <c r="B166" s="53"/>
      <c r="C166" s="159"/>
      <c r="D166" s="40" t="str">
        <f>IFERROR(VLOOKUP(B166,'S-CT'!$A$1:$K$500,2,FALSE),"")</f>
        <v/>
      </c>
      <c r="E166" s="40" t="str">
        <f>IFERROR(VLOOKUP($B166,'S-CT'!$A$1:$K$500,3,FALSE),"")</f>
        <v/>
      </c>
      <c r="F166" s="40" t="str">
        <f>IFERROR(VLOOKUP($B166,'S-CT'!$A$1:$K$500,9,FALSE),"")</f>
        <v/>
      </c>
      <c r="G166" s="40"/>
      <c r="H166" s="42"/>
      <c r="I166" s="42"/>
      <c r="J166" s="42"/>
      <c r="K166" s="157"/>
      <c r="L166" s="149"/>
    </row>
    <row r="167">
      <c r="A167" s="53"/>
      <c r="B167" s="53"/>
      <c r="C167" s="159"/>
      <c r="D167" s="40" t="str">
        <f>IFERROR(VLOOKUP(B167,'S-CT'!$A$1:$K$500,2,FALSE),"")</f>
        <v/>
      </c>
      <c r="E167" s="40" t="str">
        <f>IFERROR(VLOOKUP($B167,'S-CT'!$A$1:$K$500,3,FALSE),"")</f>
        <v/>
      </c>
      <c r="F167" s="40" t="str">
        <f>IFERROR(VLOOKUP($B167,'S-CT'!$A$1:$K$500,9,FALSE),"")</f>
        <v/>
      </c>
      <c r="G167" s="40"/>
      <c r="H167" s="42"/>
      <c r="I167" s="42"/>
      <c r="J167" s="42"/>
      <c r="K167" s="157"/>
      <c r="L167" s="149"/>
    </row>
    <row r="168">
      <c r="A168" s="53"/>
      <c r="B168" s="53"/>
      <c r="C168" s="159"/>
      <c r="D168" s="40" t="str">
        <f>IFERROR(VLOOKUP(B168,'S-CT'!$A$1:$K$500,2,FALSE),"")</f>
        <v/>
      </c>
      <c r="E168" s="40" t="str">
        <f>IFERROR(VLOOKUP($B168,'S-CT'!$A$1:$K$500,3,FALSE),"")</f>
        <v/>
      </c>
      <c r="F168" s="40" t="str">
        <f>IFERROR(VLOOKUP($B168,'S-CT'!$A$1:$K$500,9,FALSE),"")</f>
        <v/>
      </c>
      <c r="G168" s="40"/>
      <c r="H168" s="42"/>
      <c r="I168" s="42"/>
      <c r="J168" s="42"/>
      <c r="K168" s="157"/>
      <c r="L168" s="149"/>
    </row>
    <row r="169">
      <c r="A169" s="53"/>
      <c r="B169" s="53"/>
      <c r="C169" s="159"/>
      <c r="D169" s="40" t="str">
        <f>IFERROR(VLOOKUP(B169,'S-CT'!$A$1:$K$500,2,FALSE),"")</f>
        <v/>
      </c>
      <c r="E169" s="40" t="str">
        <f>IFERROR(VLOOKUP($B169,'S-CT'!$A$1:$K$500,3,FALSE),"")</f>
        <v/>
      </c>
      <c r="F169" s="40" t="str">
        <f>IFERROR(VLOOKUP($B169,'S-CT'!$A$1:$K$500,9,FALSE),"")</f>
        <v/>
      </c>
      <c r="G169" s="40"/>
      <c r="H169" s="42"/>
      <c r="I169" s="42"/>
      <c r="J169" s="42"/>
      <c r="K169" s="157"/>
      <c r="L169" s="149"/>
    </row>
    <row r="170">
      <c r="A170" s="53"/>
      <c r="B170" s="53"/>
      <c r="C170" s="168"/>
      <c r="D170" s="40" t="str">
        <f>IFERROR(VLOOKUP(B170,'S-CT'!$A$1:$K$500,2,FALSE),"")</f>
        <v/>
      </c>
      <c r="E170" s="40" t="str">
        <f>IFERROR(VLOOKUP($B170,'S-CT'!$A$1:$K$500,3,FALSE),"")</f>
        <v/>
      </c>
      <c r="F170" s="40" t="str">
        <f>IFERROR(VLOOKUP($B170,'S-CT'!$A$1:$K$500,9,FALSE),"")</f>
        <v/>
      </c>
      <c r="G170" s="40"/>
      <c r="H170" s="42"/>
      <c r="I170" s="42"/>
      <c r="J170" s="42"/>
      <c r="K170" s="157"/>
      <c r="L170" s="149"/>
    </row>
    <row r="171">
      <c r="A171" s="53"/>
      <c r="B171" s="53"/>
      <c r="C171" s="168"/>
      <c r="D171" s="40" t="str">
        <f>IFERROR(VLOOKUP(B171,'S-CT'!$A$1:$K$500,2,FALSE),"")</f>
        <v/>
      </c>
      <c r="E171" s="40" t="str">
        <f>IFERROR(VLOOKUP($B171,'S-CT'!$A$1:$K$500,3,FALSE),"")</f>
        <v/>
      </c>
      <c r="F171" s="40" t="str">
        <f>IFERROR(VLOOKUP($B171,'S-CT'!$A$1:$K$500,9,FALSE),"")</f>
        <v/>
      </c>
      <c r="G171" s="40"/>
      <c r="H171" s="42"/>
      <c r="I171" s="42"/>
      <c r="J171" s="42"/>
      <c r="K171" s="157"/>
      <c r="L171" s="149"/>
    </row>
    <row r="172">
      <c r="A172" s="53"/>
      <c r="B172" s="53"/>
      <c r="C172" s="163"/>
      <c r="D172" s="40" t="str">
        <f>IFERROR(VLOOKUP(B172,'S-CT'!$A$1:$K$500,2,FALSE),"")</f>
        <v/>
      </c>
      <c r="E172" s="40" t="str">
        <f>IFERROR(VLOOKUP($B172,'S-CT'!$A$1:$K$500,3,FALSE),"")</f>
        <v/>
      </c>
      <c r="F172" s="40" t="str">
        <f>IFERROR(VLOOKUP($B172,'S-CT'!$A$1:$K$500,9,FALSE),"")</f>
        <v/>
      </c>
      <c r="G172" s="40"/>
      <c r="H172" s="42"/>
      <c r="I172" s="42"/>
      <c r="J172" s="42"/>
      <c r="K172" s="157"/>
      <c r="L172" s="149"/>
    </row>
    <row r="173">
      <c r="A173" s="53"/>
      <c r="B173" s="53"/>
      <c r="C173" s="163"/>
      <c r="D173" s="40" t="str">
        <f>IFERROR(VLOOKUP(B173,'S-CT'!$A$1:$K$500,2,FALSE),"")</f>
        <v/>
      </c>
      <c r="E173" s="40" t="str">
        <f>IFERROR(VLOOKUP($B173,'S-CT'!$A$1:$K$500,3,FALSE),"")</f>
        <v/>
      </c>
      <c r="F173" s="40" t="str">
        <f>IFERROR(VLOOKUP($B173,'S-CT'!$A$1:$K$500,9,FALSE),"")</f>
        <v/>
      </c>
      <c r="G173" s="40"/>
      <c r="H173" s="42"/>
      <c r="I173" s="42"/>
      <c r="J173" s="42"/>
      <c r="K173" s="157"/>
      <c r="L173" s="149"/>
    </row>
    <row r="174">
      <c r="A174" s="53"/>
      <c r="B174" s="53"/>
      <c r="C174" s="163"/>
      <c r="D174" s="40" t="str">
        <f>IFERROR(VLOOKUP(B174,'S-CT'!$A$1:$K$500,2,FALSE),"")</f>
        <v/>
      </c>
      <c r="E174" s="40" t="str">
        <f>IFERROR(VLOOKUP($B174,'S-CT'!$A$1:$K$500,3,FALSE),"")</f>
        <v/>
      </c>
      <c r="F174" s="40" t="str">
        <f>IFERROR(VLOOKUP($B174,'S-CT'!$A$1:$K$500,9,FALSE),"")</f>
        <v/>
      </c>
      <c r="G174" s="40"/>
      <c r="H174" s="42"/>
      <c r="I174" s="42"/>
      <c r="J174" s="42"/>
      <c r="K174" s="157"/>
      <c r="L174" s="149"/>
    </row>
    <row r="175">
      <c r="A175" s="53"/>
      <c r="B175" s="53"/>
      <c r="C175" s="163"/>
      <c r="D175" s="40" t="str">
        <f>IFERROR(VLOOKUP(B175,'S-CT'!$A$1:$K$500,2,FALSE),"")</f>
        <v/>
      </c>
      <c r="E175" s="40" t="str">
        <f>IFERROR(VLOOKUP($B175,'S-CT'!$A$1:$K$500,3,FALSE),"")</f>
        <v/>
      </c>
      <c r="F175" s="40" t="str">
        <f>IFERROR(VLOOKUP($B175,'S-CT'!$A$1:$K$500,9,FALSE),"")</f>
        <v/>
      </c>
      <c r="G175" s="40"/>
      <c r="H175" s="42"/>
      <c r="I175" s="42"/>
      <c r="J175" s="42"/>
      <c r="K175" s="157"/>
      <c r="L175" s="149"/>
    </row>
    <row r="176">
      <c r="A176" s="53"/>
      <c r="B176" s="53"/>
      <c r="C176" s="163"/>
      <c r="D176" s="40" t="str">
        <f>IFERROR(VLOOKUP(B176,'S-CT'!$A$1:$K$500,2,FALSE),"")</f>
        <v/>
      </c>
      <c r="E176" s="40" t="str">
        <f>IFERROR(VLOOKUP($B176,'S-CT'!$A$1:$K$500,3,FALSE),"")</f>
        <v/>
      </c>
      <c r="F176" s="40" t="str">
        <f>IFERROR(VLOOKUP($B176,'S-CT'!$A$1:$K$500,9,FALSE),"")</f>
        <v/>
      </c>
      <c r="G176" s="40"/>
      <c r="H176" s="42"/>
      <c r="I176" s="42"/>
      <c r="J176" s="42"/>
      <c r="K176" s="157"/>
      <c r="L176" s="149"/>
    </row>
    <row r="177">
      <c r="A177" s="53"/>
      <c r="B177" s="53"/>
      <c r="C177" s="163"/>
      <c r="D177" s="40" t="str">
        <f>IFERROR(VLOOKUP(B177,'S-CT'!$A$1:$K$500,2,FALSE),"")</f>
        <v/>
      </c>
      <c r="E177" s="40" t="str">
        <f>IFERROR(VLOOKUP($B177,'S-CT'!$A$1:$K$500,3,FALSE),"")</f>
        <v/>
      </c>
      <c r="F177" s="40" t="str">
        <f>IFERROR(VLOOKUP($B177,'S-CT'!$A$1:$K$500,9,FALSE),"")</f>
        <v/>
      </c>
      <c r="G177" s="40"/>
      <c r="H177" s="42"/>
      <c r="I177" s="42"/>
      <c r="J177" s="42"/>
      <c r="K177" s="157"/>
      <c r="L177" s="149"/>
    </row>
    <row r="178">
      <c r="A178" s="53"/>
      <c r="B178" s="53"/>
      <c r="C178" s="163"/>
      <c r="D178" s="40" t="str">
        <f>IFERROR(VLOOKUP(B178,'S-CT'!$A$1:$K$500,2,FALSE),"")</f>
        <v/>
      </c>
      <c r="E178" s="40" t="str">
        <f>IFERROR(VLOOKUP($B178,'S-CT'!$A$1:$K$500,3,FALSE),"")</f>
        <v/>
      </c>
      <c r="F178" s="40" t="str">
        <f>IFERROR(VLOOKUP($B178,'S-CT'!$A$1:$K$500,9,FALSE),"")</f>
        <v/>
      </c>
      <c r="G178" s="40"/>
      <c r="H178" s="42"/>
      <c r="I178" s="42"/>
      <c r="J178" s="42"/>
      <c r="K178" s="157"/>
      <c r="L178" s="149"/>
    </row>
    <row r="179">
      <c r="A179" s="29"/>
      <c r="B179" s="29"/>
      <c r="C179" s="169"/>
      <c r="D179" s="31" t="str">
        <f>IFERROR(VLOOKUP(B179,'S-RR'!$A$1:$K$500,2,FALSE),"")</f>
        <v/>
      </c>
      <c r="E179" s="31" t="str">
        <f>IFERROR(VLOOKUP($B179,'S-RR'!$A$1:$K$500,3,FALSE),"")</f>
        <v/>
      </c>
      <c r="F179" s="33" t="str">
        <f>IFERROR(VLOOKUP($B179,'S-RR'!$A$1:$K$500,9,FALSE),"")</f>
        <v/>
      </c>
      <c r="G179" s="31"/>
      <c r="H179" s="33"/>
      <c r="I179" s="33"/>
      <c r="J179" s="33"/>
      <c r="K179" s="148"/>
      <c r="L179" s="170"/>
    </row>
    <row r="180">
      <c r="A180" s="29"/>
      <c r="B180" s="29"/>
      <c r="C180" s="169"/>
      <c r="D180" s="40" t="str">
        <f>IFERROR(VLOOKUP(B180,'S-RR'!$A$1:$K$500,2,FALSE),"")</f>
        <v/>
      </c>
      <c r="E180" s="40" t="str">
        <f>IFERROR(VLOOKUP($B180,'S-RR'!$A$1:$K$500,3,FALSE),"")</f>
        <v/>
      </c>
      <c r="F180" s="42" t="str">
        <f>IFERROR(VLOOKUP($B180,'S-RR'!$A$1:$K$500,9,FALSE),"")</f>
        <v/>
      </c>
      <c r="G180" s="40"/>
      <c r="H180" s="42"/>
      <c r="I180" s="42"/>
      <c r="J180" s="42"/>
      <c r="K180" s="148"/>
      <c r="L180" s="170"/>
    </row>
    <row r="181">
      <c r="A181" s="29"/>
      <c r="B181" s="29"/>
      <c r="C181" s="30"/>
      <c r="D181" s="41" t="str">
        <f>IFERROR(VLOOKUP(B181,'S-RR'!$A$1:$K$500,2,FALSE),"")</f>
        <v/>
      </c>
      <c r="E181" s="41" t="str">
        <f>IFERROR(VLOOKUP($B181,'S-RR'!$A$1:$K$500,3,FALSE),"")</f>
        <v/>
      </c>
      <c r="F181" s="44" t="str">
        <f>IFERROR(VLOOKUP($B181,'S-RR'!$A$1:$K$500,9,FALSE),"")</f>
        <v/>
      </c>
      <c r="G181" s="41"/>
      <c r="H181" s="44"/>
      <c r="I181" s="44"/>
      <c r="J181" s="44"/>
      <c r="K181" s="148"/>
      <c r="L181" s="170"/>
    </row>
    <row r="182">
      <c r="A182" s="29"/>
      <c r="B182" s="29"/>
      <c r="C182" s="30"/>
      <c r="D182" s="41" t="str">
        <f>IFERROR(VLOOKUP(B182,'S-RR'!$A$1:$K$500,2,FALSE),"")</f>
        <v/>
      </c>
      <c r="E182" s="41" t="str">
        <f>IFERROR(VLOOKUP($B182,'S-RR'!$A$1:$K$500,3,FALSE),"")</f>
        <v/>
      </c>
      <c r="F182" s="44" t="str">
        <f>IFERROR(VLOOKUP($B182,'S-RR'!$A$1:$K$500,9,FALSE),"")</f>
        <v/>
      </c>
      <c r="G182" s="41"/>
      <c r="H182" s="44"/>
      <c r="I182" s="44"/>
      <c r="J182" s="44"/>
      <c r="K182" s="148"/>
      <c r="L182" s="170"/>
    </row>
    <row r="183">
      <c r="A183" s="29"/>
      <c r="B183" s="29"/>
      <c r="C183" s="30"/>
      <c r="D183" s="41" t="str">
        <f>IFERROR(VLOOKUP(B183,'S-RR'!$A$1:$K$500,2,FALSE),"")</f>
        <v/>
      </c>
      <c r="E183" s="41" t="str">
        <f>IFERROR(VLOOKUP($B183,'S-RR'!$A$1:$K$500,3,FALSE),"")</f>
        <v/>
      </c>
      <c r="F183" s="44" t="str">
        <f>IFERROR(VLOOKUP($B183,'S-RR'!$A$1:$K$500,9,FALSE),"")</f>
        <v/>
      </c>
      <c r="G183" s="41"/>
      <c r="H183" s="44"/>
      <c r="I183" s="44"/>
      <c r="J183" s="44"/>
      <c r="K183" s="148"/>
      <c r="L183" s="170"/>
    </row>
    <row r="184">
      <c r="A184" s="29"/>
      <c r="B184" s="29"/>
      <c r="C184" s="30"/>
      <c r="D184" s="41" t="str">
        <f>IFERROR(VLOOKUP(B184,'S-RR'!$A$1:$K$500,2,FALSE),"")</f>
        <v/>
      </c>
      <c r="E184" s="41" t="str">
        <f>IFERROR(VLOOKUP($B184,'S-RR'!$A$1:$K$500,3,FALSE),"")</f>
        <v/>
      </c>
      <c r="F184" s="44" t="str">
        <f>IFERROR(VLOOKUP($B184,'S-RR'!$A$1:$K$500,9,FALSE),"")</f>
        <v/>
      </c>
      <c r="G184" s="41"/>
      <c r="H184" s="44"/>
      <c r="I184" s="44"/>
      <c r="J184" s="44"/>
      <c r="K184" s="148"/>
      <c r="L184" s="170"/>
    </row>
    <row r="185">
      <c r="A185" s="29"/>
      <c r="B185" s="29"/>
      <c r="C185" s="30"/>
      <c r="D185" s="41" t="str">
        <f>IFERROR(VLOOKUP(B185,'S-RR'!$A$1:$K$500,2,FALSE),"")</f>
        <v/>
      </c>
      <c r="E185" s="41" t="str">
        <f>IFERROR(VLOOKUP($B185,'S-RR'!$A$1:$K$500,3,FALSE),"")</f>
        <v/>
      </c>
      <c r="F185" s="44" t="str">
        <f>IFERROR(VLOOKUP($B185,'S-RR'!$A$1:$K$500,9,FALSE),"")</f>
        <v/>
      </c>
      <c r="G185" s="41"/>
      <c r="H185" s="44"/>
      <c r="I185" s="44"/>
      <c r="J185" s="44"/>
      <c r="K185" s="148"/>
      <c r="L185" s="170"/>
    </row>
    <row r="186">
      <c r="A186" s="29"/>
      <c r="B186" s="29"/>
      <c r="C186" s="30"/>
      <c r="D186" s="41" t="str">
        <f>IFERROR(VLOOKUP(B186,'S-RR'!$A$1:$K$500,2,FALSE),"")</f>
        <v/>
      </c>
      <c r="E186" s="41" t="str">
        <f>IFERROR(VLOOKUP($B186,'S-RR'!$A$1:$K$500,3,FALSE),"")</f>
        <v/>
      </c>
      <c r="F186" s="44" t="str">
        <f>IFERROR(VLOOKUP($B186,'S-RR'!$A$1:$K$500,9,FALSE),"")</f>
        <v/>
      </c>
      <c r="G186" s="41"/>
      <c r="H186" s="44"/>
      <c r="I186" s="44"/>
      <c r="J186" s="44"/>
      <c r="K186" s="148"/>
      <c r="L186" s="170"/>
    </row>
    <row r="187">
      <c r="A187" s="29"/>
      <c r="B187" s="29"/>
      <c r="C187" s="30"/>
      <c r="D187" s="41" t="str">
        <f>IFERROR(VLOOKUP(B187,'S-RR'!$A$1:$K$500,2,FALSE),"")</f>
        <v/>
      </c>
      <c r="E187" s="41" t="str">
        <f>IFERROR(VLOOKUP($B187,'S-RR'!$A$1:$K$500,3,FALSE),"")</f>
        <v/>
      </c>
      <c r="F187" s="44" t="str">
        <f>IFERROR(VLOOKUP($B187,'S-RR'!$A$1:$K$500,9,FALSE),"")</f>
        <v/>
      </c>
      <c r="G187" s="41"/>
      <c r="H187" s="44"/>
      <c r="I187" s="44"/>
      <c r="J187" s="44"/>
      <c r="K187" s="148"/>
      <c r="L187" s="170"/>
    </row>
    <row r="188">
      <c r="A188" s="29"/>
      <c r="B188" s="29"/>
      <c r="C188" s="30"/>
      <c r="D188" s="41" t="str">
        <f>IFERROR(VLOOKUP(B188,'S-RR'!$A$1:$K$500,2,FALSE),"")</f>
        <v/>
      </c>
      <c r="E188" s="41" t="str">
        <f>IFERROR(VLOOKUP($B188,'S-RR'!$A$1:$K$500,3,FALSE),"")</f>
        <v/>
      </c>
      <c r="F188" s="44" t="str">
        <f>IFERROR(VLOOKUP($B188,'S-RR'!$A$1:$K$500,9,FALSE),"")</f>
        <v/>
      </c>
      <c r="G188" s="41"/>
      <c r="H188" s="44"/>
      <c r="I188" s="44"/>
      <c r="J188" s="44"/>
      <c r="K188" s="148"/>
      <c r="L188" s="170"/>
    </row>
    <row r="189">
      <c r="A189" s="29"/>
      <c r="B189" s="29"/>
      <c r="C189" s="30"/>
      <c r="D189" s="41" t="str">
        <f>IFERROR(VLOOKUP(B189,'S-RR'!$A$1:$K$500,2,FALSE),"")</f>
        <v/>
      </c>
      <c r="E189" s="41" t="str">
        <f>IFERROR(VLOOKUP($B189,'S-RR'!$A$1:$K$500,3,FALSE),"")</f>
        <v/>
      </c>
      <c r="F189" s="44" t="str">
        <f>IFERROR(VLOOKUP($B189,'S-RR'!$A$1:$K$500,9,FALSE),"")</f>
        <v/>
      </c>
      <c r="G189" s="41"/>
      <c r="H189" s="44"/>
      <c r="I189" s="44"/>
      <c r="J189" s="44"/>
      <c r="K189" s="148"/>
      <c r="L189" s="170"/>
    </row>
    <row r="190">
      <c r="A190" s="29"/>
      <c r="B190" s="29"/>
      <c r="C190" s="30"/>
      <c r="D190" s="41" t="str">
        <f>IFERROR(VLOOKUP(B190,'S-RR'!$A$1:$K$500,2,FALSE),"")</f>
        <v/>
      </c>
      <c r="E190" s="41" t="str">
        <f>IFERROR(VLOOKUP($B190,'S-RR'!$A$1:$K$500,3,FALSE),"")</f>
        <v/>
      </c>
      <c r="F190" s="44" t="str">
        <f>IFERROR(VLOOKUP($B190,'S-RR'!$A$1:$K$500,9,FALSE),"")</f>
        <v/>
      </c>
      <c r="G190" s="41"/>
      <c r="H190" s="44"/>
      <c r="I190" s="44"/>
      <c r="J190" s="44"/>
      <c r="K190" s="148"/>
      <c r="L190" s="170"/>
    </row>
    <row r="191">
      <c r="A191" s="29"/>
      <c r="B191" s="29"/>
      <c r="C191" s="30"/>
      <c r="D191" s="41" t="str">
        <f>IFERROR(VLOOKUP(B191,'S-RR'!$A$1:$K$500,2,FALSE),"")</f>
        <v/>
      </c>
      <c r="E191" s="41" t="str">
        <f>IFERROR(VLOOKUP($B191,'S-RR'!$A$1:$K$500,3,FALSE),"")</f>
        <v/>
      </c>
      <c r="F191" s="44" t="str">
        <f>IFERROR(VLOOKUP($B191,'S-RR'!$A$1:$K$500,9,FALSE),"")</f>
        <v/>
      </c>
      <c r="G191" s="41"/>
      <c r="H191" s="44"/>
      <c r="I191" s="44"/>
      <c r="J191" s="44"/>
      <c r="K191" s="148"/>
      <c r="L191" s="170"/>
    </row>
    <row r="192">
      <c r="A192" s="29"/>
      <c r="B192" s="29"/>
      <c r="C192" s="30"/>
      <c r="D192" s="41" t="str">
        <f>IFERROR(VLOOKUP(B192,'S-RR'!$A$1:$K$500,2,FALSE),"")</f>
        <v/>
      </c>
      <c r="E192" s="41" t="str">
        <f>IFERROR(VLOOKUP($B192,'S-RR'!$A$1:$K$500,3,FALSE),"")</f>
        <v/>
      </c>
      <c r="F192" s="44" t="str">
        <f>IFERROR(VLOOKUP($B192,'S-RR'!$A$1:$K$500,9,FALSE),"")</f>
        <v/>
      </c>
      <c r="G192" s="152"/>
      <c r="H192" s="148"/>
      <c r="I192" s="148"/>
      <c r="J192" s="44"/>
      <c r="K192" s="148"/>
      <c r="L192" s="170"/>
    </row>
    <row r="193">
      <c r="A193" s="29"/>
      <c r="B193" s="29"/>
      <c r="C193" s="30"/>
      <c r="D193" s="41" t="str">
        <f>IFERROR(VLOOKUP(B193,'S-RR'!$A$1:$K$500,2,FALSE),"")</f>
        <v/>
      </c>
      <c r="E193" s="41" t="str">
        <f>IFERROR(VLOOKUP($B193,'S-RR'!$A$1:$K$500,3,FALSE),"")</f>
        <v/>
      </c>
      <c r="F193" s="44" t="str">
        <f>IFERROR(VLOOKUP($B193,'S-RR'!$A$1:$K$500,9,FALSE),"")</f>
        <v/>
      </c>
      <c r="G193" s="152"/>
      <c r="H193" s="148"/>
      <c r="I193" s="148"/>
      <c r="J193" s="44"/>
      <c r="K193" s="148"/>
      <c r="L193" s="170"/>
    </row>
    <row r="194">
      <c r="A194" s="29"/>
      <c r="B194" s="29"/>
      <c r="C194" s="30"/>
      <c r="D194" s="41" t="str">
        <f>IFERROR(VLOOKUP(B194,'S-RR'!$A$1:$K$500,2,FALSE),"")</f>
        <v/>
      </c>
      <c r="E194" s="41" t="str">
        <f>IFERROR(VLOOKUP($B194,'S-RR'!$A$1:$K$500,3,FALSE),"")</f>
        <v/>
      </c>
      <c r="F194" s="44" t="str">
        <f>IFERROR(VLOOKUP($B194,'S-RR'!$A$1:$K$500,9,FALSE),"")</f>
        <v/>
      </c>
      <c r="G194" s="152"/>
      <c r="H194" s="148"/>
      <c r="I194" s="148"/>
      <c r="J194" s="44"/>
      <c r="K194" s="148"/>
      <c r="L194" s="170"/>
    </row>
    <row r="195">
      <c r="A195" s="29"/>
      <c r="B195" s="29"/>
      <c r="C195" s="30"/>
      <c r="D195" s="41" t="str">
        <f>IFERROR(VLOOKUP(B195,'S-RR'!$A$1:$K$500,2,FALSE),"")</f>
        <v/>
      </c>
      <c r="E195" s="41" t="str">
        <f>IFERROR(VLOOKUP($B195,'S-RR'!$A$1:$K$500,3,FALSE),"")</f>
        <v/>
      </c>
      <c r="F195" s="44" t="str">
        <f>IFERROR(VLOOKUP($B195,'S-RR'!$A$1:$K$500,9,FALSE),"")</f>
        <v/>
      </c>
      <c r="G195" s="152"/>
      <c r="H195" s="148"/>
      <c r="I195" s="148"/>
      <c r="J195" s="44"/>
      <c r="K195" s="148"/>
      <c r="L195" s="170"/>
    </row>
    <row r="196">
      <c r="A196" s="29"/>
      <c r="B196" s="29"/>
      <c r="C196" s="30"/>
      <c r="D196" s="41" t="str">
        <f>IFERROR(VLOOKUP(B196,'S-RR'!$A$1:$K$500,2,FALSE),"")</f>
        <v/>
      </c>
      <c r="E196" s="41" t="str">
        <f>IFERROR(VLOOKUP($B196,'S-RR'!$A$1:$K$500,3,FALSE),"")</f>
        <v/>
      </c>
      <c r="F196" s="44" t="str">
        <f>IFERROR(VLOOKUP($B196,'S-RR'!$A$1:$K$500,9,FALSE),"")</f>
        <v/>
      </c>
      <c r="G196" s="152"/>
      <c r="H196" s="148"/>
      <c r="I196" s="148"/>
      <c r="J196" s="44"/>
      <c r="K196" s="148"/>
      <c r="L196" s="170"/>
    </row>
    <row r="197">
      <c r="A197" s="29"/>
      <c r="B197" s="29"/>
      <c r="C197" s="30"/>
      <c r="D197" s="41" t="str">
        <f>IFERROR(VLOOKUP(B197,'S-RR'!$A$1:$K$500,2,FALSE),"")</f>
        <v/>
      </c>
      <c r="E197" s="41" t="str">
        <f>IFERROR(VLOOKUP($B197,'S-RR'!$A$1:$K$500,3,FALSE),"")</f>
        <v/>
      </c>
      <c r="F197" s="44" t="str">
        <f>IFERROR(VLOOKUP($B197,'S-RR'!$A$1:$K$500,9,FALSE),"")</f>
        <v/>
      </c>
      <c r="G197" s="152"/>
      <c r="H197" s="148"/>
      <c r="I197" s="148"/>
      <c r="J197" s="44"/>
      <c r="K197" s="148"/>
      <c r="L197" s="170"/>
    </row>
    <row r="198">
      <c r="A198" s="29"/>
      <c r="B198" s="29"/>
      <c r="C198" s="30"/>
      <c r="D198" s="41" t="str">
        <f>IFERROR(VLOOKUP(B198,'S-RR'!$A$1:$K$500,2,FALSE),"")</f>
        <v/>
      </c>
      <c r="E198" s="41" t="str">
        <f>IFERROR(VLOOKUP($B198,'S-RR'!$A$1:$K$500,3,FALSE),"")</f>
        <v/>
      </c>
      <c r="F198" s="44" t="str">
        <f>IFERROR(VLOOKUP($B198,'S-RR'!$A$1:$K$500,9,FALSE),"")</f>
        <v/>
      </c>
      <c r="G198" s="152"/>
      <c r="H198" s="148"/>
      <c r="I198" s="148"/>
      <c r="J198" s="44"/>
      <c r="K198" s="148"/>
      <c r="L198" s="170"/>
    </row>
    <row r="199">
      <c r="A199" s="29"/>
      <c r="B199" s="29"/>
      <c r="C199" s="30"/>
      <c r="D199" s="41" t="str">
        <f>IFERROR(VLOOKUP(B199,'S-RR'!$A$1:$K$500,2,FALSE),"")</f>
        <v/>
      </c>
      <c r="E199" s="41" t="str">
        <f>IFERROR(VLOOKUP($B199,'S-RR'!$A$1:$K$500,3,FALSE),"")</f>
        <v/>
      </c>
      <c r="F199" s="44" t="str">
        <f>IFERROR(VLOOKUP($B199,'S-RR'!$A$1:$K$500,9,FALSE),"")</f>
        <v/>
      </c>
      <c r="G199" s="152"/>
      <c r="H199" s="148"/>
      <c r="I199" s="148"/>
      <c r="J199" s="44"/>
      <c r="K199" s="148"/>
      <c r="L199" s="170"/>
    </row>
    <row r="200">
      <c r="A200" s="29"/>
      <c r="B200" s="29"/>
      <c r="C200" s="30"/>
      <c r="D200" s="41" t="str">
        <f>IFERROR(VLOOKUP(B200,'S-RR'!$A$1:$K$500,2,FALSE),"")</f>
        <v/>
      </c>
      <c r="E200" s="41" t="str">
        <f>IFERROR(VLOOKUP($B200,'S-RR'!$A$1:$K$500,3,FALSE),"")</f>
        <v/>
      </c>
      <c r="F200" s="44" t="str">
        <f>IFERROR(VLOOKUP($B200,'S-RR'!$A$1:$K$500,9,FALSE),"")</f>
        <v/>
      </c>
      <c r="G200" s="152"/>
      <c r="H200" s="148"/>
      <c r="I200" s="148"/>
      <c r="J200" s="44"/>
      <c r="K200" s="148"/>
      <c r="L200" s="170"/>
    </row>
    <row r="201">
      <c r="A201" s="29"/>
      <c r="B201" s="29"/>
      <c r="C201" s="30"/>
      <c r="D201" s="41" t="str">
        <f>IFERROR(VLOOKUP(B201,'S-RR'!$A$1:$K$500,2,FALSE),"")</f>
        <v/>
      </c>
      <c r="E201" s="41" t="str">
        <f>IFERROR(VLOOKUP($B201,'S-RR'!$A$1:$K$500,3,FALSE),"")</f>
        <v/>
      </c>
      <c r="F201" s="44" t="str">
        <f>IFERROR(VLOOKUP($B201,'S-RR'!$A$1:$K$500,9,FALSE),"")</f>
        <v/>
      </c>
      <c r="G201" s="152"/>
      <c r="H201" s="148"/>
      <c r="I201" s="148"/>
      <c r="J201" s="44"/>
      <c r="K201" s="148"/>
      <c r="L201" s="170"/>
    </row>
    <row r="202">
      <c r="A202" s="29"/>
      <c r="B202" s="29"/>
      <c r="C202" s="30"/>
      <c r="D202" s="41" t="str">
        <f>IFERROR(VLOOKUP(B202,'S-RR'!$A$1:$K$500,2,FALSE),"")</f>
        <v/>
      </c>
      <c r="E202" s="41" t="str">
        <f>IFERROR(VLOOKUP($B202,'S-RR'!$A$1:$K$500,3,FALSE),"")</f>
        <v/>
      </c>
      <c r="F202" s="44" t="str">
        <f>IFERROR(VLOOKUP($B202,'S-RR'!$A$1:$K$500,9,FALSE),"")</f>
        <v/>
      </c>
      <c r="G202" s="152"/>
      <c r="H202" s="148"/>
      <c r="I202" s="148"/>
      <c r="J202" s="44"/>
      <c r="K202" s="148"/>
      <c r="L202" s="170"/>
    </row>
    <row r="203">
      <c r="A203" s="29"/>
      <c r="B203" s="29"/>
      <c r="C203" s="30"/>
      <c r="D203" s="41" t="str">
        <f>IFERROR(VLOOKUP(B203,'S-RR'!$A$1:$K$500,2,FALSE),"")</f>
        <v/>
      </c>
      <c r="E203" s="41" t="str">
        <f>IFERROR(VLOOKUP($B203,'S-RR'!$A$1:$K$500,3,FALSE),"")</f>
        <v/>
      </c>
      <c r="F203" s="44" t="str">
        <f>IFERROR(VLOOKUP($B203,'S-RR'!$A$1:$K$500,9,FALSE),"")</f>
        <v/>
      </c>
      <c r="G203" s="152"/>
      <c r="H203" s="148"/>
      <c r="I203" s="148"/>
      <c r="J203" s="44"/>
      <c r="K203" s="148"/>
      <c r="L203" s="170"/>
    </row>
    <row r="204">
      <c r="A204" s="29"/>
      <c r="B204" s="29"/>
      <c r="C204" s="30"/>
      <c r="D204" s="41" t="str">
        <f>IFERROR(VLOOKUP(B204,'S-RR'!$A$1:$K$500,2,FALSE),"")</f>
        <v/>
      </c>
      <c r="E204" s="41" t="str">
        <f>IFERROR(VLOOKUP($B204,'S-RR'!$A$1:$K$500,3,FALSE),"")</f>
        <v/>
      </c>
      <c r="F204" s="44" t="str">
        <f>IFERROR(VLOOKUP($B204,'S-RR'!$A$1:$K$500,9,FALSE),"")</f>
        <v/>
      </c>
      <c r="G204" s="152"/>
      <c r="H204" s="148"/>
      <c r="I204" s="148"/>
      <c r="J204" s="44"/>
      <c r="K204" s="148"/>
      <c r="L204" s="170"/>
    </row>
    <row r="205">
      <c r="A205" s="29"/>
      <c r="B205" s="29"/>
      <c r="C205" s="30"/>
      <c r="D205" s="41" t="str">
        <f>IFERROR(VLOOKUP(B205,'S-RR'!$A$1:$K$500,2,FALSE),"")</f>
        <v/>
      </c>
      <c r="E205" s="41" t="str">
        <f>IFERROR(VLOOKUP($B205,'S-RR'!$A$1:$K$500,3,FALSE),"")</f>
        <v/>
      </c>
      <c r="F205" s="44" t="str">
        <f>IFERROR(VLOOKUP($B205,'S-RR'!$A$1:$K$500,9,FALSE),"")</f>
        <v/>
      </c>
      <c r="G205" s="152"/>
      <c r="H205" s="148"/>
      <c r="I205" s="148"/>
      <c r="J205" s="44"/>
      <c r="K205" s="148"/>
      <c r="L205" s="170"/>
    </row>
    <row r="206">
      <c r="A206" s="29"/>
      <c r="B206" s="29"/>
      <c r="C206" s="169"/>
      <c r="D206" s="41" t="str">
        <f>IFERROR(VLOOKUP(B206,'S-RR'!$A$1:$K$500,2,FALSE),"")</f>
        <v/>
      </c>
      <c r="E206" s="41" t="str">
        <f>IFERROR(VLOOKUP($B206,'S-RR'!$A$1:$K$500,3,FALSE),"")</f>
        <v/>
      </c>
      <c r="F206" s="44" t="str">
        <f>IFERROR(VLOOKUP($B206,'S-RR'!$A$1:$K$500,9,FALSE),"")</f>
        <v/>
      </c>
      <c r="G206" s="152"/>
      <c r="H206" s="148"/>
      <c r="I206" s="148"/>
      <c r="J206" s="44"/>
      <c r="K206" s="148"/>
      <c r="L206" s="170"/>
    </row>
    <row r="207">
      <c r="A207" s="29"/>
      <c r="B207" s="29"/>
      <c r="C207" s="169"/>
      <c r="D207" s="41" t="str">
        <f>IFERROR(VLOOKUP(B207,'S-RR'!$A$1:$K$500,2,FALSE),"")</f>
        <v/>
      </c>
      <c r="E207" s="41" t="str">
        <f>IFERROR(VLOOKUP($B207,'S-RR'!$A$1:$K$500,3,FALSE),"")</f>
        <v/>
      </c>
      <c r="F207" s="44" t="str">
        <f>IFERROR(VLOOKUP($B207,'S-RR'!$A$1:$K$500,9,FALSE),"")</f>
        <v/>
      </c>
      <c r="G207" s="152"/>
      <c r="H207" s="148"/>
      <c r="I207" s="148"/>
      <c r="J207" s="44"/>
      <c r="K207" s="148"/>
      <c r="L207" s="170"/>
    </row>
    <row r="208">
      <c r="A208" s="29"/>
      <c r="B208" s="29"/>
      <c r="C208" s="171"/>
      <c r="D208" s="41" t="str">
        <f>IFERROR(VLOOKUP(B208,'S-RR'!$A$1:$K$500,2,FALSE),"")</f>
        <v/>
      </c>
      <c r="E208" s="41" t="str">
        <f>IFERROR(VLOOKUP($B208,'S-RR'!$A$1:$K$500,3,FALSE),"")</f>
        <v/>
      </c>
      <c r="F208" s="44" t="str">
        <f>IFERROR(VLOOKUP($B208,'S-RR'!$A$1:$K$500,9,FALSE),"")</f>
        <v/>
      </c>
      <c r="G208" s="152"/>
      <c r="H208" s="148"/>
      <c r="I208" s="148"/>
      <c r="J208" s="44"/>
      <c r="K208" s="148"/>
      <c r="L208" s="170"/>
    </row>
    <row r="209">
      <c r="A209" s="29"/>
      <c r="B209" s="29"/>
      <c r="C209" s="30"/>
      <c r="D209" s="41" t="str">
        <f>IFERROR(VLOOKUP(B209,'S-RR'!$A$1:$K$500,2,FALSE),"")</f>
        <v/>
      </c>
      <c r="E209" s="41" t="str">
        <f>IFERROR(VLOOKUP($B209,'S-RR'!$A$1:$K$500,3,FALSE),"")</f>
        <v/>
      </c>
      <c r="F209" s="44" t="str">
        <f>IFERROR(VLOOKUP($B209,'S-RR'!$A$1:$K$500,9,FALSE),"")</f>
        <v/>
      </c>
      <c r="G209" s="152"/>
      <c r="H209" s="148"/>
      <c r="I209" s="148"/>
      <c r="J209" s="44"/>
      <c r="K209" s="148"/>
      <c r="L209" s="170"/>
    </row>
    <row r="210">
      <c r="A210" s="29"/>
      <c r="B210" s="29"/>
      <c r="C210" s="30"/>
      <c r="D210" s="41" t="str">
        <f>IFERROR(VLOOKUP(B210,'S-RR'!$A$1:$K$500,2,FALSE),"")</f>
        <v/>
      </c>
      <c r="E210" s="41" t="str">
        <f>IFERROR(VLOOKUP($B210,'S-RR'!$A$1:$K$500,3,FALSE),"")</f>
        <v/>
      </c>
      <c r="F210" s="44" t="str">
        <f>IFERROR(VLOOKUP($B210,'S-RR'!$A$1:$K$500,9,FALSE),"")</f>
        <v/>
      </c>
      <c r="G210" s="152"/>
      <c r="H210" s="148"/>
      <c r="I210" s="148"/>
      <c r="J210" s="44"/>
      <c r="K210" s="148"/>
      <c r="L210" s="170"/>
    </row>
    <row r="211">
      <c r="A211" s="29"/>
      <c r="B211" s="29"/>
      <c r="C211" s="30"/>
      <c r="D211" s="41" t="str">
        <f>IFERROR(VLOOKUP(B211,'S-RR'!$A$1:$K$500,2,FALSE),"")</f>
        <v/>
      </c>
      <c r="E211" s="41" t="str">
        <f>IFERROR(VLOOKUP($B211,'S-RR'!$A$1:$K$500,3,FALSE),"")</f>
        <v/>
      </c>
      <c r="F211" s="44" t="str">
        <f>IFERROR(VLOOKUP($B211,'S-RR'!$A$1:$K$500,9,FALSE),"")</f>
        <v/>
      </c>
      <c r="G211" s="152"/>
      <c r="H211" s="148"/>
      <c r="I211" s="148"/>
      <c r="J211" s="44"/>
      <c r="K211" s="148"/>
      <c r="L211" s="170"/>
    </row>
    <row r="212">
      <c r="A212" s="29"/>
      <c r="B212" s="29"/>
      <c r="C212" s="30"/>
      <c r="D212" s="41" t="str">
        <f>IFERROR(VLOOKUP(B212,'S-RR'!$A$1:$K$500,2,FALSE),"")</f>
        <v/>
      </c>
      <c r="E212" s="41" t="str">
        <f>IFERROR(VLOOKUP($B212,'S-RR'!$A$1:$K$500,3,FALSE),"")</f>
        <v/>
      </c>
      <c r="F212" s="44" t="str">
        <f>IFERROR(VLOOKUP($B212,'S-RR'!$A$1:$K$500,9,FALSE),"")</f>
        <v/>
      </c>
      <c r="G212" s="152"/>
      <c r="H212" s="148"/>
      <c r="I212" s="148"/>
      <c r="J212" s="44"/>
      <c r="K212" s="148"/>
      <c r="L212" s="170"/>
    </row>
    <row r="213">
      <c r="A213" s="29"/>
      <c r="B213" s="29"/>
      <c r="C213" s="30"/>
      <c r="D213" s="41" t="str">
        <f>IFERROR(VLOOKUP(B213,'S-RR'!$A$1:$K$500,2,FALSE),"")</f>
        <v/>
      </c>
      <c r="E213" s="41" t="str">
        <f>IFERROR(VLOOKUP($B213,'S-RR'!$A$1:$K$500,3,FALSE),"")</f>
        <v/>
      </c>
      <c r="F213" s="44" t="str">
        <f>IFERROR(VLOOKUP($B213,'S-RR'!$A$1:$K$500,9,FALSE),"")</f>
        <v/>
      </c>
      <c r="G213" s="152"/>
      <c r="H213" s="148"/>
      <c r="I213" s="148"/>
      <c r="J213" s="44"/>
      <c r="K213" s="148"/>
      <c r="L213" s="170"/>
    </row>
    <row r="214">
      <c r="A214" s="29"/>
      <c r="B214" s="29"/>
      <c r="C214" s="30"/>
      <c r="D214" s="41" t="str">
        <f>IFERROR(VLOOKUP(B214,'S-RR'!$A$1:$K$500,2,FALSE),"")</f>
        <v/>
      </c>
      <c r="E214" s="41" t="str">
        <f>IFERROR(VLOOKUP($B214,'S-RR'!$A$1:$K$500,3,FALSE),"")</f>
        <v/>
      </c>
      <c r="F214" s="44" t="str">
        <f>IFERROR(VLOOKUP($B214,'S-RR'!$A$1:$K$500,9,FALSE),"")</f>
        <v/>
      </c>
      <c r="G214" s="152"/>
      <c r="H214" s="148"/>
      <c r="I214" s="148"/>
      <c r="J214" s="44"/>
      <c r="K214" s="148"/>
      <c r="L214" s="170"/>
    </row>
    <row r="215">
      <c r="A215" s="29"/>
      <c r="B215" s="29"/>
      <c r="C215" s="30"/>
      <c r="D215" s="41" t="str">
        <f>IFERROR(VLOOKUP(B215,'S-RR'!$A$1:$K$500,2,FALSE),"")</f>
        <v/>
      </c>
      <c r="E215" s="41" t="str">
        <f>IFERROR(VLOOKUP($B215,'S-RR'!$A$1:$K$500,3,FALSE),"")</f>
        <v/>
      </c>
      <c r="F215" s="44" t="str">
        <f>IFERROR(VLOOKUP($B215,'S-RR'!$A$1:$K$500,9,FALSE),"")</f>
        <v/>
      </c>
      <c r="G215" s="152"/>
      <c r="H215" s="148"/>
      <c r="I215" s="148"/>
      <c r="J215" s="44"/>
      <c r="K215" s="148"/>
      <c r="L215" s="170"/>
    </row>
    <row r="216">
      <c r="A216" s="29"/>
      <c r="B216" s="29"/>
      <c r="C216" s="30"/>
      <c r="D216" s="41" t="str">
        <f>IFERROR(VLOOKUP(B216,'S-RR'!$A$1:$K$500,2,FALSE),"")</f>
        <v/>
      </c>
      <c r="E216" s="41" t="str">
        <f>IFERROR(VLOOKUP($B216,'S-RR'!$A$1:$K$500,3,FALSE),"")</f>
        <v/>
      </c>
      <c r="F216" s="44" t="str">
        <f>IFERROR(VLOOKUP($B216,'S-RR'!$A$1:$K$500,9,FALSE),"")</f>
        <v/>
      </c>
      <c r="G216" s="152"/>
      <c r="H216" s="148"/>
      <c r="I216" s="148"/>
      <c r="J216" s="44"/>
      <c r="K216" s="148"/>
      <c r="L216" s="170"/>
    </row>
    <row r="217">
      <c r="A217" s="29"/>
      <c r="B217" s="29"/>
      <c r="C217" s="30"/>
      <c r="D217" s="41" t="str">
        <f>IFERROR(VLOOKUP(B217,'S-RR'!$A$1:$K$500,2,FALSE),"")</f>
        <v/>
      </c>
      <c r="E217" s="41" t="str">
        <f>IFERROR(VLOOKUP($B217,'S-RR'!$A$1:$K$500,3,FALSE),"")</f>
        <v/>
      </c>
      <c r="F217" s="44" t="str">
        <f>IFERROR(VLOOKUP($B217,'S-RR'!$A$1:$K$500,9,FALSE),"")</f>
        <v/>
      </c>
      <c r="G217" s="152"/>
      <c r="H217" s="148"/>
      <c r="I217" s="148"/>
      <c r="J217" s="44"/>
      <c r="K217" s="148"/>
      <c r="L217" s="170"/>
    </row>
    <row r="218">
      <c r="A218" s="29"/>
      <c r="B218" s="29"/>
      <c r="C218" s="30"/>
      <c r="D218" s="41" t="str">
        <f>IFERROR(VLOOKUP(B218,'S-RR'!$A$1:$K$500,2,FALSE),"")</f>
        <v/>
      </c>
      <c r="E218" s="41" t="str">
        <f>IFERROR(VLOOKUP($B218,'S-RR'!$A$1:$K$500,3,FALSE),"")</f>
        <v/>
      </c>
      <c r="F218" s="44" t="str">
        <f>IFERROR(VLOOKUP($B218,'S-RR'!$A$1:$K$500,9,FALSE),"")</f>
        <v/>
      </c>
      <c r="G218" s="152"/>
      <c r="H218" s="148"/>
      <c r="I218" s="148"/>
      <c r="J218" s="44"/>
      <c r="K218" s="148"/>
      <c r="L218" s="170"/>
    </row>
    <row r="219">
      <c r="A219" s="29"/>
      <c r="B219" s="29"/>
      <c r="C219" s="30"/>
      <c r="D219" s="41" t="str">
        <f>IFERROR(VLOOKUP(B219,'S-RR'!$A$1:$K$500,2,FALSE),"")</f>
        <v/>
      </c>
      <c r="E219" s="41" t="str">
        <f>IFERROR(VLOOKUP($B219,'S-RR'!$A$1:$K$500,3,FALSE),"")</f>
        <v/>
      </c>
      <c r="F219" s="44" t="str">
        <f>IFERROR(VLOOKUP($B219,'S-RR'!$A$1:$K$500,9,FALSE),"")</f>
        <v/>
      </c>
      <c r="G219" s="152"/>
      <c r="H219" s="148"/>
      <c r="I219" s="148"/>
      <c r="J219" s="44"/>
      <c r="K219" s="148"/>
      <c r="L219" s="170"/>
    </row>
    <row r="220">
      <c r="A220" s="29"/>
      <c r="B220" s="29"/>
      <c r="C220" s="30"/>
      <c r="D220" s="41" t="str">
        <f>IFERROR(VLOOKUP(B220,'S-RR'!$A$1:$K$500,2,FALSE),"")</f>
        <v/>
      </c>
      <c r="E220" s="41" t="str">
        <f>IFERROR(VLOOKUP($B220,'S-RR'!$A$1:$K$500,3,FALSE),"")</f>
        <v/>
      </c>
      <c r="F220" s="44" t="str">
        <f>IFERROR(VLOOKUP($B220,'S-RR'!$A$1:$K$500,9,FALSE),"")</f>
        <v/>
      </c>
      <c r="G220" s="152"/>
      <c r="H220" s="148"/>
      <c r="I220" s="148"/>
      <c r="J220" s="44"/>
      <c r="K220" s="148"/>
      <c r="L220" s="170"/>
    </row>
    <row r="221">
      <c r="A221" s="29"/>
      <c r="B221" s="29"/>
      <c r="C221" s="30"/>
      <c r="D221" s="41" t="str">
        <f>IFERROR(VLOOKUP(B221,'S-RR'!$A$1:$K$500,2,FALSE),"")</f>
        <v/>
      </c>
      <c r="E221" s="41" t="str">
        <f>IFERROR(VLOOKUP($B221,'S-RR'!$A$1:$K$500,3,FALSE),"")</f>
        <v/>
      </c>
      <c r="F221" s="44" t="str">
        <f>IFERROR(VLOOKUP($B221,'S-RR'!$A$1:$K$500,9,FALSE),"")</f>
        <v/>
      </c>
      <c r="G221" s="152"/>
      <c r="H221" s="148"/>
      <c r="I221" s="148"/>
      <c r="J221" s="44"/>
      <c r="K221" s="148"/>
      <c r="L221" s="170"/>
    </row>
    <row r="222">
      <c r="A222" s="29"/>
      <c r="B222" s="29"/>
      <c r="C222" s="30"/>
      <c r="D222" s="41" t="str">
        <f>IFERROR(VLOOKUP(B222,'S-RR'!$A$1:$K$500,2,FALSE),"")</f>
        <v/>
      </c>
      <c r="E222" s="41" t="str">
        <f>IFERROR(VLOOKUP($B222,'S-RR'!$A$1:$K$500,3,FALSE),"")</f>
        <v/>
      </c>
      <c r="F222" s="44" t="str">
        <f>IFERROR(VLOOKUP($B222,'S-RR'!$A$1:$K$500,9,FALSE),"")</f>
        <v/>
      </c>
      <c r="G222" s="152"/>
      <c r="H222" s="148"/>
      <c r="I222" s="148"/>
      <c r="J222" s="44"/>
      <c r="K222" s="148"/>
      <c r="L222" s="170"/>
    </row>
    <row r="223">
      <c r="A223" s="29"/>
      <c r="B223" s="29"/>
      <c r="C223" s="30"/>
      <c r="D223" s="41" t="str">
        <f>IFERROR(VLOOKUP(B223,'S-RR'!$A$1:$K$500,2,FALSE),"")</f>
        <v/>
      </c>
      <c r="E223" s="41" t="str">
        <f>IFERROR(VLOOKUP($B223,'S-RR'!$A$1:$K$500,3,FALSE),"")</f>
        <v/>
      </c>
      <c r="F223" s="44" t="str">
        <f>IFERROR(VLOOKUP($B223,'S-RR'!$A$1:$K$500,9,FALSE),"")</f>
        <v/>
      </c>
      <c r="G223" s="152"/>
      <c r="H223" s="148"/>
      <c r="I223" s="148"/>
      <c r="J223" s="44"/>
      <c r="K223" s="148"/>
      <c r="L223" s="170"/>
    </row>
    <row r="224">
      <c r="A224" s="29"/>
      <c r="B224" s="29"/>
      <c r="C224" s="30"/>
      <c r="D224" s="41" t="str">
        <f>IFERROR(VLOOKUP(B224,'S-RR'!$A$1:$K$500,2,FALSE),"")</f>
        <v/>
      </c>
      <c r="E224" s="41" t="str">
        <f>IFERROR(VLOOKUP($B224,'S-RR'!$A$1:$K$500,3,FALSE),"")</f>
        <v/>
      </c>
      <c r="F224" s="44" t="str">
        <f>IFERROR(VLOOKUP($B224,'S-RR'!$A$1:$K$500,9,FALSE),"")</f>
        <v/>
      </c>
      <c r="G224" s="152"/>
      <c r="H224" s="148"/>
      <c r="I224" s="148"/>
      <c r="J224" s="44"/>
      <c r="K224" s="148"/>
      <c r="L224" s="170"/>
    </row>
    <row r="225">
      <c r="A225" s="29"/>
      <c r="B225" s="29"/>
      <c r="C225" s="30"/>
      <c r="D225" s="41" t="str">
        <f>IFERROR(VLOOKUP(B225,'S-RR'!$A$1:$K$500,2,FALSE),"")</f>
        <v/>
      </c>
      <c r="E225" s="41" t="str">
        <f>IFERROR(VLOOKUP($B225,'S-RR'!$A$1:$K$500,3,FALSE),"")</f>
        <v/>
      </c>
      <c r="F225" s="44" t="str">
        <f>IFERROR(VLOOKUP($B225,'S-RR'!$A$1:$K$500,9,FALSE),"")</f>
        <v/>
      </c>
      <c r="G225" s="152"/>
      <c r="H225" s="148"/>
      <c r="I225" s="148"/>
      <c r="J225" s="44"/>
      <c r="K225" s="148"/>
      <c r="L225" s="170"/>
    </row>
    <row r="226">
      <c r="A226" s="29"/>
      <c r="B226" s="29"/>
      <c r="C226" s="30"/>
      <c r="D226" s="41" t="str">
        <f>IFERROR(VLOOKUP(B226,'S-RR'!$A$1:$K$500,2,FALSE),"")</f>
        <v/>
      </c>
      <c r="E226" s="41" t="str">
        <f>IFERROR(VLOOKUP($B226,'S-RR'!$A$1:$K$500,3,FALSE),"")</f>
        <v/>
      </c>
      <c r="F226" s="44" t="str">
        <f>IFERROR(VLOOKUP($B226,'S-RR'!$A$1:$K$500,9,FALSE),"")</f>
        <v/>
      </c>
      <c r="G226" s="152"/>
      <c r="H226" s="148"/>
      <c r="I226" s="148"/>
      <c r="J226" s="44"/>
      <c r="K226" s="148"/>
      <c r="L226" s="170"/>
    </row>
    <row r="227">
      <c r="A227" s="29"/>
      <c r="B227" s="29"/>
      <c r="C227" s="30"/>
      <c r="D227" s="41" t="str">
        <f>IFERROR(VLOOKUP(B227,'S-RR'!$A$1:$K$500,2,FALSE),"")</f>
        <v/>
      </c>
      <c r="E227" s="41" t="str">
        <f>IFERROR(VLOOKUP($B227,'S-RR'!$A$1:$K$500,3,FALSE),"")</f>
        <v/>
      </c>
      <c r="F227" s="44" t="str">
        <f>IFERROR(VLOOKUP($B227,'S-RR'!$A$1:$K$500,9,FALSE),"")</f>
        <v/>
      </c>
      <c r="G227" s="152"/>
      <c r="H227" s="148"/>
      <c r="I227" s="148"/>
      <c r="J227" s="44"/>
      <c r="K227" s="148"/>
      <c r="L227" s="170"/>
    </row>
    <row r="228">
      <c r="A228" s="29"/>
      <c r="B228" s="29"/>
      <c r="C228" s="30"/>
      <c r="D228" s="41" t="str">
        <f>IFERROR(VLOOKUP(B228,'S-RR'!$A$1:$K$500,2,FALSE),"")</f>
        <v/>
      </c>
      <c r="E228" s="41" t="str">
        <f>IFERROR(VLOOKUP($B228,'S-RR'!$A$1:$K$500,3,FALSE),"")</f>
        <v/>
      </c>
      <c r="F228" s="44" t="str">
        <f>IFERROR(VLOOKUP($B228,'S-RR'!$A$1:$K$500,9,FALSE),"")</f>
        <v/>
      </c>
      <c r="G228" s="152"/>
      <c r="H228" s="148"/>
      <c r="I228" s="148"/>
      <c r="J228" s="44"/>
      <c r="K228" s="148"/>
      <c r="L228" s="170"/>
    </row>
    <row r="229">
      <c r="A229" s="29"/>
      <c r="B229" s="29"/>
      <c r="C229" s="30"/>
      <c r="D229" s="41" t="str">
        <f>IFERROR(VLOOKUP(B229,'S-RR'!$A$1:$K$500,2,FALSE),"")</f>
        <v/>
      </c>
      <c r="E229" s="41" t="str">
        <f>IFERROR(VLOOKUP($B229,'S-RR'!$A$1:$K$500,3,FALSE),"")</f>
        <v/>
      </c>
      <c r="F229" s="44" t="str">
        <f>IFERROR(VLOOKUP($B229,'S-RR'!$A$1:$K$500,9,FALSE),"")</f>
        <v/>
      </c>
      <c r="G229" s="152"/>
      <c r="H229" s="148"/>
      <c r="I229" s="148"/>
      <c r="J229" s="44"/>
      <c r="K229" s="148"/>
      <c r="L229" s="170"/>
    </row>
    <row r="230">
      <c r="A230" s="29"/>
      <c r="B230" s="29"/>
      <c r="C230" s="30"/>
      <c r="D230" s="41" t="str">
        <f>IFERROR(VLOOKUP(B230,'S-RR'!$A$1:$K$500,2,FALSE),"")</f>
        <v/>
      </c>
      <c r="E230" s="41" t="str">
        <f>IFERROR(VLOOKUP($B230,'S-RR'!$A$1:$K$500,3,FALSE),"")</f>
        <v/>
      </c>
      <c r="F230" s="44" t="str">
        <f>IFERROR(VLOOKUP($B230,'S-RR'!$A$1:$K$500,9,FALSE),"")</f>
        <v/>
      </c>
      <c r="G230" s="152"/>
      <c r="H230" s="148"/>
      <c r="I230" s="148"/>
      <c r="J230" s="44"/>
      <c r="K230" s="148"/>
      <c r="L230" s="170"/>
    </row>
    <row r="231">
      <c r="A231" s="29"/>
      <c r="B231" s="29"/>
      <c r="C231" s="30"/>
      <c r="D231" s="41" t="str">
        <f>IFERROR(VLOOKUP(B231,'S-RR'!$A$1:$K$500,2,FALSE),"")</f>
        <v/>
      </c>
      <c r="E231" s="41" t="str">
        <f>IFERROR(VLOOKUP($B231,'S-RR'!$A$1:$K$500,3,FALSE),"")</f>
        <v/>
      </c>
      <c r="F231" s="44" t="str">
        <f>IFERROR(VLOOKUP($B231,'S-RR'!$A$1:$K$500,9,FALSE),"")</f>
        <v/>
      </c>
      <c r="G231" s="152"/>
      <c r="H231" s="148"/>
      <c r="I231" s="148"/>
      <c r="J231" s="44"/>
      <c r="K231" s="148"/>
      <c r="L231" s="170"/>
    </row>
    <row r="232">
      <c r="A232" s="29"/>
      <c r="B232" s="29"/>
      <c r="C232" s="30"/>
      <c r="D232" s="41" t="str">
        <f>IFERROR(VLOOKUP(B232,'S-RR'!$A$1:$K$500,2,FALSE),"")</f>
        <v/>
      </c>
      <c r="E232" s="41" t="str">
        <f>IFERROR(VLOOKUP($B232,'S-RR'!$A$1:$K$500,3,FALSE),"")</f>
        <v/>
      </c>
      <c r="F232" s="44" t="str">
        <f>IFERROR(VLOOKUP($B232,'S-RR'!$A$1:$K$500,9,FALSE),"")</f>
        <v/>
      </c>
      <c r="G232" s="152"/>
      <c r="H232" s="148"/>
      <c r="I232" s="148"/>
      <c r="J232" s="44"/>
      <c r="K232" s="148"/>
      <c r="L232" s="170"/>
    </row>
    <row r="233">
      <c r="A233" s="29"/>
      <c r="B233" s="29"/>
      <c r="C233" s="30"/>
      <c r="D233" s="41" t="str">
        <f>IFERROR(VLOOKUP(B233,'S-RR'!$A$1:$K$500,2,FALSE),"")</f>
        <v/>
      </c>
      <c r="E233" s="41" t="str">
        <f>IFERROR(VLOOKUP($B233,'S-RR'!$A$1:$K$500,3,FALSE),"")</f>
        <v/>
      </c>
      <c r="F233" s="44" t="str">
        <f>IFERROR(VLOOKUP($B233,'S-RR'!$A$1:$K$500,9,FALSE),"")</f>
        <v/>
      </c>
      <c r="G233" s="152"/>
      <c r="H233" s="148"/>
      <c r="I233" s="148"/>
      <c r="J233" s="44"/>
      <c r="K233" s="148"/>
      <c r="L233" s="170"/>
    </row>
    <row r="234">
      <c r="A234" s="29"/>
      <c r="B234" s="29"/>
      <c r="C234" s="30"/>
      <c r="D234" s="41" t="str">
        <f>IFERROR(VLOOKUP(B234,'S-RR'!$A$1:$K$500,2,FALSE),"")</f>
        <v/>
      </c>
      <c r="E234" s="41" t="str">
        <f>IFERROR(VLOOKUP($B234,'S-RR'!$A$1:$K$500,3,FALSE),"")</f>
        <v/>
      </c>
      <c r="F234" s="44" t="str">
        <f>IFERROR(VLOOKUP($B234,'S-RR'!$A$1:$K$500,9,FALSE),"")</f>
        <v/>
      </c>
      <c r="G234" s="41"/>
      <c r="H234" s="44"/>
      <c r="I234" s="44"/>
      <c r="J234" s="44"/>
      <c r="K234" s="148"/>
      <c r="L234" s="170"/>
    </row>
    <row r="235">
      <c r="A235" s="29"/>
      <c r="B235" s="29"/>
      <c r="C235" s="30"/>
      <c r="D235" s="41" t="str">
        <f>IFERROR(VLOOKUP(B235,'S-RR'!$A$1:$K$500,2,FALSE),"")</f>
        <v/>
      </c>
      <c r="E235" s="41" t="str">
        <f>IFERROR(VLOOKUP($B235,'S-RR'!$A$1:$K$500,3,FALSE),"")</f>
        <v/>
      </c>
      <c r="F235" s="44" t="str">
        <f>IFERROR(VLOOKUP($B235,'S-RR'!$A$1:$K$500,9,FALSE),"")</f>
        <v/>
      </c>
      <c r="G235" s="41"/>
      <c r="H235" s="44"/>
      <c r="I235" s="44"/>
      <c r="J235" s="44"/>
      <c r="K235" s="148"/>
      <c r="L235" s="170"/>
    </row>
    <row r="236">
      <c r="A236" s="29"/>
      <c r="B236" s="29"/>
      <c r="C236" s="30"/>
      <c r="D236" s="41" t="str">
        <f>IFERROR(VLOOKUP(B236,'S-RR'!$A$1:$K$500,2,FALSE),"")</f>
        <v/>
      </c>
      <c r="E236" s="41" t="str">
        <f>IFERROR(VLOOKUP($B236,'S-RR'!$A$1:$K$500,3,FALSE),"")</f>
        <v/>
      </c>
      <c r="F236" s="44" t="str">
        <f>IFERROR(VLOOKUP($B236,'S-RR'!$A$1:$K$500,9,FALSE),"")</f>
        <v/>
      </c>
      <c r="G236" s="41"/>
      <c r="H236" s="44"/>
      <c r="I236" s="44"/>
      <c r="J236" s="44"/>
      <c r="K236" s="148"/>
      <c r="L236" s="170"/>
    </row>
    <row r="237">
      <c r="A237" s="29"/>
      <c r="B237" s="29"/>
      <c r="C237" s="30"/>
      <c r="D237" s="41" t="str">
        <f>IFERROR(VLOOKUP(B237,'S-RR'!$A$1:$K$500,2,FALSE),"")</f>
        <v/>
      </c>
      <c r="E237" s="41" t="str">
        <f>IFERROR(VLOOKUP($B237,'S-RR'!$A$1:$K$500,3,FALSE),"")</f>
        <v/>
      </c>
      <c r="F237" s="44" t="str">
        <f>IFERROR(VLOOKUP($B237,'S-RR'!$A$1:$K$500,9,FALSE),"")</f>
        <v/>
      </c>
      <c r="G237" s="41"/>
      <c r="H237" s="44"/>
      <c r="I237" s="44"/>
      <c r="J237" s="44"/>
      <c r="K237" s="148"/>
      <c r="L237" s="170"/>
    </row>
    <row r="238">
      <c r="A238" s="29"/>
      <c r="B238" s="29"/>
      <c r="C238" s="30"/>
      <c r="D238" s="41" t="str">
        <f>IFERROR(VLOOKUP(B238,'S-RR'!$A$1:$K$500,2,FALSE),"")</f>
        <v/>
      </c>
      <c r="E238" s="41" t="str">
        <f>IFERROR(VLOOKUP($B238,'S-RR'!$A$1:$K$500,3,FALSE),"")</f>
        <v/>
      </c>
      <c r="F238" s="44" t="str">
        <f>IFERROR(VLOOKUP($B238,'S-RR'!$A$1:$K$500,9,FALSE),"")</f>
        <v/>
      </c>
      <c r="G238" s="41"/>
      <c r="H238" s="44"/>
      <c r="I238" s="44"/>
      <c r="J238" s="44"/>
      <c r="K238" s="148"/>
      <c r="L238" s="170"/>
    </row>
    <row r="239">
      <c r="A239" s="29"/>
      <c r="B239" s="29"/>
      <c r="C239" s="30"/>
      <c r="D239" s="41" t="str">
        <f>IFERROR(VLOOKUP(B239,'S-RR'!$A$1:$K$500,2,FALSE),"")</f>
        <v/>
      </c>
      <c r="E239" s="41" t="str">
        <f>IFERROR(VLOOKUP($B239,'S-RR'!$A$1:$K$500,3,FALSE),"")</f>
        <v/>
      </c>
      <c r="F239" s="44" t="str">
        <f>IFERROR(VLOOKUP($B239,'S-RR'!$A$1:$K$500,9,FALSE),"")</f>
        <v/>
      </c>
      <c r="G239" s="41"/>
      <c r="H239" s="44"/>
      <c r="I239" s="44"/>
      <c r="J239" s="44"/>
      <c r="K239" s="148"/>
      <c r="L239" s="170"/>
    </row>
    <row r="240">
      <c r="A240" s="29"/>
      <c r="B240" s="29"/>
      <c r="C240" s="30"/>
      <c r="D240" s="41" t="str">
        <f>IFERROR(VLOOKUP(B240,'S-RR'!$A$1:$K$500,2,FALSE),"")</f>
        <v/>
      </c>
      <c r="E240" s="41" t="str">
        <f>IFERROR(VLOOKUP($B240,'S-RR'!$A$1:$K$500,3,FALSE),"")</f>
        <v/>
      </c>
      <c r="F240" s="44" t="str">
        <f>IFERROR(VLOOKUP($B240,'S-RR'!$A$1:$K$500,9,FALSE),"")</f>
        <v/>
      </c>
      <c r="G240" s="41"/>
      <c r="H240" s="44"/>
      <c r="I240" s="44"/>
      <c r="J240" s="44"/>
      <c r="K240" s="148"/>
      <c r="L240" s="170"/>
    </row>
    <row r="241">
      <c r="A241" s="29"/>
      <c r="B241" s="29"/>
      <c r="C241" s="30"/>
      <c r="D241" s="41" t="str">
        <f>IFERROR(VLOOKUP(B241,'S-RR'!$A$1:$K$500,2,FALSE),"")</f>
        <v/>
      </c>
      <c r="E241" s="41" t="str">
        <f>IFERROR(VLOOKUP($B241,'S-RR'!$A$1:$K$500,3,FALSE),"")</f>
        <v/>
      </c>
      <c r="F241" s="44" t="str">
        <f>IFERROR(VLOOKUP($B241,'S-RR'!$A$1:$K$500,9,FALSE),"")</f>
        <v/>
      </c>
      <c r="G241" s="41"/>
      <c r="H241" s="44"/>
      <c r="I241" s="44"/>
      <c r="J241" s="44"/>
      <c r="K241" s="148"/>
      <c r="L241" s="170"/>
    </row>
    <row r="242">
      <c r="A242" s="29"/>
      <c r="B242" s="29"/>
      <c r="C242" s="30"/>
      <c r="D242" s="41" t="str">
        <f>IFERROR(VLOOKUP(B242,'S-RR'!$A$1:$K$500,2,FALSE),"")</f>
        <v/>
      </c>
      <c r="E242" s="41" t="str">
        <f>IFERROR(VLOOKUP($B242,'S-RR'!$A$1:$K$500,3,FALSE),"")</f>
        <v/>
      </c>
      <c r="F242" s="44" t="str">
        <f>IFERROR(VLOOKUP($B242,'S-RR'!$A$1:$K$500,9,FALSE),"")</f>
        <v/>
      </c>
      <c r="G242" s="41"/>
      <c r="H242" s="44"/>
      <c r="I242" s="44"/>
      <c r="J242" s="44"/>
      <c r="K242" s="148"/>
      <c r="L242" s="170"/>
    </row>
    <row r="243">
      <c r="A243" s="29"/>
      <c r="B243" s="29"/>
      <c r="C243" s="30"/>
      <c r="D243" s="41" t="str">
        <f>IFERROR(VLOOKUP(B243,'S-RR'!$A$1:$K$500,2,FALSE),"")</f>
        <v/>
      </c>
      <c r="E243" s="41" t="str">
        <f>IFERROR(VLOOKUP($B243,'S-RR'!$A$1:$K$500,3,FALSE),"")</f>
        <v/>
      </c>
      <c r="F243" s="44" t="str">
        <f>IFERROR(VLOOKUP($B243,'S-RR'!$A$1:$K$500,9,FALSE),"")</f>
        <v/>
      </c>
      <c r="G243" s="41"/>
      <c r="H243" s="44"/>
      <c r="I243" s="44"/>
      <c r="J243" s="44"/>
      <c r="K243" s="148"/>
      <c r="L243" s="170"/>
    </row>
    <row r="244">
      <c r="A244" s="29"/>
      <c r="B244" s="29"/>
      <c r="C244" s="30"/>
      <c r="D244" s="41" t="str">
        <f>IFERROR(VLOOKUP(B244,'S-RR'!$A$1:$K$500,2,FALSE),"")</f>
        <v/>
      </c>
      <c r="E244" s="41" t="str">
        <f>IFERROR(VLOOKUP($B244,'S-RR'!$A$1:$K$500,3,FALSE),"")</f>
        <v/>
      </c>
      <c r="F244" s="44" t="str">
        <f>IFERROR(VLOOKUP($B244,'S-RR'!$A$1:$K$500,9,FALSE),"")</f>
        <v/>
      </c>
      <c r="G244" s="41"/>
      <c r="H244" s="44"/>
      <c r="I244" s="44"/>
      <c r="J244" s="44"/>
      <c r="K244" s="148"/>
      <c r="L244" s="170"/>
    </row>
    <row r="245">
      <c r="A245" s="29"/>
      <c r="B245" s="29"/>
      <c r="C245" s="169"/>
      <c r="D245" s="41" t="str">
        <f>IFERROR(VLOOKUP(B245,'S-RR'!$A$1:$K$500,2,FALSE),"")</f>
        <v/>
      </c>
      <c r="E245" s="41" t="str">
        <f>IFERROR(VLOOKUP($B245,'S-RR'!$A$1:$K$500,3,FALSE),"")</f>
        <v/>
      </c>
      <c r="F245" s="44" t="str">
        <f>IFERROR(VLOOKUP($B245,'S-RR'!$A$1:$K$500,9,FALSE),"")</f>
        <v/>
      </c>
      <c r="G245" s="41"/>
      <c r="H245" s="44"/>
      <c r="I245" s="44"/>
      <c r="J245" s="44"/>
      <c r="K245" s="148"/>
      <c r="L245" s="170"/>
    </row>
    <row r="246">
      <c r="A246" s="29"/>
      <c r="B246" s="29"/>
      <c r="C246" s="169"/>
      <c r="D246" s="41" t="str">
        <f>IFERROR(VLOOKUP(B246,'S-RR'!$A$1:$K$500,2,FALSE),"")</f>
        <v/>
      </c>
      <c r="E246" s="41" t="str">
        <f>IFERROR(VLOOKUP($B246,'S-RR'!$A$1:$K$500,3,FALSE),"")</f>
        <v/>
      </c>
      <c r="F246" s="44" t="str">
        <f>IFERROR(VLOOKUP($B246,'S-RR'!$A$1:$K$500,9,FALSE),"")</f>
        <v/>
      </c>
      <c r="G246" s="41"/>
      <c r="H246" s="44"/>
      <c r="I246" s="44"/>
      <c r="J246" s="44"/>
      <c r="K246" s="148"/>
      <c r="L246" s="170"/>
    </row>
    <row r="247">
      <c r="A247" s="29"/>
      <c r="B247" s="29"/>
      <c r="C247" s="169"/>
      <c r="D247" s="41" t="str">
        <f>IFERROR(VLOOKUP(B247,'S-RR'!$A$1:$K$500,2,FALSE),"")</f>
        <v/>
      </c>
      <c r="E247" s="41" t="str">
        <f>IFERROR(VLOOKUP($B247,'S-RR'!$A$1:$K$500,3,FALSE),"")</f>
        <v/>
      </c>
      <c r="F247" s="44" t="str">
        <f>IFERROR(VLOOKUP($B247,'S-RR'!$A$1:$K$500,9,FALSE),"")</f>
        <v/>
      </c>
      <c r="G247" s="41"/>
      <c r="H247" s="44"/>
      <c r="I247" s="44"/>
      <c r="J247" s="44"/>
      <c r="K247" s="148"/>
      <c r="L247" s="170"/>
    </row>
    <row r="248">
      <c r="A248" s="29"/>
      <c r="B248" s="29"/>
      <c r="C248" s="171"/>
      <c r="D248" s="41" t="str">
        <f>IFERROR(VLOOKUP(B248,'S-RR'!$A$1:$K$500,2,FALSE),"")</f>
        <v/>
      </c>
      <c r="E248" s="41" t="str">
        <f>IFERROR(VLOOKUP($B248,'S-RR'!$A$1:$K$500,3,FALSE),"")</f>
        <v/>
      </c>
      <c r="F248" s="44" t="str">
        <f>IFERROR(VLOOKUP($B248,'S-RR'!$A$1:$K$500,9,FALSE),"")</f>
        <v/>
      </c>
      <c r="G248" s="41"/>
      <c r="H248" s="44"/>
      <c r="I248" s="44"/>
      <c r="J248" s="44"/>
      <c r="K248" s="148"/>
      <c r="L248" s="170"/>
    </row>
    <row r="249">
      <c r="A249" s="29"/>
      <c r="B249" s="29"/>
      <c r="C249" s="30"/>
      <c r="D249" s="41" t="str">
        <f>IFERROR(VLOOKUP(B249,'S-RR'!$A$1:$K$500,2,FALSE),"")</f>
        <v/>
      </c>
      <c r="E249" s="41" t="str">
        <f>IFERROR(VLOOKUP($B249,'S-RR'!$A$1:$K$500,3,FALSE),"")</f>
        <v/>
      </c>
      <c r="F249" s="44" t="str">
        <f>IFERROR(VLOOKUP($B249,'S-RR'!$A$1:$K$500,9,FALSE),"")</f>
        <v/>
      </c>
      <c r="G249" s="41"/>
      <c r="H249" s="44"/>
      <c r="I249" s="44"/>
      <c r="J249" s="44"/>
      <c r="K249" s="148"/>
      <c r="L249" s="170"/>
    </row>
    <row r="250">
      <c r="A250" s="29"/>
      <c r="B250" s="29"/>
      <c r="C250" s="30"/>
      <c r="D250" s="41" t="str">
        <f>IFERROR(VLOOKUP(B250,'S-RR'!$A$1:$K$500,2,FALSE),"")</f>
        <v/>
      </c>
      <c r="E250" s="41" t="str">
        <f>IFERROR(VLOOKUP($B250,'S-RR'!$A$1:$K$500,3,FALSE),"")</f>
        <v/>
      </c>
      <c r="F250" s="44" t="str">
        <f>IFERROR(VLOOKUP($B250,'S-RR'!$A$1:$K$500,9,FALSE),"")</f>
        <v/>
      </c>
      <c r="G250" s="152"/>
      <c r="H250" s="44"/>
      <c r="I250" s="44"/>
      <c r="J250" s="44"/>
      <c r="K250" s="148"/>
      <c r="L250" s="170"/>
    </row>
    <row r="251">
      <c r="A251" s="29"/>
      <c r="B251" s="29"/>
      <c r="C251" s="30"/>
      <c r="D251" s="41" t="str">
        <f>IFERROR(VLOOKUP(B251,'S-RR'!$A$1:$K$500,2,FALSE),"")</f>
        <v/>
      </c>
      <c r="E251" s="41" t="str">
        <f>IFERROR(VLOOKUP($B251,'S-RR'!$A$1:$K$500,3,FALSE),"")</f>
        <v/>
      </c>
      <c r="F251" s="44" t="str">
        <f>IFERROR(VLOOKUP($B251,'S-RR'!$A$1:$K$500,9,FALSE),"")</f>
        <v/>
      </c>
      <c r="G251" s="152"/>
      <c r="H251" s="44"/>
      <c r="I251" s="44"/>
      <c r="J251" s="44"/>
      <c r="K251" s="148"/>
      <c r="L251" s="170"/>
    </row>
    <row r="252">
      <c r="A252" s="29"/>
      <c r="B252" s="29"/>
      <c r="C252" s="30"/>
      <c r="D252" s="41" t="str">
        <f>IFERROR(VLOOKUP(B252,'S-RR'!$A$1:$K$500,2,FALSE),"")</f>
        <v/>
      </c>
      <c r="E252" s="41" t="str">
        <f>IFERROR(VLOOKUP($B252,'S-RR'!$A$1:$K$500,3,FALSE),"")</f>
        <v/>
      </c>
      <c r="F252" s="44" t="str">
        <f>IFERROR(VLOOKUP($B252,'S-RR'!$A$1:$K$500,9,FALSE),"")</f>
        <v/>
      </c>
      <c r="G252" s="152"/>
      <c r="H252" s="44"/>
      <c r="I252" s="44"/>
      <c r="J252" s="44"/>
      <c r="K252" s="148"/>
      <c r="L252" s="170"/>
    </row>
    <row r="253">
      <c r="A253" s="29"/>
      <c r="B253" s="29"/>
      <c r="C253" s="30"/>
      <c r="D253" s="41" t="str">
        <f>IFERROR(VLOOKUP(B253,'S-RR'!$A$1:$K$500,2,FALSE),"")</f>
        <v/>
      </c>
      <c r="E253" s="41" t="str">
        <f>IFERROR(VLOOKUP($B253,'S-RR'!$A$1:$K$500,3,FALSE),"")</f>
        <v/>
      </c>
      <c r="F253" s="44" t="str">
        <f>IFERROR(VLOOKUP($B253,'S-RR'!$A$1:$K$500,9,FALSE),"")</f>
        <v/>
      </c>
      <c r="G253" s="152"/>
      <c r="H253" s="44"/>
      <c r="I253" s="44"/>
      <c r="J253" s="44"/>
      <c r="K253" s="148"/>
      <c r="L253" s="170"/>
    </row>
    <row r="254">
      <c r="A254" s="29"/>
      <c r="B254" s="29"/>
      <c r="C254" s="30"/>
      <c r="D254" s="41" t="str">
        <f>IFERROR(VLOOKUP(B254,'S-RR'!$A$1:$K$500,2,FALSE),"")</f>
        <v/>
      </c>
      <c r="E254" s="41" t="str">
        <f>IFERROR(VLOOKUP($B254,'S-RR'!$A$1:$K$500,3,FALSE),"")</f>
        <v/>
      </c>
      <c r="F254" s="44" t="str">
        <f>IFERROR(VLOOKUP($B254,'S-RR'!$A$1:$K$500,9,FALSE),"")</f>
        <v/>
      </c>
      <c r="G254" s="152"/>
      <c r="H254" s="44"/>
      <c r="I254" s="44"/>
      <c r="J254" s="44"/>
      <c r="K254" s="148"/>
      <c r="L254" s="170"/>
    </row>
    <row r="255">
      <c r="A255" s="29"/>
      <c r="B255" s="29"/>
      <c r="C255" s="30"/>
      <c r="D255" s="41" t="str">
        <f>IFERROR(VLOOKUP(B255,'S-RR'!$A$1:$K$500,2,FALSE),"")</f>
        <v/>
      </c>
      <c r="E255" s="41" t="str">
        <f>IFERROR(VLOOKUP($B255,'S-RR'!$A$1:$K$500,3,FALSE),"")</f>
        <v/>
      </c>
      <c r="F255" s="44" t="str">
        <f>IFERROR(VLOOKUP($B255,'S-RR'!$A$1:$K$500,9,FALSE),"")</f>
        <v/>
      </c>
      <c r="G255" s="152"/>
      <c r="H255" s="44"/>
      <c r="I255" s="44"/>
      <c r="J255" s="44"/>
      <c r="K255" s="148"/>
      <c r="L255" s="170"/>
    </row>
    <row r="256">
      <c r="A256" s="29"/>
      <c r="B256" s="29"/>
      <c r="C256" s="30"/>
      <c r="D256" s="41" t="str">
        <f>IFERROR(VLOOKUP(B256,'S-RR'!$A$1:$K$500,2,FALSE),"")</f>
        <v/>
      </c>
      <c r="E256" s="41" t="str">
        <f>IFERROR(VLOOKUP($B256,'S-RR'!$A$1:$K$500,3,FALSE),"")</f>
        <v/>
      </c>
      <c r="F256" s="44" t="str">
        <f>IFERROR(VLOOKUP($B256,'S-RR'!$A$1:$K$500,9,FALSE),"")</f>
        <v/>
      </c>
      <c r="G256" s="152"/>
      <c r="H256" s="148"/>
      <c r="I256" s="148"/>
      <c r="J256" s="44"/>
      <c r="K256" s="148"/>
      <c r="L256" s="170"/>
    </row>
    <row r="257">
      <c r="A257" s="29"/>
      <c r="B257" s="29"/>
      <c r="C257" s="30"/>
      <c r="D257" s="41" t="str">
        <f>IFERROR(VLOOKUP(B257,'S-RR'!$A$1:$K$500,2,FALSE),"")</f>
        <v/>
      </c>
      <c r="E257" s="41" t="str">
        <f>IFERROR(VLOOKUP($B257,'S-RR'!$A$1:$K$500,3,FALSE),"")</f>
        <v/>
      </c>
      <c r="F257" s="44" t="str">
        <f>IFERROR(VLOOKUP($B257,'S-RR'!$A$1:$K$500,9,FALSE),"")</f>
        <v/>
      </c>
      <c r="G257" s="152"/>
      <c r="H257" s="148"/>
      <c r="I257" s="148"/>
      <c r="J257" s="44"/>
      <c r="K257" s="148"/>
      <c r="L257" s="170"/>
    </row>
    <row r="258">
      <c r="A258" s="29"/>
      <c r="B258" s="29"/>
      <c r="C258" s="30"/>
      <c r="D258" s="41" t="str">
        <f>IFERROR(VLOOKUP(B258,'S-RR'!$A$1:$K$500,2,FALSE),"")</f>
        <v/>
      </c>
      <c r="E258" s="41" t="str">
        <f>IFERROR(VLOOKUP($B258,'S-RR'!$A$1:$K$500,3,FALSE),"")</f>
        <v/>
      </c>
      <c r="F258" s="44" t="str">
        <f>IFERROR(VLOOKUP($B258,'S-RR'!$A$1:$K$500,9,FALSE),"")</f>
        <v/>
      </c>
      <c r="G258" s="152"/>
      <c r="H258" s="148"/>
      <c r="I258" s="148"/>
      <c r="J258" s="44"/>
      <c r="K258" s="148"/>
      <c r="L258" s="170"/>
    </row>
    <row r="259">
      <c r="A259" s="29"/>
      <c r="B259" s="29"/>
      <c r="C259" s="30"/>
      <c r="D259" s="41" t="str">
        <f>IFERROR(VLOOKUP(B259,'S-RR'!$A$1:$K$500,2,FALSE),"")</f>
        <v/>
      </c>
      <c r="E259" s="41" t="str">
        <f>IFERROR(VLOOKUP($B259,'S-RR'!$A$1:$K$500,3,FALSE),"")</f>
        <v/>
      </c>
      <c r="F259" s="44" t="str">
        <f>IFERROR(VLOOKUP($B259,'S-RR'!$A$1:$K$500,9,FALSE),"")</f>
        <v/>
      </c>
      <c r="G259" s="152"/>
      <c r="H259" s="148"/>
      <c r="I259" s="148"/>
      <c r="J259" s="44"/>
      <c r="K259" s="148"/>
      <c r="L259" s="170"/>
    </row>
    <row r="260">
      <c r="A260" s="29"/>
      <c r="B260" s="29"/>
      <c r="C260" s="30"/>
      <c r="D260" s="41" t="str">
        <f>IFERROR(VLOOKUP(B260,'S-RR'!$A$1:$K$500,2,FALSE),"")</f>
        <v/>
      </c>
      <c r="E260" s="41" t="str">
        <f>IFERROR(VLOOKUP($B260,'S-RR'!$A$1:$K$500,3,FALSE),"")</f>
        <v/>
      </c>
      <c r="F260" s="44" t="str">
        <f>IFERROR(VLOOKUP($B260,'S-RR'!$A$1:$K$500,9,FALSE),"")</f>
        <v/>
      </c>
      <c r="G260" s="152"/>
      <c r="H260" s="148"/>
      <c r="I260" s="148"/>
      <c r="J260" s="44"/>
      <c r="K260" s="148"/>
      <c r="L260" s="170"/>
    </row>
    <row r="261">
      <c r="A261" s="29"/>
      <c r="B261" s="29"/>
      <c r="C261" s="30"/>
      <c r="D261" s="41" t="str">
        <f>IFERROR(VLOOKUP(B261,'S-RR'!$A$1:$K$500,2,FALSE),"")</f>
        <v/>
      </c>
      <c r="E261" s="41" t="str">
        <f>IFERROR(VLOOKUP($B261,'S-RR'!$A$1:$K$500,3,FALSE),"")</f>
        <v/>
      </c>
      <c r="F261" s="44" t="str">
        <f>IFERROR(VLOOKUP($B261,'S-RR'!$A$1:$K$500,9,FALSE),"")</f>
        <v/>
      </c>
      <c r="G261" s="152"/>
      <c r="H261" s="148"/>
      <c r="I261" s="148"/>
      <c r="J261" s="44"/>
      <c r="K261" s="148"/>
      <c r="L261" s="170"/>
    </row>
    <row r="262">
      <c r="A262" s="29"/>
      <c r="B262" s="29"/>
      <c r="C262" s="30"/>
      <c r="D262" s="41" t="str">
        <f>IFERROR(VLOOKUP(B262,'S-RR'!$A$1:$K$500,2,FALSE),"")</f>
        <v/>
      </c>
      <c r="E262" s="41" t="str">
        <f>IFERROR(VLOOKUP($B262,'S-RR'!$A$1:$K$500,3,FALSE),"")</f>
        <v/>
      </c>
      <c r="F262" s="44" t="str">
        <f>IFERROR(VLOOKUP($B262,'S-RR'!$A$1:$K$500,9,FALSE),"")</f>
        <v/>
      </c>
      <c r="G262" s="152"/>
      <c r="H262" s="148"/>
      <c r="I262" s="148"/>
      <c r="J262" s="44"/>
      <c r="K262" s="148"/>
      <c r="L262" s="170"/>
    </row>
    <row r="263">
      <c r="A263" s="29"/>
      <c r="B263" s="29"/>
      <c r="C263" s="30"/>
      <c r="D263" s="41" t="str">
        <f>IFERROR(VLOOKUP(B263,'S-RR'!$A$1:$K$500,2,FALSE),"")</f>
        <v/>
      </c>
      <c r="E263" s="41" t="str">
        <f>IFERROR(VLOOKUP($B263,'S-RR'!$A$1:$K$500,3,FALSE),"")</f>
        <v/>
      </c>
      <c r="F263" s="44" t="str">
        <f>IFERROR(VLOOKUP($B263,'S-RR'!$A$1:$K$500,9,FALSE),"")</f>
        <v/>
      </c>
      <c r="G263" s="152"/>
      <c r="H263" s="148"/>
      <c r="I263" s="148"/>
      <c r="J263" s="44"/>
      <c r="K263" s="148"/>
      <c r="L263" s="170"/>
    </row>
    <row r="264">
      <c r="A264" s="29"/>
      <c r="B264" s="29"/>
      <c r="C264" s="169"/>
      <c r="D264" s="41" t="str">
        <f>IFERROR(VLOOKUP(B264,'S-RR'!$A$1:$K$500,2,FALSE),"")</f>
        <v/>
      </c>
      <c r="E264" s="41" t="str">
        <f>IFERROR(VLOOKUP($B264,'S-RR'!$A$1:$K$500,3,FALSE),"")</f>
        <v/>
      </c>
      <c r="F264" s="44" t="str">
        <f>IFERROR(VLOOKUP($B264,'S-RR'!$A$1:$K$500,9,FALSE),"")</f>
        <v/>
      </c>
      <c r="G264" s="152"/>
      <c r="H264" s="148"/>
      <c r="I264" s="148"/>
      <c r="J264" s="44"/>
      <c r="K264" s="148"/>
      <c r="L264" s="170"/>
    </row>
    <row r="265">
      <c r="A265" s="29"/>
      <c r="B265" s="29"/>
      <c r="C265" s="169"/>
      <c r="D265" s="41" t="str">
        <f>IFERROR(VLOOKUP(B265,'S-RR'!$A$1:$K$500,2,FALSE),"")</f>
        <v/>
      </c>
      <c r="E265" s="41" t="str">
        <f>IFERROR(VLOOKUP($B265,'S-RR'!$A$1:$K$500,3,FALSE),"")</f>
        <v/>
      </c>
      <c r="F265" s="44" t="str">
        <f>IFERROR(VLOOKUP($B265,'S-RR'!$A$1:$K$500,9,FALSE),"")</f>
        <v/>
      </c>
      <c r="G265" s="152"/>
      <c r="H265" s="148"/>
      <c r="I265" s="148"/>
      <c r="J265" s="44"/>
      <c r="K265" s="148"/>
      <c r="L265" s="170"/>
    </row>
    <row r="266">
      <c r="A266" s="29"/>
      <c r="B266" s="29"/>
      <c r="C266" s="30"/>
      <c r="D266" s="41" t="str">
        <f>IFERROR(VLOOKUP(B266,'S-RR'!$A$1:$K$500,2,FALSE),"")</f>
        <v/>
      </c>
      <c r="E266" s="41" t="str">
        <f>IFERROR(VLOOKUP($B266,'S-RR'!$A$1:$K$500,3,FALSE),"")</f>
        <v/>
      </c>
      <c r="F266" s="44" t="str">
        <f>IFERROR(VLOOKUP($B266,'S-RR'!$A$1:$K$500,9,FALSE),"")</f>
        <v/>
      </c>
      <c r="G266" s="152"/>
      <c r="H266" s="148"/>
      <c r="I266" s="148"/>
      <c r="J266" s="44"/>
      <c r="K266" s="148"/>
      <c r="L266" s="170"/>
    </row>
    <row r="267">
      <c r="A267" s="29"/>
      <c r="B267" s="29"/>
      <c r="C267" s="30"/>
      <c r="D267" s="41" t="str">
        <f>IFERROR(VLOOKUP(B267,'S-RR'!$A$1:$K$500,2,FALSE),"")</f>
        <v/>
      </c>
      <c r="E267" s="41" t="str">
        <f>IFERROR(VLOOKUP($B267,'S-RR'!$A$1:$K$500,3,FALSE),"")</f>
        <v/>
      </c>
      <c r="F267" s="44" t="str">
        <f>IFERROR(VLOOKUP($B267,'S-RR'!$A$1:$K$500,9,FALSE),"")</f>
        <v/>
      </c>
      <c r="G267" s="152"/>
      <c r="H267" s="148"/>
      <c r="I267" s="148"/>
      <c r="J267" s="44"/>
      <c r="K267" s="148"/>
      <c r="L267" s="170"/>
    </row>
    <row r="268">
      <c r="A268" s="29"/>
      <c r="B268" s="29"/>
      <c r="C268" s="30"/>
      <c r="D268" s="41" t="str">
        <f>IFERROR(VLOOKUP(B268,'S-RR'!$A$1:$K$500,2,FALSE),"")</f>
        <v/>
      </c>
      <c r="E268" s="41" t="str">
        <f>IFERROR(VLOOKUP($B268,'S-RR'!$A$1:$K$500,3,FALSE),"")</f>
        <v/>
      </c>
      <c r="F268" s="44" t="str">
        <f>IFERROR(VLOOKUP($B268,'S-RR'!$A$1:$K$500,9,FALSE),"")</f>
        <v/>
      </c>
      <c r="G268" s="152"/>
      <c r="H268" s="148"/>
      <c r="I268" s="148"/>
      <c r="J268" s="44"/>
      <c r="K268" s="148"/>
      <c r="L268" s="170"/>
    </row>
    <row r="269">
      <c r="A269" s="29"/>
      <c r="B269" s="29"/>
      <c r="C269" s="30"/>
      <c r="D269" s="41" t="str">
        <f>IFERROR(VLOOKUP(B269,'S-RR'!$A$1:$K$500,2,FALSE),"")</f>
        <v/>
      </c>
      <c r="E269" s="41" t="str">
        <f>IFERROR(VLOOKUP($B269,'S-RR'!$A$1:$K$500,3,FALSE),"")</f>
        <v/>
      </c>
      <c r="F269" s="44" t="str">
        <f>IFERROR(VLOOKUP($B269,'S-RR'!$A$1:$K$500,9,FALSE),"")</f>
        <v/>
      </c>
      <c r="G269" s="152"/>
      <c r="H269" s="148"/>
      <c r="I269" s="148"/>
      <c r="J269" s="44"/>
      <c r="K269" s="148"/>
      <c r="L269" s="170"/>
    </row>
    <row r="270">
      <c r="A270" s="29"/>
      <c r="B270" s="29"/>
      <c r="C270" s="30"/>
      <c r="D270" s="41" t="str">
        <f>IFERROR(VLOOKUP(B270,'S-RR'!$A$1:$K$500,2,FALSE),"")</f>
        <v/>
      </c>
      <c r="E270" s="41" t="str">
        <f>IFERROR(VLOOKUP($B270,'S-RR'!$A$1:$K$500,3,FALSE),"")</f>
        <v/>
      </c>
      <c r="F270" s="44" t="str">
        <f>IFERROR(VLOOKUP($B270,'S-RR'!$A$1:$K$500,9,FALSE),"")</f>
        <v/>
      </c>
      <c r="G270" s="152"/>
      <c r="H270" s="148"/>
      <c r="I270" s="148"/>
      <c r="J270" s="44"/>
      <c r="K270" s="148"/>
      <c r="L270" s="170"/>
    </row>
    <row r="271">
      <c r="A271" s="29"/>
      <c r="B271" s="29"/>
      <c r="C271" s="30"/>
      <c r="D271" s="41" t="str">
        <f>IFERROR(VLOOKUP(B271,'S-RR'!$A$1:$K$500,2,FALSE),"")</f>
        <v/>
      </c>
      <c r="E271" s="41" t="str">
        <f>IFERROR(VLOOKUP($B271,'S-RR'!$A$1:$K$500,3,FALSE),"")</f>
        <v/>
      </c>
      <c r="F271" s="44" t="str">
        <f>IFERROR(VLOOKUP($B271,'S-RR'!$A$1:$K$500,9,FALSE),"")</f>
        <v/>
      </c>
      <c r="G271" s="41"/>
      <c r="H271" s="44"/>
      <c r="I271" s="44"/>
      <c r="J271" s="44"/>
      <c r="K271" s="148"/>
      <c r="L271" s="170"/>
    </row>
    <row r="272">
      <c r="A272" s="29"/>
      <c r="B272" s="29"/>
      <c r="C272" s="30"/>
      <c r="D272" s="41" t="str">
        <f>IFERROR(VLOOKUP(B272,'S-RR'!$A$1:$K$500,2,FALSE),"")</f>
        <v/>
      </c>
      <c r="E272" s="41" t="str">
        <f>IFERROR(VLOOKUP($B272,'S-RR'!$A$1:$K$500,3,FALSE),"")</f>
        <v/>
      </c>
      <c r="F272" s="44" t="str">
        <f>IFERROR(VLOOKUP($B272,'S-RR'!$A$1:$K$500,9,FALSE),"")</f>
        <v/>
      </c>
      <c r="G272" s="41"/>
      <c r="H272" s="44"/>
      <c r="I272" s="44"/>
      <c r="J272" s="44"/>
      <c r="K272" s="148"/>
      <c r="L272" s="170"/>
    </row>
    <row r="273">
      <c r="A273" s="29"/>
      <c r="B273" s="29"/>
      <c r="C273" s="30"/>
      <c r="D273" s="41" t="str">
        <f>IFERROR(VLOOKUP(B273,'S-RR'!$A$1:$K$500,2,FALSE),"")</f>
        <v/>
      </c>
      <c r="E273" s="41" t="str">
        <f>IFERROR(VLOOKUP($B273,'S-RR'!$A$1:$K$500,3,FALSE),"")</f>
        <v/>
      </c>
      <c r="F273" s="44" t="str">
        <f>IFERROR(VLOOKUP($B273,'S-RR'!$A$1:$K$500,9,FALSE),"")</f>
        <v/>
      </c>
      <c r="G273" s="41"/>
      <c r="H273" s="44"/>
      <c r="I273" s="44"/>
      <c r="J273" s="44"/>
      <c r="K273" s="148"/>
      <c r="L273" s="170"/>
    </row>
    <row r="274">
      <c r="A274" s="29"/>
      <c r="B274" s="29"/>
      <c r="C274" s="30"/>
      <c r="D274" s="41" t="str">
        <f>IFERROR(VLOOKUP(B274,'S-RR'!$A$1:$K$500,2,FALSE),"")</f>
        <v/>
      </c>
      <c r="E274" s="41" t="str">
        <f>IFERROR(VLOOKUP($B274,'S-RR'!$A$1:$K$500,3,FALSE),"")</f>
        <v/>
      </c>
      <c r="F274" s="44" t="str">
        <f>IFERROR(VLOOKUP($B274,'S-RR'!$A$1:$K$500,9,FALSE),"")</f>
        <v/>
      </c>
      <c r="G274" s="41"/>
      <c r="H274" s="44"/>
      <c r="I274" s="44"/>
      <c r="J274" s="44"/>
      <c r="K274" s="148"/>
      <c r="L274" s="170"/>
    </row>
    <row r="275">
      <c r="A275" s="29"/>
      <c r="B275" s="29"/>
      <c r="C275" s="30"/>
      <c r="D275" s="41" t="str">
        <f>IFERROR(VLOOKUP(B275,'S-RR'!$A$1:$K$500,2,FALSE),"")</f>
        <v/>
      </c>
      <c r="E275" s="41" t="str">
        <f>IFERROR(VLOOKUP($B275,'S-RR'!$A$1:$K$500,3,FALSE),"")</f>
        <v/>
      </c>
      <c r="F275" s="44" t="str">
        <f>IFERROR(VLOOKUP($B275,'S-RR'!$A$1:$K$500,9,FALSE),"")</f>
        <v/>
      </c>
      <c r="G275" s="41"/>
      <c r="H275" s="44"/>
      <c r="I275" s="44"/>
      <c r="J275" s="44"/>
      <c r="K275" s="148"/>
      <c r="L275" s="170"/>
    </row>
    <row r="276">
      <c r="A276" s="29"/>
      <c r="B276" s="29"/>
      <c r="C276" s="30"/>
      <c r="D276" s="41" t="str">
        <f>IFERROR(VLOOKUP(B276,'S-RR'!$A$1:$K$500,2,FALSE),"")</f>
        <v/>
      </c>
      <c r="E276" s="41" t="str">
        <f>IFERROR(VLOOKUP($B276,'S-RR'!$A$1:$K$500,3,FALSE),"")</f>
        <v/>
      </c>
      <c r="F276" s="44" t="str">
        <f>IFERROR(VLOOKUP($B276,'S-RR'!$A$1:$K$500,9,FALSE),"")</f>
        <v/>
      </c>
      <c r="G276" s="41"/>
      <c r="H276" s="44"/>
      <c r="I276" s="44"/>
      <c r="J276" s="44"/>
      <c r="K276" s="148"/>
      <c r="L276" s="170"/>
    </row>
    <row r="277">
      <c r="A277" s="29"/>
      <c r="B277" s="29"/>
      <c r="C277" s="30"/>
      <c r="D277" s="41" t="str">
        <f>IFERROR(VLOOKUP(B277,'S-RR'!$A$1:$K$500,2,FALSE),"")</f>
        <v/>
      </c>
      <c r="E277" s="41" t="str">
        <f>IFERROR(VLOOKUP($B277,'S-RR'!$A$1:$K$500,3,FALSE),"")</f>
        <v/>
      </c>
      <c r="F277" s="44" t="str">
        <f>IFERROR(VLOOKUP($B277,'S-RR'!$A$1:$K$500,9,FALSE),"")</f>
        <v/>
      </c>
      <c r="G277" s="41"/>
      <c r="H277" s="44"/>
      <c r="I277" s="44"/>
      <c r="J277" s="44"/>
      <c r="K277" s="148"/>
      <c r="L277" s="170"/>
    </row>
    <row r="278">
      <c r="A278" s="29"/>
      <c r="B278" s="29"/>
      <c r="C278" s="30"/>
      <c r="D278" s="41" t="str">
        <f>IFERROR(VLOOKUP(B278,'S-RR'!$A$1:$K$500,2,FALSE),"")</f>
        <v/>
      </c>
      <c r="E278" s="41" t="str">
        <f>IFERROR(VLOOKUP($B278,'S-RR'!$A$1:$K$500,3,FALSE),"")</f>
        <v/>
      </c>
      <c r="F278" s="44" t="str">
        <f>IFERROR(VLOOKUP($B278,'S-RR'!$A$1:$K$500,9,FALSE),"")</f>
        <v/>
      </c>
      <c r="G278" s="41"/>
      <c r="H278" s="44"/>
      <c r="I278" s="44"/>
      <c r="J278" s="44"/>
      <c r="K278" s="148"/>
      <c r="L278" s="170"/>
    </row>
    <row r="279">
      <c r="A279" s="29"/>
      <c r="B279" s="29"/>
      <c r="C279" s="30"/>
      <c r="D279" s="41" t="str">
        <f>IFERROR(VLOOKUP(B279,'S-RR'!$A$1:$K$500,2,FALSE),"")</f>
        <v/>
      </c>
      <c r="E279" s="41" t="str">
        <f>IFERROR(VLOOKUP($B279,'S-RR'!$A$1:$K$500,3,FALSE),"")</f>
        <v/>
      </c>
      <c r="F279" s="44" t="str">
        <f>IFERROR(VLOOKUP($B279,'S-RR'!$A$1:$K$500,9,FALSE),"")</f>
        <v/>
      </c>
      <c r="G279" s="41"/>
      <c r="H279" s="44"/>
      <c r="I279" s="44"/>
      <c r="J279" s="44"/>
      <c r="K279" s="148"/>
      <c r="L279" s="170"/>
    </row>
    <row r="280">
      <c r="A280" s="29"/>
      <c r="B280" s="29"/>
      <c r="C280" s="30"/>
      <c r="D280" s="41" t="str">
        <f>IFERROR(VLOOKUP(B280,'S-RR'!$A$1:$K$500,2,FALSE),"")</f>
        <v/>
      </c>
      <c r="E280" s="41" t="str">
        <f>IFERROR(VLOOKUP($B280,'S-RR'!$A$1:$K$500,3,FALSE),"")</f>
        <v/>
      </c>
      <c r="F280" s="44" t="str">
        <f>IFERROR(VLOOKUP($B280,'S-RR'!$A$1:$K$500,9,FALSE),"")</f>
        <v/>
      </c>
      <c r="G280" s="41"/>
      <c r="H280" s="44"/>
      <c r="I280" s="44"/>
      <c r="J280" s="44"/>
      <c r="K280" s="148"/>
      <c r="L280" s="170"/>
    </row>
    <row r="281">
      <c r="A281" s="29"/>
      <c r="B281" s="29"/>
      <c r="C281" s="30"/>
      <c r="D281" s="41" t="str">
        <f>IFERROR(VLOOKUP(B281,'S-RR'!$A$1:$K$500,2,FALSE),"")</f>
        <v/>
      </c>
      <c r="E281" s="41" t="str">
        <f>IFERROR(VLOOKUP($B281,'S-RR'!$A$1:$K$500,3,FALSE),"")</f>
        <v/>
      </c>
      <c r="F281" s="44" t="str">
        <f>IFERROR(VLOOKUP($B281,'S-RR'!$A$1:$K$500,9,FALSE),"")</f>
        <v/>
      </c>
      <c r="G281" s="41"/>
      <c r="H281" s="44"/>
      <c r="I281" s="44"/>
      <c r="J281" s="44"/>
      <c r="K281" s="148"/>
      <c r="L281" s="170"/>
    </row>
    <row r="282">
      <c r="A282" s="29"/>
      <c r="B282" s="29"/>
      <c r="C282" s="30"/>
      <c r="D282" s="41" t="str">
        <f>IFERROR(VLOOKUP(B282,'S-RR'!$A$1:$K$500,2,FALSE),"")</f>
        <v/>
      </c>
      <c r="E282" s="41" t="str">
        <f>IFERROR(VLOOKUP($B282,'S-RR'!$A$1:$K$500,3,FALSE),"")</f>
        <v/>
      </c>
      <c r="F282" s="44" t="str">
        <f>IFERROR(VLOOKUP($B282,'S-RR'!$A$1:$K$500,9,FALSE),"")</f>
        <v/>
      </c>
      <c r="G282" s="41"/>
      <c r="H282" s="44"/>
      <c r="I282" s="44"/>
      <c r="J282" s="44"/>
      <c r="K282" s="148"/>
      <c r="L282" s="170"/>
    </row>
    <row r="283">
      <c r="A283" s="29"/>
      <c r="B283" s="29"/>
      <c r="C283" s="30"/>
      <c r="D283" s="41" t="str">
        <f>IFERROR(VLOOKUP(B283,'S-RR'!$A$1:$K$500,2,FALSE),"")</f>
        <v/>
      </c>
      <c r="E283" s="41" t="str">
        <f>IFERROR(VLOOKUP($B283,'S-RR'!$A$1:$K$500,3,FALSE),"")</f>
        <v/>
      </c>
      <c r="F283" s="44" t="str">
        <f>IFERROR(VLOOKUP($B283,'S-RR'!$A$1:$K$500,9,FALSE),"")</f>
        <v/>
      </c>
      <c r="G283" s="41"/>
      <c r="H283" s="44"/>
      <c r="I283" s="44"/>
      <c r="J283" s="44"/>
      <c r="K283" s="148"/>
      <c r="L283" s="170"/>
    </row>
    <row r="284">
      <c r="A284" s="29"/>
      <c r="B284" s="29"/>
      <c r="C284" s="30"/>
      <c r="D284" s="41" t="str">
        <f>IFERROR(VLOOKUP(B284,'S-RR'!$A$1:$K$500,2,FALSE),"")</f>
        <v/>
      </c>
      <c r="E284" s="41" t="str">
        <f>IFERROR(VLOOKUP($B284,'S-RR'!$A$1:$K$500,3,FALSE),"")</f>
        <v/>
      </c>
      <c r="F284" s="44" t="str">
        <f>IFERROR(VLOOKUP($B284,'S-RR'!$A$1:$K$500,9,FALSE),"")</f>
        <v/>
      </c>
      <c r="G284" s="41"/>
      <c r="H284" s="44"/>
      <c r="I284" s="44"/>
      <c r="J284" s="44"/>
      <c r="K284" s="148"/>
      <c r="L284" s="170"/>
    </row>
    <row r="285">
      <c r="A285" s="29"/>
      <c r="B285" s="29"/>
      <c r="C285" s="30"/>
      <c r="D285" s="41" t="str">
        <f>IFERROR(VLOOKUP(B285,'S-RR'!$A$1:$K$500,2,FALSE),"")</f>
        <v/>
      </c>
      <c r="E285" s="41" t="str">
        <f>IFERROR(VLOOKUP($B285,'S-RR'!$A$1:$K$500,3,FALSE),"")</f>
        <v/>
      </c>
      <c r="F285" s="44" t="str">
        <f>IFERROR(VLOOKUP($B285,'S-RR'!$A$1:$K$500,9,FALSE),"")</f>
        <v/>
      </c>
      <c r="G285" s="41"/>
      <c r="H285" s="44"/>
      <c r="I285" s="44"/>
      <c r="J285" s="44"/>
      <c r="K285" s="148"/>
      <c r="L285" s="170"/>
    </row>
    <row r="286">
      <c r="A286" s="29"/>
      <c r="B286" s="29"/>
      <c r="C286" s="30"/>
      <c r="D286" s="41" t="str">
        <f>IFERROR(VLOOKUP(B286,'S-RR'!$A$1:$K$500,2,FALSE),"")</f>
        <v/>
      </c>
      <c r="E286" s="41" t="str">
        <f>IFERROR(VLOOKUP($B286,'S-RR'!$A$1:$K$500,3,FALSE),"")</f>
        <v/>
      </c>
      <c r="F286" s="44" t="str">
        <f>IFERROR(VLOOKUP($B286,'S-RR'!$A$1:$K$500,9,FALSE),"")</f>
        <v/>
      </c>
      <c r="G286" s="41"/>
      <c r="H286" s="44"/>
      <c r="I286" s="44"/>
      <c r="J286" s="44"/>
      <c r="K286" s="148"/>
      <c r="L286" s="170"/>
    </row>
    <row r="287">
      <c r="A287" s="29"/>
      <c r="B287" s="29"/>
      <c r="C287" s="30"/>
      <c r="D287" s="41" t="str">
        <f>IFERROR(VLOOKUP(B287,'S-RR'!$A$1:$K$500,2,FALSE),"")</f>
        <v/>
      </c>
      <c r="E287" s="41" t="str">
        <f>IFERROR(VLOOKUP($B287,'S-RR'!$A$1:$K$500,3,FALSE),"")</f>
        <v/>
      </c>
      <c r="F287" s="44" t="str">
        <f>IFERROR(VLOOKUP($B287,'S-RR'!$A$1:$K$500,9,FALSE),"")</f>
        <v/>
      </c>
      <c r="G287" s="41"/>
      <c r="H287" s="148"/>
      <c r="I287" s="148"/>
      <c r="J287" s="44"/>
      <c r="K287" s="148"/>
      <c r="L287" s="170"/>
    </row>
    <row r="288">
      <c r="A288" s="29"/>
      <c r="B288" s="29"/>
      <c r="C288" s="30"/>
      <c r="D288" s="41" t="str">
        <f>IFERROR(VLOOKUP(B288,'S-RR'!$A$1:$K$500,2,FALSE),"")</f>
        <v/>
      </c>
      <c r="E288" s="41" t="str">
        <f>IFERROR(VLOOKUP($B288,'S-RR'!$A$1:$K$500,3,FALSE),"")</f>
        <v/>
      </c>
      <c r="F288" s="44" t="str">
        <f>IFERROR(VLOOKUP($B288,'S-RR'!$A$1:$K$500,9,FALSE),"")</f>
        <v/>
      </c>
      <c r="G288" s="41"/>
      <c r="H288" s="148"/>
      <c r="I288" s="150"/>
      <c r="J288" s="44"/>
      <c r="K288" s="148"/>
      <c r="L288" s="170"/>
    </row>
    <row r="289">
      <c r="A289" s="29"/>
      <c r="B289" s="29"/>
      <c r="C289" s="30"/>
      <c r="D289" s="41" t="str">
        <f>IFERROR(VLOOKUP(B289,'S-RR'!$A$1:$K$500,2,FALSE),"")</f>
        <v/>
      </c>
      <c r="E289" s="41" t="str">
        <f>IFERROR(VLOOKUP($B289,'S-RR'!$A$1:$K$500,3,FALSE),"")</f>
        <v/>
      </c>
      <c r="F289" s="44" t="str">
        <f>IFERROR(VLOOKUP($B289,'S-RR'!$A$1:$K$500,9,FALSE),"")</f>
        <v/>
      </c>
      <c r="G289" s="41"/>
      <c r="H289" s="148"/>
      <c r="I289" s="150"/>
      <c r="J289" s="44"/>
      <c r="K289" s="148"/>
      <c r="L289" s="170"/>
    </row>
    <row r="290">
      <c r="A290" s="29"/>
      <c r="B290" s="29"/>
      <c r="C290" s="30"/>
      <c r="D290" s="41" t="str">
        <f>IFERROR(VLOOKUP(B290,'S-RR'!$A$1:$K$500,2,FALSE),"")</f>
        <v/>
      </c>
      <c r="E290" s="41" t="str">
        <f>IFERROR(VLOOKUP($B290,'S-RR'!$A$1:$K$500,3,FALSE),"")</f>
        <v/>
      </c>
      <c r="F290" s="44" t="str">
        <f>IFERROR(VLOOKUP($B290,'S-RR'!$A$1:$K$500,9,FALSE),"")</f>
        <v/>
      </c>
      <c r="G290" s="41"/>
      <c r="H290" s="148"/>
      <c r="I290" s="150"/>
      <c r="J290" s="44"/>
      <c r="K290" s="148"/>
      <c r="L290" s="170"/>
    </row>
    <row r="291">
      <c r="A291" s="29"/>
      <c r="B291" s="29"/>
      <c r="C291" s="30"/>
      <c r="D291" s="41" t="str">
        <f>IFERROR(VLOOKUP(B291,'S-RR'!$A$1:$K$500,2,FALSE),"")</f>
        <v/>
      </c>
      <c r="E291" s="41" t="str">
        <f>IFERROR(VLOOKUP($B291,'S-RR'!$A$1:$K$500,3,FALSE),"")</f>
        <v/>
      </c>
      <c r="F291" s="44" t="str">
        <f>IFERROR(VLOOKUP($B291,'S-RR'!$A$1:$K$500,9,FALSE),"")</f>
        <v/>
      </c>
      <c r="G291" s="41"/>
      <c r="H291" s="148"/>
      <c r="I291" s="150"/>
      <c r="J291" s="44"/>
      <c r="K291" s="148"/>
      <c r="L291" s="170"/>
    </row>
    <row r="292">
      <c r="A292" s="29"/>
      <c r="B292" s="29"/>
      <c r="C292" s="30"/>
      <c r="D292" s="41" t="str">
        <f>IFERROR(VLOOKUP(B292,'S-RR'!$A$1:$K$500,2,FALSE),"")</f>
        <v/>
      </c>
      <c r="E292" s="41" t="str">
        <f>IFERROR(VLOOKUP($B292,'S-RR'!$A$1:$K$500,3,FALSE),"")</f>
        <v/>
      </c>
      <c r="F292" s="44" t="str">
        <f>IFERROR(VLOOKUP($B292,'S-RR'!$A$1:$K$500,9,FALSE),"")</f>
        <v/>
      </c>
      <c r="G292" s="41"/>
      <c r="H292" s="148"/>
      <c r="I292" s="150"/>
      <c r="J292" s="44"/>
      <c r="K292" s="148"/>
      <c r="L292" s="170"/>
    </row>
    <row r="293">
      <c r="A293" s="29"/>
      <c r="B293" s="29"/>
      <c r="C293" s="30"/>
      <c r="D293" s="41" t="str">
        <f>IFERROR(VLOOKUP(B293,'S-RR'!$A$1:$K$500,2,FALSE),"")</f>
        <v/>
      </c>
      <c r="E293" s="41" t="str">
        <f>IFERROR(VLOOKUP($B293,'S-RR'!$A$1:$K$500,3,FALSE),"")</f>
        <v/>
      </c>
      <c r="F293" s="44" t="str">
        <f>IFERROR(VLOOKUP($B293,'S-RR'!$A$1:$K$500,9,FALSE),"")</f>
        <v/>
      </c>
      <c r="G293" s="41"/>
      <c r="H293" s="148"/>
      <c r="I293" s="150"/>
      <c r="J293" s="44"/>
      <c r="K293" s="148"/>
      <c r="L293" s="170"/>
    </row>
    <row r="294">
      <c r="A294" s="29"/>
      <c r="B294" s="29"/>
      <c r="C294" s="30"/>
      <c r="D294" s="41" t="str">
        <f>IFERROR(VLOOKUP(B294,'S-RR'!$A$1:$K$500,2,FALSE),"")</f>
        <v/>
      </c>
      <c r="E294" s="41" t="str">
        <f>IFERROR(VLOOKUP($B294,'S-RR'!$A$1:$K$500,3,FALSE),"")</f>
        <v/>
      </c>
      <c r="F294" s="44" t="str">
        <f>IFERROR(VLOOKUP($B294,'S-RR'!$A$1:$K$500,9,FALSE),"")</f>
        <v/>
      </c>
      <c r="G294" s="41"/>
      <c r="H294" s="148"/>
      <c r="I294" s="150"/>
      <c r="J294" s="44"/>
      <c r="K294" s="148"/>
      <c r="L294" s="170"/>
    </row>
    <row r="295">
      <c r="A295" s="29"/>
      <c r="B295" s="29"/>
      <c r="C295" s="30"/>
      <c r="D295" s="41" t="str">
        <f>IFERROR(VLOOKUP(B295,'S-RR'!$A$1:$K$500,2,FALSE),"")</f>
        <v/>
      </c>
      <c r="E295" s="41" t="str">
        <f>IFERROR(VLOOKUP($B295,'S-RR'!$A$1:$K$500,3,FALSE),"")</f>
        <v/>
      </c>
      <c r="F295" s="44" t="str">
        <f>IFERROR(VLOOKUP($B295,'S-RR'!$A$1:$K$500,9,FALSE),"")</f>
        <v/>
      </c>
      <c r="G295" s="41"/>
      <c r="H295" s="148"/>
      <c r="I295" s="150"/>
      <c r="J295" s="44"/>
      <c r="K295" s="148"/>
      <c r="L295" s="170"/>
    </row>
    <row r="296">
      <c r="A296" s="29"/>
      <c r="B296" s="29"/>
      <c r="C296" s="30"/>
      <c r="D296" s="41" t="str">
        <f>IFERROR(VLOOKUP(B296,'S-RR'!$A$1:$K$500,2,FALSE),"")</f>
        <v/>
      </c>
      <c r="E296" s="41" t="str">
        <f>IFERROR(VLOOKUP($B296,'S-RR'!$A$1:$K$500,3,FALSE),"")</f>
        <v/>
      </c>
      <c r="F296" s="44" t="str">
        <f>IFERROR(VLOOKUP($B296,'S-RR'!$A$1:$K$500,9,FALSE),"")</f>
        <v/>
      </c>
      <c r="G296" s="41"/>
      <c r="H296" s="148"/>
      <c r="I296" s="150"/>
      <c r="J296" s="44"/>
      <c r="K296" s="148"/>
      <c r="L296" s="170"/>
    </row>
    <row r="297">
      <c r="A297" s="29"/>
      <c r="B297" s="29"/>
      <c r="C297" s="30"/>
      <c r="D297" s="41" t="str">
        <f>IFERROR(VLOOKUP(B297,'S-RR'!$A$1:$K$500,2,FALSE),"")</f>
        <v/>
      </c>
      <c r="E297" s="41" t="str">
        <f>IFERROR(VLOOKUP($B297,'S-RR'!$A$1:$K$500,3,FALSE),"")</f>
        <v/>
      </c>
      <c r="F297" s="44" t="str">
        <f>IFERROR(VLOOKUP($B297,'S-RR'!$A$1:$K$500,9,FALSE),"")</f>
        <v/>
      </c>
      <c r="G297" s="41"/>
      <c r="H297" s="148"/>
      <c r="I297" s="148"/>
      <c r="J297" s="44"/>
      <c r="K297" s="148"/>
      <c r="L297" s="170"/>
    </row>
    <row r="298">
      <c r="A298" s="29"/>
      <c r="B298" s="29"/>
      <c r="C298" s="30"/>
      <c r="D298" s="41" t="str">
        <f>IFERROR(VLOOKUP(B298,'S-RR'!$A$1:$K$500,2,FALSE),"")</f>
        <v/>
      </c>
      <c r="E298" s="41" t="str">
        <f>IFERROR(VLOOKUP($B298,'S-RR'!$A$1:$K$500,3,FALSE),"")</f>
        <v/>
      </c>
      <c r="F298" s="44" t="str">
        <f>IFERROR(VLOOKUP($B298,'S-RR'!$A$1:$K$500,9,FALSE),"")</f>
        <v/>
      </c>
      <c r="G298" s="41"/>
      <c r="H298" s="148"/>
      <c r="I298" s="150"/>
      <c r="J298" s="44"/>
      <c r="K298" s="148"/>
      <c r="L298" s="170"/>
    </row>
    <row r="299">
      <c r="A299" s="29"/>
      <c r="B299" s="29"/>
      <c r="C299" s="30"/>
      <c r="D299" s="41" t="str">
        <f>IFERROR(VLOOKUP(B299,'S-RR'!$A$1:$K$500,2,FALSE),"")</f>
        <v/>
      </c>
      <c r="E299" s="41" t="str">
        <f>IFERROR(VLOOKUP($B299,'S-RR'!$A$1:$K$500,3,FALSE),"")</f>
        <v/>
      </c>
      <c r="F299" s="44" t="str">
        <f>IFERROR(VLOOKUP($B299,'S-RR'!$A$1:$K$500,9,FALSE),"")</f>
        <v/>
      </c>
      <c r="G299" s="41"/>
      <c r="H299" s="148"/>
      <c r="I299" s="150"/>
      <c r="J299" s="44"/>
      <c r="K299" s="148"/>
      <c r="L299" s="170"/>
    </row>
    <row r="300">
      <c r="A300" s="29"/>
      <c r="B300" s="29"/>
      <c r="C300" s="30"/>
      <c r="D300" s="41" t="str">
        <f>IFERROR(VLOOKUP(B300,'S-RR'!$A$1:$K$500,2,FALSE),"")</f>
        <v/>
      </c>
      <c r="E300" s="41" t="str">
        <f>IFERROR(VLOOKUP($B300,'S-RR'!$A$1:$K$500,3,FALSE),"")</f>
        <v/>
      </c>
      <c r="F300" s="44" t="str">
        <f>IFERROR(VLOOKUP($B300,'S-RR'!$A$1:$K$500,9,FALSE),"")</f>
        <v/>
      </c>
      <c r="G300" s="152"/>
      <c r="H300" s="44"/>
      <c r="I300" s="44"/>
      <c r="J300" s="44"/>
      <c r="K300" s="148"/>
      <c r="L300" s="170"/>
    </row>
    <row r="301">
      <c r="A301" s="29"/>
      <c r="B301" s="29"/>
      <c r="C301" s="30"/>
      <c r="D301" s="41" t="str">
        <f>IFERROR(VLOOKUP(B301,'S-RR'!$A$1:$K$500,2,FALSE),"")</f>
        <v/>
      </c>
      <c r="E301" s="41" t="str">
        <f>IFERROR(VLOOKUP($B301,'S-RR'!$A$1:$K$500,3,FALSE),"")</f>
        <v/>
      </c>
      <c r="F301" s="44" t="str">
        <f>IFERROR(VLOOKUP($B301,'S-RR'!$A$1:$K$500,9,FALSE),"")</f>
        <v/>
      </c>
      <c r="G301" s="152"/>
      <c r="H301" s="44"/>
      <c r="I301" s="44"/>
      <c r="J301" s="44"/>
      <c r="K301" s="148"/>
      <c r="L301" s="170"/>
    </row>
    <row r="302">
      <c r="A302" s="29"/>
      <c r="B302" s="29"/>
      <c r="C302" s="30"/>
      <c r="D302" s="41" t="str">
        <f>IFERROR(VLOOKUP(B302,'S-RR'!$A$1:$K$500,2,FALSE),"")</f>
        <v/>
      </c>
      <c r="E302" s="41" t="str">
        <f>IFERROR(VLOOKUP($B302,'S-RR'!$A$1:$K$500,3,FALSE),"")</f>
        <v/>
      </c>
      <c r="F302" s="44" t="str">
        <f>IFERROR(VLOOKUP($B302,'S-RR'!$A$1:$K$500,9,FALSE),"")</f>
        <v/>
      </c>
      <c r="G302" s="152"/>
      <c r="H302" s="44"/>
      <c r="I302" s="44"/>
      <c r="J302" s="44"/>
      <c r="K302" s="148"/>
      <c r="L302" s="170"/>
    </row>
    <row r="303">
      <c r="A303" s="29"/>
      <c r="B303" s="29"/>
      <c r="C303" s="30"/>
      <c r="D303" s="41" t="str">
        <f>IFERROR(VLOOKUP(B303,'S-RR'!$A$1:$K$500,2,FALSE),"")</f>
        <v/>
      </c>
      <c r="E303" s="41" t="str">
        <f>IFERROR(VLOOKUP($B303,'S-RR'!$A$1:$K$500,3,FALSE),"")</f>
        <v/>
      </c>
      <c r="F303" s="44" t="str">
        <f>IFERROR(VLOOKUP($B303,'S-RR'!$A$1:$K$500,9,FALSE),"")</f>
        <v/>
      </c>
      <c r="G303" s="152"/>
      <c r="H303" s="44"/>
      <c r="I303" s="44"/>
      <c r="J303" s="44"/>
      <c r="K303" s="148"/>
      <c r="L303" s="170"/>
    </row>
    <row r="304">
      <c r="A304" s="29"/>
      <c r="B304" s="29"/>
      <c r="C304" s="30"/>
      <c r="D304" s="41" t="str">
        <f>IFERROR(VLOOKUP(B304,'S-RR'!$A$1:$K$500,2,FALSE),"")</f>
        <v/>
      </c>
      <c r="E304" s="41" t="str">
        <f>IFERROR(VLOOKUP($B304,'S-RR'!$A$1:$K$500,3,FALSE),"")</f>
        <v/>
      </c>
      <c r="F304" s="44" t="str">
        <f>IFERROR(VLOOKUP($B304,'S-RR'!$A$1:$K$500,9,FALSE),"")</f>
        <v/>
      </c>
      <c r="G304" s="152"/>
      <c r="H304" s="44"/>
      <c r="I304" s="44"/>
      <c r="J304" s="44"/>
      <c r="K304" s="148"/>
      <c r="L304" s="170"/>
    </row>
    <row r="305">
      <c r="A305" s="29"/>
      <c r="B305" s="29"/>
      <c r="C305" s="30"/>
      <c r="D305" s="41" t="str">
        <f>IFERROR(VLOOKUP(B305,'S-RR'!$A$1:$K$500,2,FALSE),"")</f>
        <v/>
      </c>
      <c r="E305" s="41" t="str">
        <f>IFERROR(VLOOKUP($B305,'S-RR'!$A$1:$K$500,3,FALSE),"")</f>
        <v/>
      </c>
      <c r="F305" s="44" t="str">
        <f>IFERROR(VLOOKUP($B305,'S-RR'!$A$1:$K$500,9,FALSE),"")</f>
        <v/>
      </c>
      <c r="G305" s="152"/>
      <c r="H305" s="44"/>
      <c r="I305" s="44"/>
      <c r="J305" s="44"/>
      <c r="K305" s="148"/>
      <c r="L305" s="170"/>
    </row>
    <row r="306">
      <c r="A306" s="29"/>
      <c r="B306" s="29"/>
      <c r="C306" s="30"/>
      <c r="D306" s="41" t="str">
        <f>IFERROR(VLOOKUP(B306,'S-RR'!$A$1:$K$500,2,FALSE),"")</f>
        <v/>
      </c>
      <c r="E306" s="41" t="str">
        <f>IFERROR(VLOOKUP($B306,'S-RR'!$A$1:$K$500,3,FALSE),"")</f>
        <v/>
      </c>
      <c r="F306" s="44" t="str">
        <f>IFERROR(VLOOKUP($B306,'S-RR'!$A$1:$K$500,9,FALSE),"")</f>
        <v/>
      </c>
      <c r="G306" s="152"/>
      <c r="H306" s="44"/>
      <c r="I306" s="44"/>
      <c r="J306" s="44"/>
      <c r="K306" s="148"/>
      <c r="L306" s="170"/>
    </row>
    <row r="307">
      <c r="A307" s="29"/>
      <c r="B307" s="29"/>
      <c r="C307" s="30"/>
      <c r="D307" s="41" t="str">
        <f>IFERROR(VLOOKUP(B307,'S-RR'!$A$1:$K$500,2,FALSE),"")</f>
        <v/>
      </c>
      <c r="E307" s="41" t="str">
        <f>IFERROR(VLOOKUP($B307,'S-RR'!$A$1:$K$500,3,FALSE),"")</f>
        <v/>
      </c>
      <c r="F307" s="44" t="str">
        <f>IFERROR(VLOOKUP($B307,'S-RR'!$A$1:$K$500,9,FALSE),"")</f>
        <v/>
      </c>
      <c r="G307" s="152"/>
      <c r="H307" s="44"/>
      <c r="I307" s="44"/>
      <c r="J307" s="44"/>
      <c r="K307" s="148"/>
      <c r="L307" s="170"/>
    </row>
    <row r="308">
      <c r="A308" s="29"/>
      <c r="B308" s="29"/>
      <c r="C308" s="30"/>
      <c r="D308" s="41" t="str">
        <f>IFERROR(VLOOKUP(B308,'S-RR'!$A$1:$K$500,2,FALSE),"")</f>
        <v/>
      </c>
      <c r="E308" s="41" t="str">
        <f>IFERROR(VLOOKUP($B308,'S-RR'!$A$1:$K$500,3,FALSE),"")</f>
        <v/>
      </c>
      <c r="F308" s="44" t="str">
        <f>IFERROR(VLOOKUP($B308,'S-RR'!$A$1:$K$500,9,FALSE),"")</f>
        <v/>
      </c>
      <c r="G308" s="41"/>
      <c r="H308" s="44"/>
      <c r="I308" s="44"/>
      <c r="J308" s="44"/>
      <c r="K308" s="148"/>
      <c r="L308" s="170"/>
    </row>
    <row r="309">
      <c r="A309" s="29"/>
      <c r="B309" s="29"/>
      <c r="C309" s="30"/>
      <c r="D309" s="41" t="str">
        <f>IFERROR(VLOOKUP(B309,'S-RR'!$A$1:$K$500,2,FALSE),"")</f>
        <v/>
      </c>
      <c r="E309" s="41" t="str">
        <f>IFERROR(VLOOKUP($B309,'S-RR'!$A$1:$K$500,3,FALSE),"")</f>
        <v/>
      </c>
      <c r="F309" s="44" t="str">
        <f>IFERROR(VLOOKUP($B309,'S-RR'!$A$1:$K$500,9,FALSE),"")</f>
        <v/>
      </c>
      <c r="G309" s="41"/>
      <c r="H309" s="44"/>
      <c r="I309" s="44"/>
      <c r="J309" s="44"/>
      <c r="K309" s="148"/>
      <c r="L309" s="170"/>
    </row>
    <row r="310">
      <c r="A310" s="29"/>
      <c r="B310" s="29"/>
      <c r="C310" s="30"/>
      <c r="D310" s="41" t="str">
        <f>IFERROR(VLOOKUP(B310,'S-RR'!$A$1:$K$500,2,FALSE),"")</f>
        <v/>
      </c>
      <c r="E310" s="41" t="str">
        <f>IFERROR(VLOOKUP($B310,'S-RR'!$A$1:$K$500,3,FALSE),"")</f>
        <v/>
      </c>
      <c r="F310" s="44" t="str">
        <f>IFERROR(VLOOKUP($B310,'S-RR'!$A$1:$K$500,9,FALSE),"")</f>
        <v/>
      </c>
      <c r="G310" s="41"/>
      <c r="H310" s="44"/>
      <c r="I310" s="44"/>
      <c r="J310" s="44"/>
      <c r="K310" s="148"/>
      <c r="L310" s="170"/>
    </row>
    <row r="311">
      <c r="A311" s="29"/>
      <c r="B311" s="29"/>
      <c r="C311" s="30"/>
      <c r="D311" s="41" t="str">
        <f>IFERROR(VLOOKUP(B311,'S-RR'!$A$1:$K$500,2,FALSE),"")</f>
        <v/>
      </c>
      <c r="E311" s="41" t="str">
        <f>IFERROR(VLOOKUP($B311,'S-RR'!$A$1:$K$500,3,FALSE),"")</f>
        <v/>
      </c>
      <c r="F311" s="44" t="str">
        <f>IFERROR(VLOOKUP($B311,'S-RR'!$A$1:$K$500,9,FALSE),"")</f>
        <v/>
      </c>
      <c r="G311" s="41"/>
      <c r="H311" s="44"/>
      <c r="I311" s="44"/>
      <c r="J311" s="44"/>
      <c r="K311" s="148"/>
      <c r="L311" s="170"/>
    </row>
    <row r="312">
      <c r="A312" s="29"/>
      <c r="B312" s="29"/>
      <c r="C312" s="30"/>
      <c r="D312" s="41" t="str">
        <f>IFERROR(VLOOKUP(B312,'S-RR'!$A$1:$K$500,2,FALSE),"")</f>
        <v/>
      </c>
      <c r="E312" s="41" t="str">
        <f>IFERROR(VLOOKUP($B312,'S-RR'!$A$1:$K$500,3,FALSE),"")</f>
        <v/>
      </c>
      <c r="F312" s="44" t="str">
        <f>IFERROR(VLOOKUP($B312,'S-RR'!$A$1:$K$500,9,FALSE),"")</f>
        <v/>
      </c>
      <c r="G312" s="41"/>
      <c r="H312" s="44"/>
      <c r="I312" s="44"/>
      <c r="J312" s="44"/>
      <c r="K312" s="148"/>
      <c r="L312" s="170"/>
    </row>
    <row r="313">
      <c r="A313" s="29"/>
      <c r="B313" s="29"/>
      <c r="C313" s="30"/>
      <c r="D313" s="41" t="str">
        <f>IFERROR(VLOOKUP(B313,'S-RR'!$A$1:$K$500,2,FALSE),"")</f>
        <v/>
      </c>
      <c r="E313" s="41" t="str">
        <f>IFERROR(VLOOKUP($B313,'S-RR'!$A$1:$K$500,3,FALSE),"")</f>
        <v/>
      </c>
      <c r="F313" s="44" t="str">
        <f>IFERROR(VLOOKUP($B313,'S-RR'!$A$1:$K$500,9,FALSE),"")</f>
        <v/>
      </c>
      <c r="G313" s="41"/>
      <c r="H313" s="44"/>
      <c r="I313" s="44"/>
      <c r="J313" s="44"/>
      <c r="K313" s="148"/>
      <c r="L313" s="170"/>
    </row>
    <row r="314">
      <c r="A314" s="29"/>
      <c r="B314" s="29"/>
      <c r="C314" s="30"/>
      <c r="D314" s="41" t="str">
        <f>IFERROR(VLOOKUP(B314,'S-RR'!$A$1:$K$500,2,FALSE),"")</f>
        <v/>
      </c>
      <c r="E314" s="41" t="str">
        <f>IFERROR(VLOOKUP($B314,'S-RR'!$A$1:$K$500,3,FALSE),"")</f>
        <v/>
      </c>
      <c r="F314" s="44" t="str">
        <f>IFERROR(VLOOKUP($B314,'S-RR'!$A$1:$K$500,9,FALSE),"")</f>
        <v/>
      </c>
      <c r="G314" s="41"/>
      <c r="H314" s="44"/>
      <c r="I314" s="44"/>
      <c r="J314" s="44"/>
      <c r="K314" s="148"/>
      <c r="L314" s="170"/>
    </row>
    <row r="315">
      <c r="A315" s="29"/>
      <c r="B315" s="29"/>
      <c r="C315" s="30"/>
      <c r="D315" s="41" t="str">
        <f>IFERROR(VLOOKUP(B315,'S-RR'!$A$1:$K$500,2,FALSE),"")</f>
        <v/>
      </c>
      <c r="E315" s="41" t="str">
        <f>IFERROR(VLOOKUP($B315,'S-RR'!$A$1:$K$500,3,FALSE),"")</f>
        <v/>
      </c>
      <c r="F315" s="44" t="str">
        <f>IFERROR(VLOOKUP($B315,'S-RR'!$A$1:$K$500,9,FALSE),"")</f>
        <v/>
      </c>
      <c r="G315" s="41"/>
      <c r="H315" s="44"/>
      <c r="I315" s="44"/>
      <c r="J315" s="44"/>
      <c r="K315" s="148"/>
      <c r="L315" s="170"/>
    </row>
    <row r="316">
      <c r="A316" s="29"/>
      <c r="B316" s="29"/>
      <c r="C316" s="30"/>
      <c r="D316" s="41" t="str">
        <f>IFERROR(VLOOKUP(B316,'S-RR'!$A$1:$K$500,2,FALSE),"")</f>
        <v/>
      </c>
      <c r="E316" s="41" t="str">
        <f>IFERROR(VLOOKUP($B316,'S-RR'!$A$1:$K$500,3,FALSE),"")</f>
        <v/>
      </c>
      <c r="F316" s="44" t="str">
        <f>IFERROR(VLOOKUP($B316,'S-RR'!$A$1:$K$500,9,FALSE),"")</f>
        <v/>
      </c>
      <c r="G316" s="41"/>
      <c r="H316" s="44"/>
      <c r="I316" s="44"/>
      <c r="J316" s="44"/>
      <c r="K316" s="148"/>
      <c r="L316" s="170"/>
    </row>
    <row r="317">
      <c r="A317" s="29"/>
      <c r="B317" s="29"/>
      <c r="C317" s="30"/>
      <c r="D317" s="41" t="str">
        <f>IFERROR(VLOOKUP(B317,'S-RR'!$A$1:$K$500,2,FALSE),"")</f>
        <v/>
      </c>
      <c r="E317" s="41" t="str">
        <f>IFERROR(VLOOKUP($B317,'S-RR'!$A$1:$K$500,3,FALSE),"")</f>
        <v/>
      </c>
      <c r="F317" s="44" t="str">
        <f>IFERROR(VLOOKUP($B317,'S-RR'!$A$1:$K$500,9,FALSE),"")</f>
        <v/>
      </c>
      <c r="G317" s="41"/>
      <c r="H317" s="44"/>
      <c r="I317" s="44"/>
      <c r="J317" s="44"/>
      <c r="K317" s="148"/>
      <c r="L317" s="170"/>
    </row>
    <row r="318">
      <c r="A318" s="29"/>
      <c r="B318" s="29"/>
      <c r="C318" s="30"/>
      <c r="D318" s="41" t="str">
        <f>IFERROR(VLOOKUP(B318,'S-RR'!$A$1:$K$500,2,FALSE),"")</f>
        <v/>
      </c>
      <c r="E318" s="41" t="str">
        <f>IFERROR(VLOOKUP($B318,'S-RR'!$A$1:$K$500,3,FALSE),"")</f>
        <v/>
      </c>
      <c r="F318" s="44" t="str">
        <f>IFERROR(VLOOKUP($B318,'S-RR'!$A$1:$K$500,9,FALSE),"")</f>
        <v/>
      </c>
      <c r="G318" s="41"/>
      <c r="H318" s="44"/>
      <c r="I318" s="44"/>
      <c r="J318" s="44"/>
      <c r="K318" s="148"/>
      <c r="L318" s="170"/>
    </row>
    <row r="319">
      <c r="A319" s="29"/>
      <c r="B319" s="29"/>
      <c r="C319" s="30"/>
      <c r="D319" s="41" t="str">
        <f>IFERROR(VLOOKUP(B319,'S-RR'!$A$1:$K$500,2,FALSE),"")</f>
        <v/>
      </c>
      <c r="E319" s="41" t="str">
        <f>IFERROR(VLOOKUP($B319,'S-RR'!$A$1:$K$500,3,FALSE),"")</f>
        <v/>
      </c>
      <c r="F319" s="44" t="str">
        <f>IFERROR(VLOOKUP($B319,'S-RR'!$A$1:$K$500,9,FALSE),"")</f>
        <v/>
      </c>
      <c r="G319" s="41"/>
      <c r="H319" s="44"/>
      <c r="I319" s="44"/>
      <c r="J319" s="44"/>
      <c r="K319" s="148"/>
      <c r="L319" s="170"/>
    </row>
    <row r="320">
      <c r="A320" s="29"/>
      <c r="B320" s="29"/>
      <c r="C320" s="30"/>
      <c r="D320" s="41" t="str">
        <f>IFERROR(VLOOKUP(B320,'S-RR'!$A$1:$K$500,2,FALSE),"")</f>
        <v/>
      </c>
      <c r="E320" s="41" t="str">
        <f>IFERROR(VLOOKUP($B320,'S-RR'!$A$1:$K$500,3,FALSE),"")</f>
        <v/>
      </c>
      <c r="F320" s="44" t="str">
        <f>IFERROR(VLOOKUP($B320,'S-RR'!$A$1:$K$500,9,FALSE),"")</f>
        <v/>
      </c>
      <c r="G320" s="41"/>
      <c r="H320" s="44"/>
      <c r="I320" s="44"/>
      <c r="J320" s="44"/>
      <c r="K320" s="148"/>
      <c r="L320" s="170"/>
    </row>
    <row r="321">
      <c r="A321" s="29"/>
      <c r="B321" s="29"/>
      <c r="C321" s="30"/>
      <c r="D321" s="41" t="str">
        <f>IFERROR(VLOOKUP(B321,'S-RR'!$A$1:$K$500,2,FALSE),"")</f>
        <v/>
      </c>
      <c r="E321" s="41" t="str">
        <f>IFERROR(VLOOKUP($B321,'S-RR'!$A$1:$K$500,3,FALSE),"")</f>
        <v/>
      </c>
      <c r="F321" s="44" t="str">
        <f>IFERROR(VLOOKUP($B321,'S-RR'!$A$1:$K$500,9,FALSE),"")</f>
        <v/>
      </c>
      <c r="G321" s="41"/>
      <c r="H321" s="44"/>
      <c r="I321" s="44"/>
      <c r="J321" s="44"/>
      <c r="K321" s="148"/>
      <c r="L321" s="170"/>
    </row>
    <row r="322">
      <c r="A322" s="29"/>
      <c r="B322" s="29"/>
      <c r="C322" s="30"/>
      <c r="D322" s="41" t="str">
        <f>IFERROR(VLOOKUP(B322,'S-RR'!$A$1:$K$500,2,FALSE),"")</f>
        <v/>
      </c>
      <c r="E322" s="41" t="str">
        <f>IFERROR(VLOOKUP($B322,'S-RR'!$A$1:$K$500,3,FALSE),"")</f>
        <v/>
      </c>
      <c r="F322" s="44" t="str">
        <f>IFERROR(VLOOKUP($B322,'S-RR'!$A$1:$K$500,9,FALSE),"")</f>
        <v/>
      </c>
      <c r="G322" s="41"/>
      <c r="H322" s="44"/>
      <c r="I322" s="44"/>
      <c r="J322" s="44"/>
      <c r="K322" s="148"/>
      <c r="L322" s="170"/>
    </row>
    <row r="323">
      <c r="L323" s="172"/>
    </row>
    <row r="324">
      <c r="L324" s="172"/>
    </row>
    <row r="325">
      <c r="L325" s="172"/>
    </row>
    <row r="326">
      <c r="L326" s="172"/>
    </row>
    <row r="327">
      <c r="L327" s="172"/>
    </row>
    <row r="328">
      <c r="L328" s="172"/>
    </row>
    <row r="329">
      <c r="L329" s="172"/>
    </row>
    <row r="330">
      <c r="L330" s="172"/>
    </row>
    <row r="331">
      <c r="L331" s="172"/>
    </row>
    <row r="332">
      <c r="L332" s="172"/>
    </row>
    <row r="333">
      <c r="L333" s="172"/>
    </row>
    <row r="334">
      <c r="L334" s="172"/>
    </row>
    <row r="335">
      <c r="L335" s="172"/>
    </row>
    <row r="336">
      <c r="L336" s="172"/>
    </row>
    <row r="337">
      <c r="L337" s="172"/>
    </row>
    <row r="338">
      <c r="L338" s="172"/>
    </row>
    <row r="339">
      <c r="L339" s="172"/>
    </row>
    <row r="340">
      <c r="L340" s="172"/>
    </row>
    <row r="341">
      <c r="L341" s="172"/>
    </row>
    <row r="342">
      <c r="L342" s="172"/>
    </row>
    <row r="343">
      <c r="L343" s="172"/>
    </row>
    <row r="344">
      <c r="L344" s="172"/>
    </row>
    <row r="345">
      <c r="L345" s="172"/>
    </row>
    <row r="346">
      <c r="L346" s="172"/>
    </row>
    <row r="347">
      <c r="L347" s="172"/>
    </row>
    <row r="348">
      <c r="L348" s="172"/>
    </row>
    <row r="349">
      <c r="L349" s="172"/>
    </row>
    <row r="350">
      <c r="L350" s="172"/>
    </row>
    <row r="351">
      <c r="L351" s="172"/>
    </row>
    <row r="352">
      <c r="L352" s="172"/>
    </row>
    <row r="353">
      <c r="L353" s="172"/>
    </row>
    <row r="354">
      <c r="L354" s="172"/>
    </row>
    <row r="355">
      <c r="L355" s="172"/>
    </row>
    <row r="356">
      <c r="L356" s="172"/>
    </row>
    <row r="357">
      <c r="L357" s="172"/>
    </row>
    <row r="358">
      <c r="L358" s="172"/>
    </row>
    <row r="359">
      <c r="L359" s="172"/>
    </row>
    <row r="360">
      <c r="L360" s="172"/>
    </row>
    <row r="361">
      <c r="L361" s="172"/>
    </row>
    <row r="362">
      <c r="L362" s="172"/>
    </row>
    <row r="363">
      <c r="L363" s="172"/>
    </row>
    <row r="364">
      <c r="L364" s="172"/>
    </row>
    <row r="365">
      <c r="L365" s="172"/>
    </row>
    <row r="366">
      <c r="L366" s="172"/>
    </row>
    <row r="367">
      <c r="L367" s="172"/>
    </row>
    <row r="368">
      <c r="L368" s="172"/>
    </row>
    <row r="369">
      <c r="L369" s="172"/>
    </row>
    <row r="370">
      <c r="L370" s="172"/>
    </row>
    <row r="371">
      <c r="L371" s="172"/>
    </row>
    <row r="372">
      <c r="L372" s="172"/>
    </row>
    <row r="373">
      <c r="L373" s="172"/>
    </row>
    <row r="374">
      <c r="L374" s="172"/>
    </row>
    <row r="375">
      <c r="L375" s="172"/>
    </row>
    <row r="376">
      <c r="L376" s="172"/>
    </row>
    <row r="377">
      <c r="L377" s="172"/>
    </row>
    <row r="378">
      <c r="L378" s="172"/>
    </row>
    <row r="379">
      <c r="L379" s="172"/>
    </row>
    <row r="380">
      <c r="L380" s="172"/>
    </row>
    <row r="381">
      <c r="L381" s="172"/>
    </row>
    <row r="382">
      <c r="L382" s="172"/>
    </row>
    <row r="383">
      <c r="L383" s="172"/>
    </row>
    <row r="384">
      <c r="L384" s="172"/>
    </row>
    <row r="385">
      <c r="L385" s="172"/>
    </row>
    <row r="386">
      <c r="L386" s="172"/>
    </row>
    <row r="387">
      <c r="L387" s="172"/>
    </row>
    <row r="388">
      <c r="L388" s="172"/>
    </row>
    <row r="389">
      <c r="L389" s="172"/>
    </row>
    <row r="390">
      <c r="L390" s="172"/>
    </row>
    <row r="391">
      <c r="L391" s="172"/>
    </row>
    <row r="392">
      <c r="L392" s="172"/>
    </row>
    <row r="393">
      <c r="L393" s="172"/>
    </row>
    <row r="394">
      <c r="L394" s="172"/>
    </row>
    <row r="395">
      <c r="L395" s="172"/>
    </row>
    <row r="396">
      <c r="L396" s="172"/>
    </row>
    <row r="397">
      <c r="L397" s="172"/>
    </row>
    <row r="398">
      <c r="L398" s="172"/>
    </row>
    <row r="399">
      <c r="L399" s="172"/>
    </row>
    <row r="400">
      <c r="L400" s="172"/>
    </row>
    <row r="401">
      <c r="L401" s="172"/>
    </row>
    <row r="402">
      <c r="L402" s="172"/>
    </row>
    <row r="403">
      <c r="L403" s="172"/>
    </row>
    <row r="404">
      <c r="L404" s="172"/>
    </row>
    <row r="405">
      <c r="L405" s="172"/>
    </row>
    <row r="406">
      <c r="L406" s="172"/>
    </row>
    <row r="407">
      <c r="L407" s="172"/>
    </row>
    <row r="408">
      <c r="L408" s="172"/>
    </row>
    <row r="409">
      <c r="L409" s="172"/>
    </row>
    <row r="410">
      <c r="L410" s="172"/>
    </row>
    <row r="411">
      <c r="L411" s="172"/>
    </row>
    <row r="412">
      <c r="L412" s="172"/>
    </row>
    <row r="413">
      <c r="L413" s="172"/>
    </row>
    <row r="414">
      <c r="L414" s="172"/>
    </row>
    <row r="415">
      <c r="L415" s="172"/>
    </row>
    <row r="416">
      <c r="L416" s="172"/>
    </row>
    <row r="417">
      <c r="L417" s="172"/>
    </row>
    <row r="418">
      <c r="L418" s="172"/>
    </row>
    <row r="419">
      <c r="L419" s="172"/>
    </row>
    <row r="420">
      <c r="L420" s="172"/>
    </row>
    <row r="421">
      <c r="L421" s="172"/>
    </row>
    <row r="422">
      <c r="L422" s="172"/>
    </row>
    <row r="423">
      <c r="L423" s="172"/>
    </row>
    <row r="424">
      <c r="L424" s="172"/>
    </row>
    <row r="425">
      <c r="L425" s="172"/>
    </row>
    <row r="426">
      <c r="L426" s="172"/>
    </row>
    <row r="427">
      <c r="L427" s="172"/>
    </row>
    <row r="428">
      <c r="L428" s="172"/>
    </row>
    <row r="429">
      <c r="L429" s="172"/>
    </row>
    <row r="430">
      <c r="L430" s="172"/>
    </row>
    <row r="431">
      <c r="L431" s="172"/>
    </row>
    <row r="432">
      <c r="L432" s="172"/>
    </row>
    <row r="433">
      <c r="L433" s="172"/>
    </row>
    <row r="434">
      <c r="L434" s="172"/>
    </row>
    <row r="435">
      <c r="L435" s="172"/>
    </row>
    <row r="436">
      <c r="L436" s="172"/>
    </row>
    <row r="437">
      <c r="L437" s="172"/>
    </row>
    <row r="438">
      <c r="L438" s="172"/>
    </row>
    <row r="439">
      <c r="L439" s="172"/>
    </row>
    <row r="440">
      <c r="L440" s="172"/>
    </row>
    <row r="441">
      <c r="L441" s="172"/>
    </row>
    <row r="442">
      <c r="L442" s="172"/>
    </row>
    <row r="443">
      <c r="L443" s="172"/>
    </row>
    <row r="444">
      <c r="L444" s="172"/>
    </row>
    <row r="445">
      <c r="L445" s="172"/>
    </row>
    <row r="446">
      <c r="L446" s="172"/>
    </row>
    <row r="447">
      <c r="L447" s="172"/>
    </row>
    <row r="448">
      <c r="L448" s="172"/>
    </row>
    <row r="449">
      <c r="L449" s="172"/>
    </row>
    <row r="450">
      <c r="L450" s="172"/>
    </row>
    <row r="451">
      <c r="L451" s="172"/>
    </row>
    <row r="452">
      <c r="L452" s="172"/>
    </row>
    <row r="453">
      <c r="L453" s="172"/>
    </row>
    <row r="454">
      <c r="L454" s="172"/>
    </row>
    <row r="455">
      <c r="L455" s="172"/>
    </row>
    <row r="456">
      <c r="L456" s="172"/>
    </row>
    <row r="457">
      <c r="L457" s="172"/>
    </row>
    <row r="458">
      <c r="L458" s="172"/>
    </row>
    <row r="459">
      <c r="L459" s="172"/>
    </row>
    <row r="460">
      <c r="L460" s="172"/>
    </row>
    <row r="461">
      <c r="L461" s="172"/>
    </row>
    <row r="462">
      <c r="L462" s="172"/>
    </row>
    <row r="463">
      <c r="L463" s="172"/>
    </row>
    <row r="464">
      <c r="L464" s="172"/>
    </row>
    <row r="465">
      <c r="L465" s="172"/>
    </row>
    <row r="466">
      <c r="L466" s="172"/>
    </row>
    <row r="467">
      <c r="L467" s="172"/>
    </row>
    <row r="468">
      <c r="L468" s="172"/>
    </row>
    <row r="469">
      <c r="L469" s="172"/>
    </row>
    <row r="470">
      <c r="L470" s="172"/>
    </row>
    <row r="471">
      <c r="L471" s="172"/>
    </row>
    <row r="472">
      <c r="L472" s="172"/>
    </row>
    <row r="473">
      <c r="L473" s="172"/>
    </row>
    <row r="474">
      <c r="L474" s="172"/>
    </row>
    <row r="475">
      <c r="L475" s="172"/>
    </row>
    <row r="476">
      <c r="L476" s="172"/>
    </row>
    <row r="477">
      <c r="L477" s="172"/>
    </row>
    <row r="478">
      <c r="L478" s="172"/>
    </row>
    <row r="479">
      <c r="L479" s="172"/>
    </row>
    <row r="480">
      <c r="L480" s="172"/>
    </row>
    <row r="481">
      <c r="L481" s="172"/>
    </row>
    <row r="482">
      <c r="L482" s="172"/>
    </row>
    <row r="483">
      <c r="L483" s="172"/>
    </row>
    <row r="484">
      <c r="L484" s="172"/>
    </row>
    <row r="485">
      <c r="L485" s="172"/>
    </row>
    <row r="486">
      <c r="L486" s="172"/>
    </row>
    <row r="487">
      <c r="L487" s="172"/>
    </row>
    <row r="488">
      <c r="L488" s="172"/>
    </row>
    <row r="489">
      <c r="L489" s="172"/>
    </row>
    <row r="490">
      <c r="L490" s="172"/>
    </row>
    <row r="491">
      <c r="L491" s="172"/>
    </row>
    <row r="492">
      <c r="L492" s="172"/>
    </row>
    <row r="493">
      <c r="L493" s="172"/>
    </row>
    <row r="494">
      <c r="L494" s="172"/>
    </row>
    <row r="495">
      <c r="L495" s="172"/>
    </row>
    <row r="496">
      <c r="L496" s="172"/>
    </row>
    <row r="497">
      <c r="L497" s="172"/>
    </row>
    <row r="498">
      <c r="L498" s="172"/>
    </row>
    <row r="499">
      <c r="L499" s="172"/>
    </row>
    <row r="500">
      <c r="L500" s="172"/>
    </row>
    <row r="501">
      <c r="L501" s="172"/>
    </row>
    <row r="502">
      <c r="L502" s="172"/>
    </row>
    <row r="503">
      <c r="L503" s="172"/>
    </row>
    <row r="504">
      <c r="L504" s="172"/>
    </row>
    <row r="505">
      <c r="L505" s="172"/>
    </row>
    <row r="506">
      <c r="L506" s="172"/>
    </row>
    <row r="507">
      <c r="L507" s="172"/>
    </row>
    <row r="508">
      <c r="L508" s="172"/>
    </row>
    <row r="509">
      <c r="L509" s="172"/>
    </row>
    <row r="510">
      <c r="L510" s="172"/>
    </row>
    <row r="511">
      <c r="L511" s="172"/>
    </row>
    <row r="512">
      <c r="L512" s="172"/>
    </row>
    <row r="513">
      <c r="L513" s="172"/>
    </row>
    <row r="514">
      <c r="L514" s="172"/>
    </row>
    <row r="515">
      <c r="L515" s="172"/>
    </row>
    <row r="516">
      <c r="L516" s="172"/>
    </row>
    <row r="517">
      <c r="L517" s="172"/>
    </row>
    <row r="518">
      <c r="L518" s="172"/>
    </row>
    <row r="519">
      <c r="L519" s="172"/>
    </row>
    <row r="520">
      <c r="L520" s="172"/>
    </row>
    <row r="521">
      <c r="L521" s="172"/>
    </row>
    <row r="522">
      <c r="L522" s="172"/>
    </row>
    <row r="523">
      <c r="L523" s="172"/>
    </row>
    <row r="524">
      <c r="L524" s="172"/>
    </row>
    <row r="525">
      <c r="L525" s="172"/>
    </row>
    <row r="526">
      <c r="L526" s="172"/>
    </row>
    <row r="527">
      <c r="L527" s="172"/>
    </row>
    <row r="528">
      <c r="L528" s="172"/>
    </row>
    <row r="529">
      <c r="L529" s="172"/>
    </row>
    <row r="530">
      <c r="L530" s="172"/>
    </row>
    <row r="531">
      <c r="L531" s="172"/>
    </row>
    <row r="532">
      <c r="L532" s="172"/>
    </row>
    <row r="533">
      <c r="L533" s="172"/>
    </row>
    <row r="534">
      <c r="L534" s="172"/>
    </row>
    <row r="535">
      <c r="L535" s="172"/>
    </row>
    <row r="536">
      <c r="L536" s="172"/>
    </row>
    <row r="537">
      <c r="L537" s="172"/>
    </row>
    <row r="538">
      <c r="L538" s="172"/>
    </row>
    <row r="539">
      <c r="L539" s="172"/>
    </row>
    <row r="540">
      <c r="L540" s="172"/>
    </row>
    <row r="541">
      <c r="L541" s="172"/>
    </row>
    <row r="542">
      <c r="L542" s="172"/>
    </row>
    <row r="543">
      <c r="L543" s="172"/>
    </row>
    <row r="544">
      <c r="L544" s="172"/>
    </row>
    <row r="545">
      <c r="L545" s="172"/>
    </row>
    <row r="546">
      <c r="L546" s="172"/>
    </row>
    <row r="547">
      <c r="L547" s="172"/>
    </row>
    <row r="548">
      <c r="L548" s="172"/>
    </row>
    <row r="549">
      <c r="L549" s="172"/>
    </row>
    <row r="550">
      <c r="L550" s="172"/>
    </row>
    <row r="551">
      <c r="L551" s="172"/>
    </row>
    <row r="552">
      <c r="L552" s="172"/>
    </row>
    <row r="553">
      <c r="L553" s="172"/>
    </row>
    <row r="554">
      <c r="L554" s="172"/>
    </row>
    <row r="555">
      <c r="L555" s="172"/>
    </row>
    <row r="556">
      <c r="L556" s="172"/>
    </row>
    <row r="557">
      <c r="L557" s="172"/>
    </row>
    <row r="558">
      <c r="L558" s="172"/>
    </row>
    <row r="559">
      <c r="L559" s="172"/>
    </row>
    <row r="560">
      <c r="L560" s="172"/>
    </row>
    <row r="561">
      <c r="L561" s="172"/>
    </row>
    <row r="562">
      <c r="L562" s="172"/>
    </row>
    <row r="563">
      <c r="L563" s="172"/>
    </row>
    <row r="564">
      <c r="L564" s="172"/>
    </row>
    <row r="565">
      <c r="L565" s="172"/>
    </row>
    <row r="566">
      <c r="L566" s="172"/>
    </row>
    <row r="567">
      <c r="L567" s="172"/>
    </row>
    <row r="568">
      <c r="L568" s="172"/>
    </row>
    <row r="569">
      <c r="L569" s="172"/>
    </row>
    <row r="570">
      <c r="L570" s="172"/>
    </row>
    <row r="571">
      <c r="L571" s="172"/>
    </row>
    <row r="572">
      <c r="L572" s="172"/>
    </row>
    <row r="573">
      <c r="L573" s="172"/>
    </row>
    <row r="574">
      <c r="L574" s="172"/>
    </row>
    <row r="575">
      <c r="L575" s="172"/>
    </row>
    <row r="576">
      <c r="L576" s="172"/>
    </row>
    <row r="577">
      <c r="L577" s="172"/>
    </row>
    <row r="578">
      <c r="L578" s="172"/>
    </row>
    <row r="579">
      <c r="L579" s="172"/>
    </row>
    <row r="580">
      <c r="L580" s="172"/>
    </row>
    <row r="581">
      <c r="L581" s="172"/>
    </row>
    <row r="582">
      <c r="L582" s="172"/>
    </row>
    <row r="583">
      <c r="L583" s="172"/>
    </row>
    <row r="584">
      <c r="L584" s="172"/>
    </row>
    <row r="585">
      <c r="L585" s="172"/>
    </row>
    <row r="586">
      <c r="L586" s="172"/>
    </row>
    <row r="587">
      <c r="L587" s="172"/>
    </row>
    <row r="588">
      <c r="L588" s="172"/>
    </row>
    <row r="589">
      <c r="L589" s="172"/>
    </row>
    <row r="590">
      <c r="L590" s="172"/>
    </row>
    <row r="591">
      <c r="L591" s="172"/>
    </row>
    <row r="592">
      <c r="L592" s="172"/>
    </row>
    <row r="593">
      <c r="L593" s="172"/>
    </row>
    <row r="594">
      <c r="L594" s="172"/>
    </row>
    <row r="595">
      <c r="L595" s="172"/>
    </row>
    <row r="596">
      <c r="L596" s="172"/>
    </row>
    <row r="597">
      <c r="L597" s="172"/>
    </row>
    <row r="598">
      <c r="L598" s="172"/>
    </row>
    <row r="599">
      <c r="L599" s="172"/>
    </row>
    <row r="600">
      <c r="L600" s="172"/>
    </row>
    <row r="601">
      <c r="L601" s="172"/>
    </row>
    <row r="602">
      <c r="L602" s="172"/>
    </row>
    <row r="603">
      <c r="L603" s="172"/>
    </row>
    <row r="604">
      <c r="L604" s="172"/>
    </row>
    <row r="605">
      <c r="L605" s="172"/>
    </row>
    <row r="606">
      <c r="L606" s="172"/>
    </row>
    <row r="607">
      <c r="L607" s="172"/>
    </row>
    <row r="608">
      <c r="L608" s="172"/>
    </row>
    <row r="609">
      <c r="L609" s="172"/>
    </row>
    <row r="610">
      <c r="L610" s="172"/>
    </row>
    <row r="611">
      <c r="L611" s="172"/>
    </row>
    <row r="612">
      <c r="L612" s="172"/>
    </row>
    <row r="613">
      <c r="L613" s="172"/>
    </row>
    <row r="614">
      <c r="L614" s="172"/>
    </row>
    <row r="615">
      <c r="L615" s="172"/>
    </row>
    <row r="616">
      <c r="L616" s="172"/>
    </row>
    <row r="617">
      <c r="L617" s="172"/>
    </row>
    <row r="618">
      <c r="L618" s="172"/>
    </row>
    <row r="619">
      <c r="L619" s="172"/>
    </row>
    <row r="620">
      <c r="L620" s="172"/>
    </row>
    <row r="621">
      <c r="L621" s="172"/>
    </row>
    <row r="622">
      <c r="L622" s="172"/>
    </row>
    <row r="623">
      <c r="L623" s="172"/>
    </row>
    <row r="624">
      <c r="L624" s="172"/>
    </row>
    <row r="625">
      <c r="L625" s="172"/>
    </row>
    <row r="626">
      <c r="L626" s="172"/>
    </row>
    <row r="627">
      <c r="L627" s="172"/>
    </row>
    <row r="628">
      <c r="L628" s="172"/>
    </row>
    <row r="629">
      <c r="L629" s="172"/>
    </row>
    <row r="630">
      <c r="L630" s="172"/>
    </row>
    <row r="631">
      <c r="L631" s="172"/>
    </row>
    <row r="632">
      <c r="L632" s="172"/>
    </row>
    <row r="633">
      <c r="L633" s="172"/>
    </row>
    <row r="634">
      <c r="L634" s="172"/>
    </row>
    <row r="635">
      <c r="L635" s="172"/>
    </row>
    <row r="636">
      <c r="L636" s="172"/>
    </row>
    <row r="637">
      <c r="L637" s="172"/>
    </row>
    <row r="638">
      <c r="L638" s="172"/>
    </row>
    <row r="639">
      <c r="L639" s="172"/>
    </row>
    <row r="640">
      <c r="L640" s="172"/>
    </row>
    <row r="641">
      <c r="L641" s="172"/>
    </row>
    <row r="642">
      <c r="L642" s="172"/>
    </row>
    <row r="643">
      <c r="L643" s="172"/>
    </row>
    <row r="644">
      <c r="L644" s="172"/>
    </row>
    <row r="645">
      <c r="L645" s="172"/>
    </row>
    <row r="646">
      <c r="L646" s="172"/>
    </row>
    <row r="647">
      <c r="L647" s="172"/>
    </row>
    <row r="648">
      <c r="L648" s="172"/>
    </row>
    <row r="649">
      <c r="L649" s="172"/>
    </row>
    <row r="650">
      <c r="L650" s="172"/>
    </row>
    <row r="651">
      <c r="L651" s="172"/>
    </row>
    <row r="652">
      <c r="L652" s="172"/>
    </row>
    <row r="653">
      <c r="L653" s="172"/>
    </row>
    <row r="654">
      <c r="L654" s="172"/>
    </row>
    <row r="655">
      <c r="L655" s="172"/>
    </row>
    <row r="656">
      <c r="L656" s="172"/>
    </row>
    <row r="657">
      <c r="L657" s="172"/>
    </row>
    <row r="658">
      <c r="L658" s="172"/>
    </row>
    <row r="659">
      <c r="L659" s="172"/>
    </row>
    <row r="660">
      <c r="L660" s="172"/>
    </row>
    <row r="661">
      <c r="L661" s="172"/>
    </row>
    <row r="662">
      <c r="L662" s="172"/>
    </row>
    <row r="663">
      <c r="L663" s="172"/>
    </row>
    <row r="664">
      <c r="L664" s="172"/>
    </row>
    <row r="665">
      <c r="L665" s="172"/>
    </row>
    <row r="666">
      <c r="L666" s="172"/>
    </row>
    <row r="667">
      <c r="L667" s="172"/>
    </row>
    <row r="668">
      <c r="L668" s="172"/>
    </row>
    <row r="669">
      <c r="L669" s="172"/>
    </row>
    <row r="670">
      <c r="L670" s="172"/>
    </row>
    <row r="671">
      <c r="L671" s="172"/>
    </row>
    <row r="672">
      <c r="L672" s="172"/>
    </row>
    <row r="673">
      <c r="L673" s="172"/>
    </row>
    <row r="674">
      <c r="L674" s="172"/>
    </row>
    <row r="675">
      <c r="L675" s="172"/>
    </row>
    <row r="676">
      <c r="L676" s="172"/>
    </row>
    <row r="677">
      <c r="L677" s="172"/>
    </row>
    <row r="678">
      <c r="L678" s="172"/>
    </row>
    <row r="679">
      <c r="L679" s="172"/>
    </row>
    <row r="680">
      <c r="L680" s="172"/>
    </row>
    <row r="681">
      <c r="L681" s="172"/>
    </row>
    <row r="682">
      <c r="L682" s="172"/>
    </row>
    <row r="683">
      <c r="L683" s="172"/>
    </row>
    <row r="684">
      <c r="L684" s="172"/>
    </row>
    <row r="685">
      <c r="L685" s="172"/>
    </row>
    <row r="686">
      <c r="L686" s="172"/>
    </row>
    <row r="687">
      <c r="L687" s="172"/>
    </row>
    <row r="688">
      <c r="L688" s="172"/>
    </row>
    <row r="689">
      <c r="L689" s="172"/>
    </row>
    <row r="690">
      <c r="L690" s="172"/>
    </row>
    <row r="691">
      <c r="L691" s="172"/>
    </row>
    <row r="692">
      <c r="L692" s="172"/>
    </row>
    <row r="693">
      <c r="L693" s="172"/>
    </row>
    <row r="694">
      <c r="L694" s="172"/>
    </row>
    <row r="695">
      <c r="L695" s="172"/>
    </row>
    <row r="696">
      <c r="L696" s="172"/>
    </row>
    <row r="697">
      <c r="L697" s="172"/>
    </row>
    <row r="698">
      <c r="L698" s="172"/>
    </row>
    <row r="699">
      <c r="L699" s="172"/>
    </row>
    <row r="700">
      <c r="L700" s="172"/>
    </row>
    <row r="701">
      <c r="L701" s="172"/>
    </row>
    <row r="702">
      <c r="L702" s="172"/>
    </row>
    <row r="703">
      <c r="L703" s="172"/>
    </row>
    <row r="704">
      <c r="L704" s="172"/>
    </row>
    <row r="705">
      <c r="L705" s="172"/>
    </row>
    <row r="706">
      <c r="L706" s="172"/>
    </row>
    <row r="707">
      <c r="L707" s="172"/>
    </row>
    <row r="708">
      <c r="L708" s="172"/>
    </row>
    <row r="709">
      <c r="L709" s="172"/>
    </row>
    <row r="710">
      <c r="L710" s="172"/>
    </row>
    <row r="711">
      <c r="L711" s="172"/>
    </row>
    <row r="712">
      <c r="L712" s="172"/>
    </row>
    <row r="713">
      <c r="L713" s="172"/>
    </row>
    <row r="714">
      <c r="L714" s="172"/>
    </row>
    <row r="715">
      <c r="L715" s="172"/>
    </row>
    <row r="716">
      <c r="L716" s="172"/>
    </row>
    <row r="717">
      <c r="L717" s="172"/>
    </row>
    <row r="718">
      <c r="L718" s="172"/>
    </row>
    <row r="719">
      <c r="L719" s="172"/>
    </row>
    <row r="720">
      <c r="L720" s="172"/>
    </row>
    <row r="721">
      <c r="L721" s="172"/>
    </row>
    <row r="722">
      <c r="L722" s="172"/>
    </row>
    <row r="723">
      <c r="L723" s="172"/>
    </row>
    <row r="724">
      <c r="L724" s="172"/>
    </row>
    <row r="725">
      <c r="L725" s="172"/>
    </row>
    <row r="726">
      <c r="L726" s="172"/>
    </row>
    <row r="727">
      <c r="L727" s="172"/>
    </row>
    <row r="728">
      <c r="L728" s="172"/>
    </row>
    <row r="729">
      <c r="L729" s="172"/>
    </row>
    <row r="730">
      <c r="L730" s="172"/>
    </row>
    <row r="731">
      <c r="L731" s="172"/>
    </row>
    <row r="732">
      <c r="L732" s="172"/>
    </row>
    <row r="733">
      <c r="L733" s="172"/>
    </row>
    <row r="734">
      <c r="L734" s="172"/>
    </row>
    <row r="735">
      <c r="L735" s="172"/>
    </row>
    <row r="736">
      <c r="L736" s="172"/>
    </row>
    <row r="737">
      <c r="L737" s="172"/>
    </row>
    <row r="738">
      <c r="L738" s="172"/>
    </row>
    <row r="739">
      <c r="L739" s="172"/>
    </row>
    <row r="740">
      <c r="L740" s="172"/>
    </row>
    <row r="741">
      <c r="L741" s="172"/>
    </row>
    <row r="742">
      <c r="L742" s="172"/>
    </row>
    <row r="743">
      <c r="L743" s="172"/>
    </row>
    <row r="744">
      <c r="L744" s="172"/>
    </row>
    <row r="745">
      <c r="L745" s="172"/>
    </row>
    <row r="746">
      <c r="L746" s="172"/>
    </row>
    <row r="747">
      <c r="L747" s="172"/>
    </row>
    <row r="748">
      <c r="L748" s="172"/>
    </row>
    <row r="749">
      <c r="L749" s="172"/>
    </row>
    <row r="750">
      <c r="L750" s="172"/>
    </row>
    <row r="751">
      <c r="L751" s="172"/>
    </row>
    <row r="752">
      <c r="L752" s="172"/>
    </row>
    <row r="753">
      <c r="L753" s="172"/>
    </row>
    <row r="754">
      <c r="L754" s="172"/>
    </row>
    <row r="755">
      <c r="L755" s="172"/>
    </row>
    <row r="756">
      <c r="L756" s="172"/>
    </row>
    <row r="757">
      <c r="L757" s="172"/>
    </row>
    <row r="758">
      <c r="L758" s="172"/>
    </row>
    <row r="759">
      <c r="L759" s="172"/>
    </row>
    <row r="760">
      <c r="L760" s="172"/>
    </row>
    <row r="761">
      <c r="L761" s="172"/>
    </row>
    <row r="762">
      <c r="L762" s="172"/>
    </row>
    <row r="763">
      <c r="L763" s="172"/>
    </row>
    <row r="764">
      <c r="L764" s="172"/>
    </row>
    <row r="765">
      <c r="L765" s="172"/>
    </row>
    <row r="766">
      <c r="L766" s="172"/>
    </row>
    <row r="767">
      <c r="L767" s="172"/>
    </row>
    <row r="768">
      <c r="L768" s="172"/>
    </row>
    <row r="769">
      <c r="L769" s="172"/>
    </row>
    <row r="770">
      <c r="L770" s="172"/>
    </row>
    <row r="771">
      <c r="L771" s="172"/>
    </row>
    <row r="772">
      <c r="L772" s="172"/>
    </row>
    <row r="773">
      <c r="L773" s="172"/>
    </row>
    <row r="774">
      <c r="L774" s="172"/>
    </row>
    <row r="775">
      <c r="L775" s="172"/>
    </row>
    <row r="776">
      <c r="L776" s="172"/>
    </row>
    <row r="777">
      <c r="L777" s="172"/>
    </row>
    <row r="778">
      <c r="L778" s="172"/>
    </row>
    <row r="779">
      <c r="L779" s="172"/>
    </row>
    <row r="780">
      <c r="L780" s="172"/>
    </row>
    <row r="781">
      <c r="L781" s="172"/>
    </row>
    <row r="782">
      <c r="L782" s="172"/>
    </row>
    <row r="783">
      <c r="L783" s="172"/>
    </row>
    <row r="784">
      <c r="L784" s="172"/>
    </row>
    <row r="785">
      <c r="L785" s="172"/>
    </row>
    <row r="786">
      <c r="L786" s="172"/>
    </row>
    <row r="787">
      <c r="L787" s="172"/>
    </row>
    <row r="788">
      <c r="L788" s="172"/>
    </row>
    <row r="789">
      <c r="L789" s="172"/>
    </row>
    <row r="790">
      <c r="L790" s="172"/>
    </row>
    <row r="791">
      <c r="L791" s="172"/>
    </row>
    <row r="792">
      <c r="L792" s="172"/>
    </row>
    <row r="793">
      <c r="L793" s="172"/>
    </row>
    <row r="794">
      <c r="L794" s="172"/>
    </row>
    <row r="795">
      <c r="L795" s="172"/>
    </row>
    <row r="796">
      <c r="L796" s="172"/>
    </row>
    <row r="797">
      <c r="L797" s="172"/>
    </row>
    <row r="798">
      <c r="L798" s="172"/>
    </row>
    <row r="799">
      <c r="L799" s="172"/>
    </row>
    <row r="800">
      <c r="L800" s="172"/>
    </row>
    <row r="801">
      <c r="L801" s="172"/>
    </row>
    <row r="802">
      <c r="L802" s="172"/>
    </row>
    <row r="803">
      <c r="L803" s="172"/>
    </row>
    <row r="804">
      <c r="L804" s="172"/>
    </row>
    <row r="805">
      <c r="L805" s="172"/>
    </row>
    <row r="806">
      <c r="L806" s="172"/>
    </row>
    <row r="807">
      <c r="L807" s="172"/>
    </row>
    <row r="808">
      <c r="L808" s="172"/>
    </row>
    <row r="809">
      <c r="L809" s="172"/>
    </row>
    <row r="810">
      <c r="L810" s="172"/>
    </row>
    <row r="811">
      <c r="L811" s="172"/>
    </row>
    <row r="812">
      <c r="L812" s="172"/>
    </row>
    <row r="813">
      <c r="L813" s="172"/>
    </row>
    <row r="814">
      <c r="L814" s="172"/>
    </row>
    <row r="815">
      <c r="L815" s="172"/>
    </row>
    <row r="816">
      <c r="L816" s="172"/>
    </row>
    <row r="817">
      <c r="L817" s="172"/>
    </row>
    <row r="818">
      <c r="L818" s="172"/>
    </row>
    <row r="819">
      <c r="L819" s="172"/>
    </row>
    <row r="820">
      <c r="L820" s="172"/>
    </row>
    <row r="821">
      <c r="L821" s="172"/>
    </row>
    <row r="822">
      <c r="L822" s="172"/>
    </row>
    <row r="823">
      <c r="L823" s="172"/>
    </row>
    <row r="824">
      <c r="L824" s="172"/>
    </row>
    <row r="825">
      <c r="L825" s="172"/>
    </row>
    <row r="826">
      <c r="L826" s="172"/>
    </row>
    <row r="827">
      <c r="L827" s="172"/>
    </row>
    <row r="828">
      <c r="L828" s="172"/>
    </row>
    <row r="829">
      <c r="L829" s="172"/>
    </row>
    <row r="830">
      <c r="L830" s="172"/>
    </row>
    <row r="831">
      <c r="L831" s="172"/>
    </row>
    <row r="832">
      <c r="L832" s="172"/>
    </row>
    <row r="833">
      <c r="L833" s="172"/>
    </row>
    <row r="834">
      <c r="L834" s="172"/>
    </row>
    <row r="835">
      <c r="L835" s="172"/>
    </row>
    <row r="836">
      <c r="L836" s="172"/>
    </row>
    <row r="837">
      <c r="L837" s="172"/>
    </row>
    <row r="838">
      <c r="L838" s="172"/>
    </row>
    <row r="839">
      <c r="L839" s="172"/>
    </row>
    <row r="840">
      <c r="L840" s="172"/>
    </row>
    <row r="841">
      <c r="L841" s="172"/>
    </row>
    <row r="842">
      <c r="L842" s="172"/>
    </row>
    <row r="843">
      <c r="L843" s="172"/>
    </row>
    <row r="844">
      <c r="L844" s="172"/>
    </row>
    <row r="845">
      <c r="L845" s="172"/>
    </row>
    <row r="846">
      <c r="L846" s="172"/>
    </row>
    <row r="847">
      <c r="L847" s="172"/>
    </row>
    <row r="848">
      <c r="L848" s="172"/>
    </row>
    <row r="849">
      <c r="L849" s="172"/>
    </row>
    <row r="850">
      <c r="L850" s="172"/>
    </row>
    <row r="851">
      <c r="L851" s="172"/>
    </row>
    <row r="852">
      <c r="L852" s="172"/>
    </row>
    <row r="853">
      <c r="L853" s="172"/>
    </row>
    <row r="854">
      <c r="L854" s="172"/>
    </row>
    <row r="855">
      <c r="L855" s="172"/>
    </row>
    <row r="856">
      <c r="L856" s="172"/>
    </row>
    <row r="857">
      <c r="L857" s="172"/>
    </row>
    <row r="858">
      <c r="L858" s="172"/>
    </row>
    <row r="859">
      <c r="L859" s="172"/>
    </row>
    <row r="860">
      <c r="L860" s="172"/>
    </row>
    <row r="861">
      <c r="L861" s="172"/>
    </row>
    <row r="862">
      <c r="L862" s="172"/>
    </row>
    <row r="863">
      <c r="L863" s="172"/>
    </row>
    <row r="864">
      <c r="L864" s="172"/>
    </row>
    <row r="865">
      <c r="L865" s="172"/>
    </row>
    <row r="866">
      <c r="L866" s="172"/>
    </row>
    <row r="867">
      <c r="L867" s="172"/>
    </row>
    <row r="868">
      <c r="L868" s="172"/>
    </row>
    <row r="869">
      <c r="L869" s="172"/>
    </row>
    <row r="870">
      <c r="L870" s="172"/>
    </row>
    <row r="871">
      <c r="L871" s="172"/>
    </row>
    <row r="872">
      <c r="L872" s="172"/>
    </row>
    <row r="873">
      <c r="L873" s="172"/>
    </row>
    <row r="874">
      <c r="L874" s="172"/>
    </row>
    <row r="875">
      <c r="L875" s="172"/>
    </row>
    <row r="876">
      <c r="L876" s="172"/>
    </row>
    <row r="877">
      <c r="L877" s="172"/>
    </row>
    <row r="878">
      <c r="L878" s="172"/>
    </row>
    <row r="879">
      <c r="L879" s="172"/>
    </row>
    <row r="880">
      <c r="L880" s="172"/>
    </row>
    <row r="881">
      <c r="L881" s="172"/>
    </row>
    <row r="882">
      <c r="L882" s="172"/>
    </row>
    <row r="883">
      <c r="L883" s="172"/>
    </row>
    <row r="884">
      <c r="L884" s="172"/>
    </row>
    <row r="885">
      <c r="L885" s="172"/>
    </row>
    <row r="886">
      <c r="L886" s="172"/>
    </row>
    <row r="887">
      <c r="L887" s="172"/>
    </row>
    <row r="888">
      <c r="L888" s="172"/>
    </row>
    <row r="889">
      <c r="L889" s="172"/>
    </row>
    <row r="890">
      <c r="L890" s="172"/>
    </row>
    <row r="891">
      <c r="L891" s="172"/>
    </row>
    <row r="892">
      <c r="L892" s="172"/>
    </row>
    <row r="893">
      <c r="L893" s="172"/>
    </row>
    <row r="894">
      <c r="L894" s="172"/>
    </row>
    <row r="895">
      <c r="L895" s="172"/>
    </row>
    <row r="896">
      <c r="L896" s="172"/>
    </row>
    <row r="897">
      <c r="L897" s="172"/>
    </row>
    <row r="898">
      <c r="L898" s="172"/>
    </row>
    <row r="899">
      <c r="L899" s="172"/>
    </row>
    <row r="900">
      <c r="L900" s="172"/>
    </row>
    <row r="901">
      <c r="L901" s="172"/>
    </row>
    <row r="902">
      <c r="L902" s="172"/>
    </row>
    <row r="903">
      <c r="L903" s="172"/>
    </row>
    <row r="904">
      <c r="L904" s="172"/>
    </row>
    <row r="905">
      <c r="L905" s="172"/>
    </row>
    <row r="906">
      <c r="L906" s="172"/>
    </row>
    <row r="907">
      <c r="L907" s="172"/>
    </row>
    <row r="908">
      <c r="L908" s="172"/>
    </row>
    <row r="909">
      <c r="L909" s="172"/>
    </row>
    <row r="910">
      <c r="L910" s="172"/>
    </row>
    <row r="911">
      <c r="L911" s="172"/>
    </row>
    <row r="912">
      <c r="L912" s="172"/>
    </row>
    <row r="913">
      <c r="L913" s="172"/>
    </row>
    <row r="914">
      <c r="L914" s="172"/>
    </row>
    <row r="915">
      <c r="L915" s="172"/>
    </row>
    <row r="916">
      <c r="L916" s="172"/>
    </row>
    <row r="917">
      <c r="L917" s="172"/>
    </row>
    <row r="918">
      <c r="L918" s="172"/>
    </row>
    <row r="919">
      <c r="L919" s="172"/>
    </row>
    <row r="920">
      <c r="L920" s="172"/>
    </row>
    <row r="921">
      <c r="L921" s="172"/>
    </row>
    <row r="922">
      <c r="L922" s="172"/>
    </row>
    <row r="923">
      <c r="L923" s="172"/>
    </row>
    <row r="924">
      <c r="L924" s="172"/>
    </row>
    <row r="925">
      <c r="L925" s="172"/>
    </row>
    <row r="926">
      <c r="L926" s="172"/>
    </row>
    <row r="927">
      <c r="L927" s="172"/>
    </row>
    <row r="928">
      <c r="L928" s="172"/>
    </row>
    <row r="929">
      <c r="L929" s="172"/>
    </row>
    <row r="930">
      <c r="L930" s="172"/>
    </row>
    <row r="931">
      <c r="L931" s="172"/>
    </row>
    <row r="932">
      <c r="L932" s="172"/>
    </row>
    <row r="933">
      <c r="L933" s="172"/>
    </row>
    <row r="934">
      <c r="L934" s="172"/>
    </row>
    <row r="935">
      <c r="L935" s="172"/>
    </row>
    <row r="936">
      <c r="L936" s="172"/>
    </row>
    <row r="937">
      <c r="L937" s="172"/>
    </row>
    <row r="938">
      <c r="L938" s="172"/>
    </row>
    <row r="939">
      <c r="L939" s="172"/>
    </row>
    <row r="940">
      <c r="L940" s="172"/>
    </row>
    <row r="941">
      <c r="L941" s="172"/>
    </row>
    <row r="942">
      <c r="L942" s="172"/>
    </row>
    <row r="943">
      <c r="L943" s="172"/>
    </row>
    <row r="944">
      <c r="L944" s="172"/>
    </row>
    <row r="945">
      <c r="L945" s="172"/>
    </row>
    <row r="946">
      <c r="L946" s="172"/>
    </row>
    <row r="947">
      <c r="L947" s="172"/>
    </row>
    <row r="948">
      <c r="L948" s="172"/>
    </row>
    <row r="949">
      <c r="L949" s="172"/>
    </row>
    <row r="950">
      <c r="L950" s="172"/>
    </row>
  </sheetData>
  <autoFilter ref="$A$1:$Z$322"/>
  <drawing r:id="rId1"/>
  <tableParts count="5"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14"/>
    <col customWidth="1" min="5" max="5" width="8.0"/>
    <col customWidth="1" min="10" max="11" width="8.86"/>
    <col customWidth="1" min="12" max="12" width="7.57"/>
    <col customWidth="1" min="13" max="13" width="33.57"/>
  </cols>
  <sheetData>
    <row r="1" ht="44.2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5" t="s">
        <v>8</v>
      </c>
      <c r="J1" s="7" t="s">
        <v>9</v>
      </c>
      <c r="K1" s="8" t="s">
        <v>10</v>
      </c>
      <c r="L1" s="8" t="s">
        <v>11</v>
      </c>
    </row>
    <row r="2">
      <c r="A2" s="12">
        <f>IFERROR(__xludf.DUMMYFUNCTION("query(importrange(""1Q4aMf9OaD-RoLTRc0uWky0zWDjFimwpabxHt2O_ggLQ"",""MasterSS!A2:AB600""),""select Col2, Col3, Col4, Col6, Col7, Col5, Col12, Col27, Col1, Col11, Col10 where Col14 = 'x'"")"),"677")</f>
        <v>677</v>
      </c>
      <c r="B2" t="s">
        <v>13</v>
      </c>
      <c r="C2" t="s">
        <v>14</v>
      </c>
      <c r="D2" t="s">
        <v>15</v>
      </c>
      <c r="E2" t="s">
        <v>16</v>
      </c>
      <c r="G2" t="s">
        <v>17</v>
      </c>
      <c r="H2" t="s">
        <v>18</v>
      </c>
      <c r="I2" s="14">
        <v>534309.0</v>
      </c>
      <c r="J2" s="15" t="s">
        <v>19</v>
      </c>
      <c r="K2" s="15">
        <v>47.0</v>
      </c>
      <c r="L2" s="16" t="str">
        <f t="shared" ref="L2:L300" si="1">IFERROR(VLOOKUP(G2,Contest!$A$2:$D$16,2,FALSE),"")</f>
        <v/>
      </c>
    </row>
    <row r="3">
      <c r="A3" s="15">
        <v>157.0</v>
      </c>
      <c r="B3" t="s">
        <v>32</v>
      </c>
      <c r="C3" t="s">
        <v>33</v>
      </c>
      <c r="D3" t="s">
        <v>34</v>
      </c>
      <c r="E3" t="s">
        <v>16</v>
      </c>
      <c r="F3" t="s">
        <v>35</v>
      </c>
      <c r="G3" t="s">
        <v>36</v>
      </c>
      <c r="H3" t="s">
        <v>37</v>
      </c>
      <c r="I3" s="14">
        <v>428206.0</v>
      </c>
      <c r="J3" s="15" t="s">
        <v>31</v>
      </c>
      <c r="K3" s="15">
        <v>42.0</v>
      </c>
      <c r="L3" s="16" t="str">
        <f t="shared" si="1"/>
        <v/>
      </c>
    </row>
    <row r="4">
      <c r="A4" s="15">
        <v>678.0</v>
      </c>
      <c r="B4" t="s">
        <v>38</v>
      </c>
      <c r="C4" t="s">
        <v>39</v>
      </c>
      <c r="D4" t="s">
        <v>28</v>
      </c>
      <c r="E4" t="s">
        <v>16</v>
      </c>
      <c r="F4" t="s">
        <v>40</v>
      </c>
      <c r="G4" t="s">
        <v>17</v>
      </c>
      <c r="H4" t="s">
        <v>41</v>
      </c>
      <c r="I4" s="14">
        <v>552042.0</v>
      </c>
      <c r="J4" s="15" t="s">
        <v>19</v>
      </c>
      <c r="K4" s="15">
        <v>45.0</v>
      </c>
      <c r="L4" s="16" t="str">
        <f t="shared" si="1"/>
        <v/>
      </c>
    </row>
    <row r="5">
      <c r="A5" s="15">
        <v>679.0</v>
      </c>
      <c r="B5" t="s">
        <v>42</v>
      </c>
      <c r="C5" t="s">
        <v>43</v>
      </c>
      <c r="D5" t="s">
        <v>44</v>
      </c>
      <c r="E5" t="s">
        <v>16</v>
      </c>
      <c r="F5" t="s">
        <v>45</v>
      </c>
      <c r="G5" t="s">
        <v>17</v>
      </c>
      <c r="H5" t="s">
        <v>46</v>
      </c>
      <c r="I5" s="14">
        <v>513726.0</v>
      </c>
      <c r="J5" s="15" t="s">
        <v>19</v>
      </c>
      <c r="K5" s="15">
        <v>54.0</v>
      </c>
      <c r="L5" s="16" t="str">
        <f t="shared" si="1"/>
        <v/>
      </c>
    </row>
    <row r="6">
      <c r="A6" s="15">
        <v>64.0</v>
      </c>
      <c r="B6" t="s">
        <v>47</v>
      </c>
      <c r="C6" t="s">
        <v>48</v>
      </c>
      <c r="D6" t="s">
        <v>49</v>
      </c>
      <c r="E6" t="s">
        <v>16</v>
      </c>
      <c r="G6" t="s">
        <v>50</v>
      </c>
      <c r="H6" t="s">
        <v>51</v>
      </c>
      <c r="I6" s="14">
        <v>412885.0</v>
      </c>
      <c r="J6" s="15" t="s">
        <v>31</v>
      </c>
      <c r="K6" s="15">
        <v>30.0</v>
      </c>
      <c r="L6" s="16" t="str">
        <f t="shared" si="1"/>
        <v/>
      </c>
    </row>
    <row r="7">
      <c r="A7" s="15">
        <v>455.0</v>
      </c>
      <c r="B7" t="s">
        <v>52</v>
      </c>
      <c r="C7" t="s">
        <v>53</v>
      </c>
      <c r="D7" t="s">
        <v>54</v>
      </c>
      <c r="E7" t="s">
        <v>16</v>
      </c>
      <c r="G7" t="s">
        <v>55</v>
      </c>
      <c r="H7" t="s">
        <v>56</v>
      </c>
      <c r="I7" s="14">
        <v>379018.0</v>
      </c>
      <c r="J7" s="15" t="s">
        <v>31</v>
      </c>
      <c r="K7" s="15">
        <v>26.0</v>
      </c>
      <c r="L7" s="16" t="str">
        <f t="shared" si="1"/>
        <v/>
      </c>
    </row>
    <row r="8">
      <c r="A8" s="15">
        <v>567.0</v>
      </c>
      <c r="B8" t="s">
        <v>57</v>
      </c>
      <c r="C8" t="s">
        <v>58</v>
      </c>
      <c r="D8" t="s">
        <v>49</v>
      </c>
      <c r="E8" t="s">
        <v>16</v>
      </c>
      <c r="G8" t="s">
        <v>29</v>
      </c>
      <c r="H8" t="s">
        <v>59</v>
      </c>
      <c r="I8" s="14">
        <v>47406.0</v>
      </c>
      <c r="J8" s="15" t="s">
        <v>31</v>
      </c>
      <c r="K8" s="15">
        <v>57.0</v>
      </c>
      <c r="L8" s="16" t="str">
        <f t="shared" si="1"/>
        <v/>
      </c>
    </row>
    <row r="9">
      <c r="A9" s="15">
        <v>568.0</v>
      </c>
      <c r="B9" t="s">
        <v>60</v>
      </c>
      <c r="C9" t="s">
        <v>61</v>
      </c>
      <c r="D9" t="s">
        <v>49</v>
      </c>
      <c r="E9" t="s">
        <v>16</v>
      </c>
      <c r="F9" t="s">
        <v>62</v>
      </c>
      <c r="G9" t="s">
        <v>29</v>
      </c>
      <c r="H9" t="s">
        <v>63</v>
      </c>
      <c r="I9" s="14">
        <v>179409.0</v>
      </c>
      <c r="J9" s="15" t="s">
        <v>31</v>
      </c>
      <c r="K9" s="15">
        <v>54.0</v>
      </c>
      <c r="L9" s="16" t="str">
        <f t="shared" si="1"/>
        <v/>
      </c>
    </row>
    <row r="10">
      <c r="A10" s="15">
        <v>681.0</v>
      </c>
      <c r="B10" t="s">
        <v>64</v>
      </c>
      <c r="C10" t="s">
        <v>65</v>
      </c>
      <c r="D10" t="s">
        <v>22</v>
      </c>
      <c r="E10" t="s">
        <v>16</v>
      </c>
      <c r="G10" t="s">
        <v>17</v>
      </c>
      <c r="H10" t="s">
        <v>70</v>
      </c>
      <c r="I10" s="14">
        <v>320212.0</v>
      </c>
      <c r="J10" s="15" t="s">
        <v>19</v>
      </c>
      <c r="K10" s="15">
        <v>27.0</v>
      </c>
      <c r="L10" s="16" t="str">
        <f t="shared" si="1"/>
        <v/>
      </c>
    </row>
    <row r="11">
      <c r="A11" s="15">
        <v>569.0</v>
      </c>
      <c r="B11" t="s">
        <v>72</v>
      </c>
      <c r="C11" t="s">
        <v>73</v>
      </c>
      <c r="D11" t="s">
        <v>74</v>
      </c>
      <c r="E11" t="s">
        <v>75</v>
      </c>
      <c r="F11" t="s">
        <v>76</v>
      </c>
      <c r="G11" t="s">
        <v>29</v>
      </c>
      <c r="H11" t="s">
        <v>77</v>
      </c>
      <c r="I11" s="14">
        <v>439254.0</v>
      </c>
      <c r="J11" s="15" t="s">
        <v>31</v>
      </c>
      <c r="K11" s="15">
        <v>63.0</v>
      </c>
      <c r="L11" s="16" t="str">
        <f t="shared" si="1"/>
        <v/>
      </c>
    </row>
    <row r="12">
      <c r="A12" s="15">
        <v>456.0</v>
      </c>
      <c r="B12" t="s">
        <v>78</v>
      </c>
      <c r="C12" t="s">
        <v>79</v>
      </c>
      <c r="D12" t="s">
        <v>22</v>
      </c>
      <c r="E12" t="s">
        <v>16</v>
      </c>
      <c r="F12" t="s">
        <v>80</v>
      </c>
      <c r="G12" t="s">
        <v>81</v>
      </c>
      <c r="H12" t="s">
        <v>82</v>
      </c>
      <c r="I12" s="14">
        <v>264713.0</v>
      </c>
      <c r="J12" s="15" t="s">
        <v>31</v>
      </c>
      <c r="K12" s="15">
        <v>47.0</v>
      </c>
      <c r="L12" s="16" t="str">
        <f t="shared" si="1"/>
        <v/>
      </c>
    </row>
    <row r="13">
      <c r="A13" s="15">
        <v>161.0</v>
      </c>
      <c r="B13" t="s">
        <v>83</v>
      </c>
      <c r="C13" t="s">
        <v>84</v>
      </c>
      <c r="D13" t="s">
        <v>85</v>
      </c>
      <c r="E13" t="s">
        <v>16</v>
      </c>
      <c r="F13" t="s">
        <v>62</v>
      </c>
      <c r="G13" t="s">
        <v>86</v>
      </c>
      <c r="H13" t="s">
        <v>87</v>
      </c>
      <c r="I13" s="14">
        <v>540902.0</v>
      </c>
      <c r="J13" s="15" t="s">
        <v>31</v>
      </c>
      <c r="K13" s="15">
        <v>13.0</v>
      </c>
      <c r="L13" s="16" t="str">
        <f t="shared" si="1"/>
        <v/>
      </c>
    </row>
    <row r="14">
      <c r="A14" s="15">
        <v>98.0</v>
      </c>
      <c r="B14" t="s">
        <v>88</v>
      </c>
      <c r="C14" t="s">
        <v>89</v>
      </c>
      <c r="D14" t="s">
        <v>15</v>
      </c>
      <c r="E14" t="s">
        <v>16</v>
      </c>
      <c r="G14" t="s">
        <v>90</v>
      </c>
      <c r="H14" t="s">
        <v>91</v>
      </c>
      <c r="I14" s="14">
        <v>561854.0</v>
      </c>
      <c r="J14" s="15" t="s">
        <v>31</v>
      </c>
      <c r="K14" s="15">
        <v>10.0</v>
      </c>
      <c r="L14" s="16" t="str">
        <f t="shared" si="1"/>
        <v/>
      </c>
    </row>
    <row r="15">
      <c r="A15" s="15">
        <v>683.0</v>
      </c>
      <c r="B15" t="s">
        <v>94</v>
      </c>
      <c r="C15" t="s">
        <v>96</v>
      </c>
      <c r="D15" t="s">
        <v>97</v>
      </c>
      <c r="E15" t="s">
        <v>16</v>
      </c>
      <c r="G15" t="s">
        <v>17</v>
      </c>
      <c r="H15" t="s">
        <v>98</v>
      </c>
      <c r="I15" s="14">
        <v>551603.0</v>
      </c>
      <c r="J15" s="15" t="s">
        <v>19</v>
      </c>
      <c r="K15" s="15">
        <v>25.0</v>
      </c>
      <c r="L15" s="16" t="str">
        <f t="shared" si="1"/>
        <v/>
      </c>
    </row>
    <row r="16">
      <c r="A16" s="15">
        <v>457.0</v>
      </c>
      <c r="B16" t="s">
        <v>105</v>
      </c>
      <c r="C16" t="s">
        <v>106</v>
      </c>
      <c r="D16" t="s">
        <v>15</v>
      </c>
      <c r="E16" t="s">
        <v>16</v>
      </c>
      <c r="G16" t="s">
        <v>55</v>
      </c>
      <c r="H16" t="s">
        <v>107</v>
      </c>
      <c r="I16" s="14">
        <v>561300.0</v>
      </c>
      <c r="J16" s="15" t="s">
        <v>31</v>
      </c>
      <c r="K16" s="15">
        <v>27.0</v>
      </c>
      <c r="L16" s="16" t="str">
        <f t="shared" si="1"/>
        <v/>
      </c>
    </row>
    <row r="17">
      <c r="A17" s="15">
        <v>458.0</v>
      </c>
      <c r="B17" t="s">
        <v>111</v>
      </c>
      <c r="C17" t="s">
        <v>113</v>
      </c>
      <c r="D17" t="s">
        <v>114</v>
      </c>
      <c r="E17" t="s">
        <v>16</v>
      </c>
      <c r="G17" t="s">
        <v>55</v>
      </c>
      <c r="H17" t="s">
        <v>116</v>
      </c>
      <c r="I17" s="14">
        <v>523294.0</v>
      </c>
      <c r="J17" s="15" t="s">
        <v>31</v>
      </c>
      <c r="K17" s="15">
        <v>37.0</v>
      </c>
      <c r="L17" s="16" t="str">
        <f t="shared" si="1"/>
        <v/>
      </c>
    </row>
    <row r="18">
      <c r="A18" s="15">
        <v>162.0</v>
      </c>
      <c r="B18" t="s">
        <v>118</v>
      </c>
      <c r="C18" t="s">
        <v>119</v>
      </c>
      <c r="D18" t="s">
        <v>120</v>
      </c>
      <c r="E18" t="s">
        <v>75</v>
      </c>
      <c r="F18" t="s">
        <v>121</v>
      </c>
      <c r="G18" t="s">
        <v>69</v>
      </c>
      <c r="H18" t="s">
        <v>122</v>
      </c>
      <c r="I18" s="14">
        <v>502008.0</v>
      </c>
      <c r="J18" s="15" t="s">
        <v>31</v>
      </c>
      <c r="K18" s="15">
        <v>35.0</v>
      </c>
      <c r="L18" s="16" t="str">
        <f t="shared" si="1"/>
        <v/>
      </c>
    </row>
    <row r="19">
      <c r="A19" s="15">
        <v>459.0</v>
      </c>
      <c r="B19" t="s">
        <v>123</v>
      </c>
      <c r="C19" t="s">
        <v>124</v>
      </c>
      <c r="D19" t="s">
        <v>22</v>
      </c>
      <c r="E19" t="s">
        <v>16</v>
      </c>
      <c r="G19" t="s">
        <v>81</v>
      </c>
      <c r="H19" t="s">
        <v>125</v>
      </c>
      <c r="I19" s="14">
        <v>295438.0</v>
      </c>
      <c r="J19" s="15" t="s">
        <v>31</v>
      </c>
      <c r="K19" s="15">
        <v>44.0</v>
      </c>
      <c r="L19" s="16" t="str">
        <f t="shared" si="1"/>
        <v/>
      </c>
    </row>
    <row r="20">
      <c r="A20" s="15">
        <v>163.0</v>
      </c>
      <c r="B20" t="s">
        <v>126</v>
      </c>
      <c r="C20" t="s">
        <v>127</v>
      </c>
      <c r="D20" t="s">
        <v>128</v>
      </c>
      <c r="E20" t="s">
        <v>16</v>
      </c>
      <c r="G20" t="s">
        <v>69</v>
      </c>
      <c r="H20" t="s">
        <v>129</v>
      </c>
      <c r="I20" s="14">
        <v>225055.0</v>
      </c>
      <c r="J20" s="15" t="s">
        <v>31</v>
      </c>
      <c r="K20" s="15">
        <v>39.0</v>
      </c>
      <c r="L20" s="16" t="str">
        <f t="shared" si="1"/>
        <v/>
      </c>
    </row>
    <row r="21">
      <c r="A21" s="15">
        <v>164.0</v>
      </c>
      <c r="B21" t="s">
        <v>126</v>
      </c>
      <c r="C21" t="s">
        <v>130</v>
      </c>
      <c r="D21" t="s">
        <v>131</v>
      </c>
      <c r="E21" t="s">
        <v>16</v>
      </c>
      <c r="F21" t="s">
        <v>132</v>
      </c>
      <c r="G21" t="s">
        <v>36</v>
      </c>
      <c r="H21" t="s">
        <v>133</v>
      </c>
      <c r="I21" s="14">
        <v>369051.0</v>
      </c>
      <c r="J21" s="15" t="s">
        <v>31</v>
      </c>
      <c r="K21" s="15">
        <v>42.0</v>
      </c>
      <c r="L21" s="16" t="str">
        <f t="shared" si="1"/>
        <v/>
      </c>
    </row>
    <row r="22">
      <c r="A22" s="15">
        <v>460.0</v>
      </c>
      <c r="B22" t="s">
        <v>138</v>
      </c>
      <c r="C22" t="s">
        <v>139</v>
      </c>
      <c r="D22" t="s">
        <v>15</v>
      </c>
      <c r="E22" t="s">
        <v>16</v>
      </c>
      <c r="G22" t="s">
        <v>55</v>
      </c>
      <c r="H22" t="s">
        <v>140</v>
      </c>
      <c r="I22" s="14">
        <v>560882.0</v>
      </c>
      <c r="J22" s="15" t="s">
        <v>31</v>
      </c>
      <c r="K22" s="15">
        <v>30.0</v>
      </c>
      <c r="L22" s="16" t="str">
        <f t="shared" si="1"/>
        <v/>
      </c>
    </row>
    <row r="23">
      <c r="A23" s="15">
        <v>279.0</v>
      </c>
      <c r="B23" t="s">
        <v>141</v>
      </c>
      <c r="C23" t="s">
        <v>142</v>
      </c>
      <c r="D23" t="s">
        <v>143</v>
      </c>
      <c r="E23" t="s">
        <v>16</v>
      </c>
      <c r="F23" t="s">
        <v>144</v>
      </c>
      <c r="G23" t="s">
        <v>24</v>
      </c>
      <c r="H23" t="s">
        <v>145</v>
      </c>
      <c r="I23" s="14">
        <v>440366.0</v>
      </c>
      <c r="J23" s="15" t="s">
        <v>31</v>
      </c>
      <c r="K23" s="15">
        <v>25.0</v>
      </c>
      <c r="L23" s="16" t="str">
        <f t="shared" si="1"/>
        <v/>
      </c>
    </row>
    <row r="24">
      <c r="A24" s="15">
        <v>280.0</v>
      </c>
      <c r="B24" t="s">
        <v>146</v>
      </c>
      <c r="C24" t="s">
        <v>147</v>
      </c>
      <c r="D24" t="s">
        <v>148</v>
      </c>
      <c r="E24" t="s">
        <v>16</v>
      </c>
      <c r="F24" t="s">
        <v>149</v>
      </c>
      <c r="G24" t="s">
        <v>24</v>
      </c>
      <c r="H24" t="s">
        <v>150</v>
      </c>
      <c r="I24" s="14">
        <v>541253.0</v>
      </c>
      <c r="J24" s="15" t="s">
        <v>31</v>
      </c>
      <c r="K24" s="15">
        <v>24.0</v>
      </c>
      <c r="L24" s="16" t="str">
        <f t="shared" si="1"/>
        <v/>
      </c>
    </row>
    <row r="25">
      <c r="A25" s="15">
        <v>281.0</v>
      </c>
      <c r="B25" t="s">
        <v>151</v>
      </c>
      <c r="C25" t="s">
        <v>152</v>
      </c>
      <c r="D25" t="s">
        <v>114</v>
      </c>
      <c r="E25" t="s">
        <v>16</v>
      </c>
      <c r="F25" t="s">
        <v>62</v>
      </c>
      <c r="G25" t="s">
        <v>153</v>
      </c>
      <c r="H25" t="s">
        <v>154</v>
      </c>
      <c r="I25" s="14">
        <v>549836.0</v>
      </c>
      <c r="J25" s="15" t="s">
        <v>31</v>
      </c>
      <c r="K25" s="15">
        <v>16.0</v>
      </c>
      <c r="L25" s="16" t="str">
        <f t="shared" si="1"/>
        <v/>
      </c>
    </row>
    <row r="26">
      <c r="A26" s="15">
        <v>684.0</v>
      </c>
      <c r="B26" t="s">
        <v>155</v>
      </c>
      <c r="C26" t="s">
        <v>156</v>
      </c>
      <c r="D26" t="s">
        <v>15</v>
      </c>
      <c r="E26" t="s">
        <v>16</v>
      </c>
      <c r="G26" t="s">
        <v>17</v>
      </c>
      <c r="H26" t="s">
        <v>157</v>
      </c>
      <c r="I26" s="14">
        <v>561821.0</v>
      </c>
      <c r="J26" s="15" t="s">
        <v>19</v>
      </c>
      <c r="K26" s="15">
        <v>41.0</v>
      </c>
      <c r="L26" s="16" t="str">
        <f t="shared" si="1"/>
        <v/>
      </c>
    </row>
    <row r="27">
      <c r="A27" s="15">
        <v>463.0</v>
      </c>
      <c r="B27" t="s">
        <v>158</v>
      </c>
      <c r="C27" t="s">
        <v>159</v>
      </c>
      <c r="D27" t="s">
        <v>49</v>
      </c>
      <c r="E27" t="s">
        <v>16</v>
      </c>
      <c r="F27" t="s">
        <v>80</v>
      </c>
      <c r="G27" t="s">
        <v>81</v>
      </c>
      <c r="H27" t="s">
        <v>160</v>
      </c>
      <c r="I27" s="14">
        <v>218219.0</v>
      </c>
      <c r="J27" s="15" t="s">
        <v>31</v>
      </c>
      <c r="K27" s="15">
        <v>50.0</v>
      </c>
      <c r="L27" s="16" t="str">
        <f t="shared" si="1"/>
        <v/>
      </c>
    </row>
    <row r="28">
      <c r="A28" s="15">
        <v>66.0</v>
      </c>
      <c r="B28" t="s">
        <v>161</v>
      </c>
      <c r="C28" t="s">
        <v>162</v>
      </c>
      <c r="D28" t="s">
        <v>163</v>
      </c>
      <c r="E28" t="s">
        <v>16</v>
      </c>
      <c r="F28" t="s">
        <v>45</v>
      </c>
      <c r="G28" t="s">
        <v>164</v>
      </c>
      <c r="H28" t="s">
        <v>165</v>
      </c>
      <c r="I28" s="14">
        <v>413524.0</v>
      </c>
      <c r="J28" s="15" t="s">
        <v>19</v>
      </c>
      <c r="K28" s="15">
        <v>42.0</v>
      </c>
      <c r="L28" s="16" t="str">
        <f t="shared" si="1"/>
        <v/>
      </c>
    </row>
    <row r="29">
      <c r="A29" s="15">
        <v>166.0</v>
      </c>
      <c r="B29" t="s">
        <v>161</v>
      </c>
      <c r="C29" t="s">
        <v>152</v>
      </c>
      <c r="D29" t="s">
        <v>172</v>
      </c>
      <c r="E29" t="s">
        <v>16</v>
      </c>
      <c r="G29" t="s">
        <v>69</v>
      </c>
      <c r="H29" t="s">
        <v>173</v>
      </c>
      <c r="I29" s="14">
        <v>537977.0</v>
      </c>
      <c r="J29" s="15" t="s">
        <v>31</v>
      </c>
      <c r="K29" s="15">
        <v>31.0</v>
      </c>
      <c r="L29" s="16" t="str">
        <f t="shared" si="1"/>
        <v/>
      </c>
    </row>
    <row r="30">
      <c r="A30" s="15">
        <v>167.0</v>
      </c>
      <c r="B30" t="s">
        <v>178</v>
      </c>
      <c r="C30" t="s">
        <v>179</v>
      </c>
      <c r="D30" t="s">
        <v>114</v>
      </c>
      <c r="E30" t="s">
        <v>16</v>
      </c>
      <c r="F30" t="s">
        <v>180</v>
      </c>
      <c r="G30" t="s">
        <v>36</v>
      </c>
      <c r="H30" t="s">
        <v>181</v>
      </c>
      <c r="I30" s="14">
        <v>279537.0</v>
      </c>
      <c r="J30" s="15" t="s">
        <v>31</v>
      </c>
      <c r="K30" s="15">
        <v>46.0</v>
      </c>
      <c r="L30" s="16" t="str">
        <f t="shared" si="1"/>
        <v/>
      </c>
    </row>
    <row r="31">
      <c r="A31" s="15">
        <v>67.0</v>
      </c>
      <c r="B31" t="s">
        <v>182</v>
      </c>
      <c r="C31" t="s">
        <v>183</v>
      </c>
      <c r="D31" t="s">
        <v>22</v>
      </c>
      <c r="E31" t="s">
        <v>16</v>
      </c>
      <c r="F31" t="s">
        <v>45</v>
      </c>
      <c r="G31" t="s">
        <v>164</v>
      </c>
      <c r="H31" t="s">
        <v>184</v>
      </c>
      <c r="I31" s="14">
        <v>513000.0</v>
      </c>
      <c r="J31" s="15" t="s">
        <v>19</v>
      </c>
      <c r="K31" s="15">
        <v>28.0</v>
      </c>
      <c r="L31" s="16" t="str">
        <f t="shared" si="1"/>
        <v/>
      </c>
    </row>
    <row r="32">
      <c r="A32" s="15">
        <v>168.0</v>
      </c>
      <c r="B32" t="s">
        <v>185</v>
      </c>
      <c r="C32" t="s">
        <v>186</v>
      </c>
      <c r="D32" t="s">
        <v>49</v>
      </c>
      <c r="E32" t="s">
        <v>16</v>
      </c>
      <c r="G32" t="s">
        <v>69</v>
      </c>
      <c r="H32" t="s">
        <v>187</v>
      </c>
      <c r="I32" s="14">
        <v>325024.0</v>
      </c>
      <c r="J32" s="15" t="s">
        <v>31</v>
      </c>
      <c r="K32" s="15">
        <v>35.0</v>
      </c>
      <c r="L32" s="16" t="str">
        <f t="shared" si="1"/>
        <v/>
      </c>
    </row>
    <row r="33">
      <c r="A33" s="15">
        <v>282.0</v>
      </c>
      <c r="B33" t="s">
        <v>188</v>
      </c>
      <c r="C33" t="s">
        <v>189</v>
      </c>
      <c r="D33" t="s">
        <v>22</v>
      </c>
      <c r="E33" t="s">
        <v>16</v>
      </c>
      <c r="G33" t="s">
        <v>24</v>
      </c>
      <c r="H33" t="s">
        <v>190</v>
      </c>
      <c r="I33" s="14">
        <v>526092.0</v>
      </c>
      <c r="J33" s="15" t="s">
        <v>31</v>
      </c>
      <c r="K33" s="15">
        <v>29.0</v>
      </c>
      <c r="L33" s="16" t="str">
        <f t="shared" si="1"/>
        <v/>
      </c>
    </row>
    <row r="34">
      <c r="A34" s="15">
        <v>686.0</v>
      </c>
      <c r="B34" t="s">
        <v>191</v>
      </c>
      <c r="C34" t="s">
        <v>192</v>
      </c>
      <c r="D34" t="s">
        <v>15</v>
      </c>
      <c r="E34" t="s">
        <v>16</v>
      </c>
      <c r="G34" t="s">
        <v>17</v>
      </c>
      <c r="H34" t="s">
        <v>199</v>
      </c>
      <c r="I34" s="14">
        <v>561892.0</v>
      </c>
      <c r="J34" s="15" t="s">
        <v>19</v>
      </c>
      <c r="K34" s="15">
        <v>32.0</v>
      </c>
      <c r="L34" s="16" t="str">
        <f t="shared" si="1"/>
        <v/>
      </c>
    </row>
    <row r="35">
      <c r="A35" s="15">
        <v>464.0</v>
      </c>
      <c r="B35" t="s">
        <v>202</v>
      </c>
      <c r="C35" t="s">
        <v>203</v>
      </c>
      <c r="D35" t="s">
        <v>49</v>
      </c>
      <c r="E35" t="s">
        <v>16</v>
      </c>
      <c r="F35" t="s">
        <v>23</v>
      </c>
      <c r="G35" t="s">
        <v>81</v>
      </c>
      <c r="H35" t="s">
        <v>204</v>
      </c>
      <c r="I35" s="14">
        <v>493443.0</v>
      </c>
      <c r="J35" s="15" t="s">
        <v>31</v>
      </c>
      <c r="K35" s="15">
        <v>53.0</v>
      </c>
      <c r="L35" s="16" t="str">
        <f t="shared" si="1"/>
        <v/>
      </c>
    </row>
    <row r="36">
      <c r="A36" s="15">
        <v>572.0</v>
      </c>
      <c r="B36" t="s">
        <v>205</v>
      </c>
      <c r="C36" t="s">
        <v>206</v>
      </c>
      <c r="D36" t="s">
        <v>207</v>
      </c>
      <c r="E36" t="s">
        <v>16</v>
      </c>
      <c r="G36" t="s">
        <v>29</v>
      </c>
      <c r="H36" t="s">
        <v>208</v>
      </c>
      <c r="I36" s="14">
        <v>1.9571214E7</v>
      </c>
      <c r="J36" s="15" t="s">
        <v>31</v>
      </c>
      <c r="K36" s="15">
        <v>60.0</v>
      </c>
      <c r="L36" s="16" t="str">
        <f t="shared" si="1"/>
        <v/>
      </c>
    </row>
    <row r="37">
      <c r="A37" s="15">
        <v>1467.0</v>
      </c>
      <c r="B37" t="s">
        <v>209</v>
      </c>
      <c r="C37" t="s">
        <v>210</v>
      </c>
      <c r="D37" t="s">
        <v>211</v>
      </c>
      <c r="E37" t="s">
        <v>16</v>
      </c>
      <c r="F37" t="s">
        <v>35</v>
      </c>
      <c r="G37" t="s">
        <v>81</v>
      </c>
      <c r="H37" t="s">
        <v>212</v>
      </c>
      <c r="I37" s="14">
        <v>314218.0</v>
      </c>
      <c r="J37" s="15" t="s">
        <v>31</v>
      </c>
      <c r="K37" s="15">
        <v>48.0</v>
      </c>
      <c r="L37" s="16" t="str">
        <f t="shared" si="1"/>
        <v/>
      </c>
    </row>
    <row r="38">
      <c r="A38" s="15">
        <v>284.0</v>
      </c>
      <c r="B38" t="s">
        <v>213</v>
      </c>
      <c r="C38" t="s">
        <v>215</v>
      </c>
      <c r="D38" t="s">
        <v>217</v>
      </c>
      <c r="E38" t="s">
        <v>16</v>
      </c>
      <c r="G38" t="s">
        <v>24</v>
      </c>
      <c r="H38" t="s">
        <v>218</v>
      </c>
      <c r="I38" s="14">
        <v>500735.0</v>
      </c>
      <c r="J38" s="15" t="s">
        <v>31</v>
      </c>
      <c r="K38" s="15">
        <v>34.0</v>
      </c>
      <c r="L38" s="16" t="str">
        <f t="shared" si="1"/>
        <v/>
      </c>
    </row>
    <row r="39">
      <c r="A39" s="15">
        <v>573.0</v>
      </c>
      <c r="B39" t="s">
        <v>220</v>
      </c>
      <c r="C39" t="s">
        <v>189</v>
      </c>
      <c r="D39" t="s">
        <v>114</v>
      </c>
      <c r="E39" t="s">
        <v>16</v>
      </c>
      <c r="F39" t="s">
        <v>180</v>
      </c>
      <c r="G39" t="s">
        <v>29</v>
      </c>
      <c r="H39" t="s">
        <v>221</v>
      </c>
      <c r="I39" s="14">
        <v>56523.0</v>
      </c>
      <c r="J39" s="15" t="s">
        <v>31</v>
      </c>
      <c r="K39" s="15">
        <v>55.0</v>
      </c>
      <c r="L39" s="16" t="str">
        <f t="shared" si="1"/>
        <v/>
      </c>
    </row>
    <row r="40">
      <c r="A40" s="15">
        <v>170.0</v>
      </c>
      <c r="B40" t="s">
        <v>222</v>
      </c>
      <c r="C40" t="s">
        <v>223</v>
      </c>
      <c r="D40" t="s">
        <v>224</v>
      </c>
      <c r="E40" t="s">
        <v>225</v>
      </c>
      <c r="F40" t="s">
        <v>226</v>
      </c>
      <c r="G40" t="s">
        <v>69</v>
      </c>
      <c r="H40" t="s">
        <v>227</v>
      </c>
      <c r="I40" s="14">
        <v>441068.0</v>
      </c>
      <c r="J40" s="15" t="s">
        <v>31</v>
      </c>
      <c r="K40" s="15">
        <v>26.0</v>
      </c>
      <c r="L40" s="16" t="str">
        <f t="shared" si="1"/>
        <v/>
      </c>
    </row>
    <row r="41">
      <c r="A41" s="15">
        <v>471.0</v>
      </c>
      <c r="B41" t="s">
        <v>228</v>
      </c>
      <c r="C41" t="s">
        <v>229</v>
      </c>
      <c r="D41" t="s">
        <v>15</v>
      </c>
      <c r="E41" t="s">
        <v>16</v>
      </c>
      <c r="F41" t="s">
        <v>80</v>
      </c>
      <c r="G41" t="s">
        <v>81</v>
      </c>
      <c r="H41" t="s">
        <v>232</v>
      </c>
      <c r="I41" s="14">
        <v>293050.0</v>
      </c>
      <c r="J41" s="15" t="s">
        <v>31</v>
      </c>
      <c r="K41" s="15">
        <v>47.0</v>
      </c>
      <c r="L41" s="16" t="str">
        <f t="shared" si="1"/>
        <v/>
      </c>
    </row>
    <row r="42">
      <c r="A42" s="15">
        <v>472.0</v>
      </c>
      <c r="B42" t="s">
        <v>237</v>
      </c>
      <c r="C42" t="s">
        <v>238</v>
      </c>
      <c r="D42" t="s">
        <v>239</v>
      </c>
      <c r="E42" t="s">
        <v>240</v>
      </c>
      <c r="F42" t="s">
        <v>241</v>
      </c>
      <c r="G42" t="s">
        <v>55</v>
      </c>
      <c r="H42" t="s">
        <v>242</v>
      </c>
      <c r="I42" s="14">
        <v>490455.0</v>
      </c>
      <c r="J42" s="15" t="s">
        <v>31</v>
      </c>
      <c r="K42" s="15">
        <v>51.0</v>
      </c>
      <c r="L42" s="16" t="str">
        <f t="shared" si="1"/>
        <v/>
      </c>
    </row>
    <row r="43">
      <c r="A43" s="15">
        <v>171.0</v>
      </c>
      <c r="B43" t="s">
        <v>243</v>
      </c>
      <c r="C43" t="s">
        <v>79</v>
      </c>
      <c r="D43" t="s">
        <v>22</v>
      </c>
      <c r="E43" t="s">
        <v>16</v>
      </c>
      <c r="F43" t="s">
        <v>144</v>
      </c>
      <c r="G43" t="s">
        <v>69</v>
      </c>
      <c r="H43" t="s">
        <v>246</v>
      </c>
      <c r="I43" s="14">
        <v>300549.0</v>
      </c>
      <c r="J43" s="15" t="s">
        <v>31</v>
      </c>
      <c r="K43" s="15">
        <v>34.0</v>
      </c>
      <c r="L43" s="16" t="str">
        <f t="shared" si="1"/>
        <v/>
      </c>
    </row>
    <row r="44">
      <c r="A44" s="15">
        <v>70.0</v>
      </c>
      <c r="B44" t="s">
        <v>248</v>
      </c>
      <c r="C44" t="s">
        <v>249</v>
      </c>
      <c r="D44" t="s">
        <v>250</v>
      </c>
      <c r="E44" t="s">
        <v>16</v>
      </c>
      <c r="F44" t="s">
        <v>144</v>
      </c>
      <c r="G44" t="s">
        <v>50</v>
      </c>
      <c r="H44" t="s">
        <v>251</v>
      </c>
      <c r="I44" s="14">
        <v>428099.0</v>
      </c>
      <c r="J44" s="15" t="s">
        <v>31</v>
      </c>
      <c r="K44" s="15">
        <v>24.0</v>
      </c>
      <c r="L44" s="16" t="str">
        <f t="shared" si="1"/>
        <v/>
      </c>
    </row>
    <row r="45">
      <c r="A45" s="15">
        <v>474.0</v>
      </c>
      <c r="B45" t="s">
        <v>252</v>
      </c>
      <c r="C45" t="s">
        <v>253</v>
      </c>
      <c r="D45" t="s">
        <v>254</v>
      </c>
      <c r="E45" t="s">
        <v>16</v>
      </c>
      <c r="G45" t="s">
        <v>55</v>
      </c>
      <c r="H45" t="s">
        <v>255</v>
      </c>
      <c r="I45" s="14">
        <v>497764.0</v>
      </c>
      <c r="J45" s="15" t="s">
        <v>31</v>
      </c>
      <c r="K45" s="15">
        <v>40.0</v>
      </c>
      <c r="L45" s="16" t="str">
        <f t="shared" si="1"/>
        <v/>
      </c>
    </row>
    <row r="46">
      <c r="A46" s="15">
        <v>172.0</v>
      </c>
      <c r="B46" t="s">
        <v>256</v>
      </c>
      <c r="C46" t="s">
        <v>257</v>
      </c>
      <c r="D46" t="s">
        <v>258</v>
      </c>
      <c r="E46" t="s">
        <v>240</v>
      </c>
      <c r="F46" t="s">
        <v>259</v>
      </c>
      <c r="G46" t="s">
        <v>36</v>
      </c>
      <c r="H46" t="s">
        <v>260</v>
      </c>
      <c r="I46" s="14">
        <v>275885.0</v>
      </c>
      <c r="J46" s="15" t="s">
        <v>31</v>
      </c>
      <c r="K46" s="15">
        <v>39.0</v>
      </c>
      <c r="L46" s="16" t="str">
        <f t="shared" si="1"/>
        <v/>
      </c>
    </row>
    <row r="47">
      <c r="A47" s="15">
        <v>71.0</v>
      </c>
      <c r="B47" t="s">
        <v>261</v>
      </c>
      <c r="C47" t="s">
        <v>93</v>
      </c>
      <c r="D47" t="s">
        <v>262</v>
      </c>
      <c r="E47" t="s">
        <v>16</v>
      </c>
      <c r="F47" t="s">
        <v>45</v>
      </c>
      <c r="G47" t="s">
        <v>164</v>
      </c>
      <c r="H47" t="s">
        <v>263</v>
      </c>
      <c r="I47" s="14">
        <v>373219.0</v>
      </c>
      <c r="J47" s="15" t="s">
        <v>19</v>
      </c>
      <c r="K47" s="15">
        <v>61.0</v>
      </c>
      <c r="L47" s="16" t="str">
        <f t="shared" si="1"/>
        <v/>
      </c>
    </row>
    <row r="48">
      <c r="A48" s="15">
        <v>575.0</v>
      </c>
      <c r="B48" t="s">
        <v>269</v>
      </c>
      <c r="C48" t="s">
        <v>270</v>
      </c>
      <c r="D48" t="s">
        <v>22</v>
      </c>
      <c r="E48" t="s">
        <v>16</v>
      </c>
      <c r="F48" t="s">
        <v>23</v>
      </c>
      <c r="G48" t="s">
        <v>29</v>
      </c>
      <c r="H48" t="s">
        <v>271</v>
      </c>
      <c r="I48" s="14">
        <v>59628.0</v>
      </c>
      <c r="J48" s="15" t="s">
        <v>31</v>
      </c>
      <c r="K48" s="15">
        <v>56.0</v>
      </c>
      <c r="L48" s="16" t="str">
        <f t="shared" si="1"/>
        <v/>
      </c>
    </row>
    <row r="49">
      <c r="A49" s="15">
        <v>173.0</v>
      </c>
      <c r="B49" t="s">
        <v>272</v>
      </c>
      <c r="C49" t="s">
        <v>79</v>
      </c>
      <c r="D49" t="s">
        <v>114</v>
      </c>
      <c r="E49" t="s">
        <v>16</v>
      </c>
      <c r="F49" t="s">
        <v>180</v>
      </c>
      <c r="G49" t="s">
        <v>69</v>
      </c>
      <c r="H49" t="s">
        <v>273</v>
      </c>
      <c r="I49" s="14">
        <v>440820.0</v>
      </c>
      <c r="J49" s="15" t="s">
        <v>31</v>
      </c>
      <c r="K49" s="15">
        <v>55.0</v>
      </c>
      <c r="L49" s="16" t="str">
        <f t="shared" si="1"/>
        <v/>
      </c>
    </row>
    <row r="50">
      <c r="A50" s="15">
        <v>475.0</v>
      </c>
      <c r="B50" t="s">
        <v>274</v>
      </c>
      <c r="C50" t="s">
        <v>275</v>
      </c>
      <c r="D50" t="s">
        <v>276</v>
      </c>
      <c r="E50" t="s">
        <v>277</v>
      </c>
      <c r="G50" t="s">
        <v>55</v>
      </c>
      <c r="H50" t="s">
        <v>278</v>
      </c>
      <c r="I50" s="14">
        <v>399653.0</v>
      </c>
      <c r="J50" s="15" t="s">
        <v>31</v>
      </c>
      <c r="K50" s="15">
        <v>29.0</v>
      </c>
      <c r="L50" s="16" t="str">
        <f t="shared" si="1"/>
        <v/>
      </c>
    </row>
    <row r="51">
      <c r="A51" s="15">
        <v>174.0</v>
      </c>
      <c r="B51" t="s">
        <v>279</v>
      </c>
      <c r="C51" t="s">
        <v>280</v>
      </c>
      <c r="D51" t="s">
        <v>22</v>
      </c>
      <c r="E51" t="s">
        <v>16</v>
      </c>
      <c r="F51" t="s">
        <v>62</v>
      </c>
      <c r="G51" t="s">
        <v>69</v>
      </c>
      <c r="H51" t="s">
        <v>281</v>
      </c>
      <c r="I51" s="14">
        <v>423530.0</v>
      </c>
      <c r="J51" s="15" t="s">
        <v>31</v>
      </c>
      <c r="K51" s="15">
        <v>15.0</v>
      </c>
      <c r="L51" s="16" t="str">
        <f t="shared" si="1"/>
        <v/>
      </c>
    </row>
    <row r="52">
      <c r="A52" s="15">
        <v>476.0</v>
      </c>
      <c r="B52" t="s">
        <v>282</v>
      </c>
      <c r="C52" t="s">
        <v>283</v>
      </c>
      <c r="D52" t="s">
        <v>15</v>
      </c>
      <c r="E52" t="s">
        <v>16</v>
      </c>
      <c r="G52" t="s">
        <v>55</v>
      </c>
      <c r="H52" t="s">
        <v>285</v>
      </c>
      <c r="I52" s="14">
        <v>408933.0</v>
      </c>
      <c r="J52" s="15" t="s">
        <v>31</v>
      </c>
      <c r="K52" s="15">
        <v>34.0</v>
      </c>
      <c r="L52" s="16" t="str">
        <f t="shared" si="1"/>
        <v/>
      </c>
    </row>
    <row r="53">
      <c r="A53" s="15">
        <v>479.0</v>
      </c>
      <c r="B53" t="s">
        <v>290</v>
      </c>
      <c r="C53" t="s">
        <v>291</v>
      </c>
      <c r="D53" t="s">
        <v>292</v>
      </c>
      <c r="E53" t="s">
        <v>75</v>
      </c>
      <c r="G53" t="s">
        <v>55</v>
      </c>
      <c r="H53" t="s">
        <v>293</v>
      </c>
      <c r="I53" s="14">
        <v>365022.0</v>
      </c>
      <c r="J53" s="15" t="s">
        <v>31</v>
      </c>
      <c r="K53" s="15">
        <v>25.0</v>
      </c>
      <c r="L53" s="16" t="str">
        <f t="shared" si="1"/>
        <v/>
      </c>
    </row>
    <row r="54">
      <c r="A54" s="15">
        <v>480.0</v>
      </c>
      <c r="B54" t="s">
        <v>297</v>
      </c>
      <c r="C54" t="s">
        <v>298</v>
      </c>
      <c r="D54" t="s">
        <v>300</v>
      </c>
      <c r="E54" t="s">
        <v>16</v>
      </c>
      <c r="G54" t="s">
        <v>55</v>
      </c>
      <c r="H54" t="s">
        <v>303</v>
      </c>
      <c r="I54" s="14">
        <v>553016.0</v>
      </c>
      <c r="J54" s="15" t="s">
        <v>31</v>
      </c>
      <c r="K54" s="15">
        <v>28.0</v>
      </c>
      <c r="L54" s="16" t="str">
        <f t="shared" si="1"/>
        <v/>
      </c>
    </row>
    <row r="55">
      <c r="A55" s="15">
        <v>175.0</v>
      </c>
      <c r="B55" t="s">
        <v>306</v>
      </c>
      <c r="C55" t="s">
        <v>53</v>
      </c>
      <c r="D55" t="s">
        <v>309</v>
      </c>
      <c r="E55" t="s">
        <v>16</v>
      </c>
      <c r="F55" t="s">
        <v>311</v>
      </c>
      <c r="G55" t="s">
        <v>36</v>
      </c>
      <c r="H55" t="s">
        <v>313</v>
      </c>
      <c r="I55" s="14">
        <v>209055.0</v>
      </c>
      <c r="J55" s="15" t="s">
        <v>31</v>
      </c>
      <c r="K55" s="15">
        <v>37.0</v>
      </c>
      <c r="L55" s="16" t="str">
        <f t="shared" si="1"/>
        <v/>
      </c>
    </row>
    <row r="56">
      <c r="A56" s="15">
        <v>285.0</v>
      </c>
      <c r="B56" t="s">
        <v>306</v>
      </c>
      <c r="C56" t="s">
        <v>314</v>
      </c>
      <c r="D56" t="s">
        <v>315</v>
      </c>
      <c r="E56" t="s">
        <v>16</v>
      </c>
      <c r="F56" t="s">
        <v>316</v>
      </c>
      <c r="G56" t="s">
        <v>24</v>
      </c>
      <c r="H56" t="s">
        <v>317</v>
      </c>
      <c r="I56" s="14">
        <v>366937.0</v>
      </c>
      <c r="J56" s="15" t="s">
        <v>31</v>
      </c>
      <c r="K56" s="15">
        <v>29.0</v>
      </c>
      <c r="L56" s="16" t="str">
        <f t="shared" si="1"/>
        <v/>
      </c>
    </row>
    <row r="57">
      <c r="A57" s="15">
        <v>176.0</v>
      </c>
      <c r="B57" t="s">
        <v>306</v>
      </c>
      <c r="C57" t="s">
        <v>318</v>
      </c>
      <c r="D57" t="s">
        <v>22</v>
      </c>
      <c r="E57" t="s">
        <v>16</v>
      </c>
      <c r="G57" t="s">
        <v>69</v>
      </c>
      <c r="H57" t="s">
        <v>319</v>
      </c>
      <c r="I57" s="14">
        <v>392099.0</v>
      </c>
      <c r="J57" s="15" t="s">
        <v>31</v>
      </c>
      <c r="K57" s="15">
        <v>31.0</v>
      </c>
      <c r="L57" s="16" t="str">
        <f t="shared" si="1"/>
        <v/>
      </c>
    </row>
    <row r="58">
      <c r="A58" s="15">
        <v>177.0</v>
      </c>
      <c r="B58" t="s">
        <v>322</v>
      </c>
      <c r="C58" t="s">
        <v>323</v>
      </c>
      <c r="D58" t="s">
        <v>22</v>
      </c>
      <c r="E58" t="s">
        <v>16</v>
      </c>
      <c r="F58" t="s">
        <v>144</v>
      </c>
      <c r="G58" t="s">
        <v>36</v>
      </c>
      <c r="H58" t="s">
        <v>325</v>
      </c>
      <c r="I58" s="14">
        <v>400546.0</v>
      </c>
      <c r="J58" s="15" t="s">
        <v>31</v>
      </c>
      <c r="K58" s="15">
        <v>36.0</v>
      </c>
      <c r="L58" s="16" t="str">
        <f t="shared" si="1"/>
        <v/>
      </c>
    </row>
    <row r="59">
      <c r="A59" s="15">
        <v>72.0</v>
      </c>
      <c r="B59" t="s">
        <v>322</v>
      </c>
      <c r="C59" t="s">
        <v>328</v>
      </c>
      <c r="D59" t="s">
        <v>22</v>
      </c>
      <c r="E59" t="s">
        <v>16</v>
      </c>
      <c r="F59" t="s">
        <v>144</v>
      </c>
      <c r="G59" t="s">
        <v>164</v>
      </c>
      <c r="H59" t="s">
        <v>329</v>
      </c>
      <c r="I59" s="14">
        <v>423138.0</v>
      </c>
      <c r="J59" s="15" t="s">
        <v>19</v>
      </c>
      <c r="K59" s="15">
        <v>38.0</v>
      </c>
      <c r="L59" s="16" t="str">
        <f t="shared" si="1"/>
        <v/>
      </c>
    </row>
    <row r="60">
      <c r="A60" s="15">
        <v>178.0</v>
      </c>
      <c r="B60" t="s">
        <v>320</v>
      </c>
      <c r="C60" t="s">
        <v>321</v>
      </c>
      <c r="D60" t="s">
        <v>22</v>
      </c>
      <c r="E60" t="s">
        <v>16</v>
      </c>
      <c r="F60" t="s">
        <v>144</v>
      </c>
      <c r="G60" t="s">
        <v>69</v>
      </c>
      <c r="H60" t="s">
        <v>324</v>
      </c>
      <c r="I60" s="14">
        <v>484937.0</v>
      </c>
      <c r="J60" s="15" t="s">
        <v>31</v>
      </c>
      <c r="K60" s="15">
        <v>32.0</v>
      </c>
      <c r="L60" s="16" t="str">
        <f t="shared" si="1"/>
        <v/>
      </c>
    </row>
    <row r="61">
      <c r="A61" s="15">
        <v>179.0</v>
      </c>
      <c r="B61" t="s">
        <v>326</v>
      </c>
      <c r="C61" t="s">
        <v>231</v>
      </c>
      <c r="D61" t="s">
        <v>22</v>
      </c>
      <c r="E61" t="s">
        <v>16</v>
      </c>
      <c r="G61" t="s">
        <v>36</v>
      </c>
      <c r="H61" t="s">
        <v>327</v>
      </c>
      <c r="I61" s="14">
        <v>400334.0</v>
      </c>
      <c r="J61" s="15" t="s">
        <v>31</v>
      </c>
      <c r="K61" s="15">
        <v>43.0</v>
      </c>
      <c r="L61" s="16" t="str">
        <f t="shared" si="1"/>
        <v/>
      </c>
    </row>
    <row r="62">
      <c r="A62" s="15">
        <v>481.0</v>
      </c>
      <c r="B62" t="s">
        <v>343</v>
      </c>
      <c r="C62" t="s">
        <v>344</v>
      </c>
      <c r="D62" t="s">
        <v>346</v>
      </c>
      <c r="E62" t="s">
        <v>348</v>
      </c>
      <c r="G62" t="s">
        <v>55</v>
      </c>
      <c r="H62" t="s">
        <v>350</v>
      </c>
      <c r="I62" s="14">
        <v>316374.0</v>
      </c>
      <c r="J62" s="15" t="s">
        <v>31</v>
      </c>
      <c r="K62" s="15">
        <v>45.0</v>
      </c>
      <c r="L62" s="16" t="str">
        <f t="shared" si="1"/>
        <v/>
      </c>
    </row>
    <row r="63">
      <c r="A63" s="15">
        <v>689.0</v>
      </c>
      <c r="B63" t="s">
        <v>333</v>
      </c>
      <c r="C63" t="s">
        <v>334</v>
      </c>
      <c r="D63" t="s">
        <v>335</v>
      </c>
      <c r="E63" t="s">
        <v>16</v>
      </c>
      <c r="G63" t="s">
        <v>17</v>
      </c>
      <c r="H63" t="s">
        <v>336</v>
      </c>
      <c r="I63" s="14">
        <v>534847.0</v>
      </c>
      <c r="J63" s="15" t="s">
        <v>19</v>
      </c>
      <c r="K63" s="15">
        <v>60.0</v>
      </c>
      <c r="L63" s="16" t="str">
        <f t="shared" si="1"/>
        <v/>
      </c>
    </row>
    <row r="64">
      <c r="A64" s="15">
        <v>73.0</v>
      </c>
      <c r="B64" t="s">
        <v>337</v>
      </c>
      <c r="C64" t="s">
        <v>338</v>
      </c>
      <c r="D64" t="s">
        <v>339</v>
      </c>
      <c r="E64" t="s">
        <v>75</v>
      </c>
      <c r="F64" t="s">
        <v>340</v>
      </c>
      <c r="G64" t="s">
        <v>164</v>
      </c>
      <c r="H64" t="s">
        <v>341</v>
      </c>
      <c r="I64" s="14">
        <v>261249.0</v>
      </c>
      <c r="J64" s="15" t="s">
        <v>19</v>
      </c>
      <c r="K64" s="15">
        <v>41.0</v>
      </c>
      <c r="L64" s="16" t="str">
        <f t="shared" si="1"/>
        <v/>
      </c>
    </row>
    <row r="65">
      <c r="A65" s="15">
        <v>690.0</v>
      </c>
      <c r="B65" t="s">
        <v>342</v>
      </c>
      <c r="C65" t="s">
        <v>53</v>
      </c>
      <c r="D65" t="s">
        <v>131</v>
      </c>
      <c r="E65" t="s">
        <v>16</v>
      </c>
      <c r="F65" t="s">
        <v>345</v>
      </c>
      <c r="G65" t="s">
        <v>347</v>
      </c>
      <c r="H65" t="s">
        <v>349</v>
      </c>
      <c r="I65" s="14">
        <v>45926.0</v>
      </c>
      <c r="J65" s="15" t="s">
        <v>31</v>
      </c>
      <c r="K65" s="15">
        <v>68.0</v>
      </c>
      <c r="L65" s="16" t="str">
        <f t="shared" si="1"/>
        <v/>
      </c>
    </row>
    <row r="66">
      <c r="A66" s="15">
        <v>482.0</v>
      </c>
      <c r="B66" t="s">
        <v>368</v>
      </c>
      <c r="C66" t="s">
        <v>167</v>
      </c>
      <c r="D66" t="s">
        <v>369</v>
      </c>
      <c r="E66" t="s">
        <v>16</v>
      </c>
      <c r="G66" t="s">
        <v>55</v>
      </c>
      <c r="H66" t="s">
        <v>371</v>
      </c>
      <c r="I66" s="14">
        <v>148354.0</v>
      </c>
      <c r="J66" s="15" t="s">
        <v>31</v>
      </c>
      <c r="K66" s="15">
        <v>48.0</v>
      </c>
      <c r="L66" s="16" t="str">
        <f t="shared" si="1"/>
        <v/>
      </c>
    </row>
    <row r="67">
      <c r="A67" s="15">
        <v>576.0</v>
      </c>
      <c r="B67" t="s">
        <v>355</v>
      </c>
      <c r="C67" t="s">
        <v>356</v>
      </c>
      <c r="D67" t="s">
        <v>357</v>
      </c>
      <c r="E67" t="s">
        <v>75</v>
      </c>
      <c r="G67" t="s">
        <v>29</v>
      </c>
      <c r="H67" t="s">
        <v>358</v>
      </c>
      <c r="I67" s="14">
        <v>438237.0</v>
      </c>
      <c r="J67" s="15" t="s">
        <v>31</v>
      </c>
      <c r="K67" s="15">
        <v>58.0</v>
      </c>
      <c r="L67" s="16" t="str">
        <f t="shared" si="1"/>
        <v/>
      </c>
    </row>
    <row r="68">
      <c r="A68" s="15">
        <v>74.0</v>
      </c>
      <c r="B68" t="s">
        <v>378</v>
      </c>
      <c r="C68" t="s">
        <v>119</v>
      </c>
      <c r="D68" t="s">
        <v>302</v>
      </c>
      <c r="E68" t="s">
        <v>16</v>
      </c>
      <c r="F68" t="s">
        <v>365</v>
      </c>
      <c r="G68" t="s">
        <v>50</v>
      </c>
      <c r="H68" t="s">
        <v>382</v>
      </c>
      <c r="I68" s="14">
        <v>389679.0</v>
      </c>
      <c r="J68" s="15" t="s">
        <v>31</v>
      </c>
      <c r="K68" s="15">
        <v>30.0</v>
      </c>
      <c r="L68" s="16" t="str">
        <f t="shared" si="1"/>
        <v/>
      </c>
    </row>
    <row r="69">
      <c r="A69" s="15">
        <v>181.0</v>
      </c>
      <c r="B69" t="s">
        <v>384</v>
      </c>
      <c r="C69" t="s">
        <v>385</v>
      </c>
      <c r="D69" t="s">
        <v>387</v>
      </c>
      <c r="E69" t="s">
        <v>16</v>
      </c>
      <c r="F69" t="s">
        <v>389</v>
      </c>
      <c r="G69" t="s">
        <v>69</v>
      </c>
      <c r="H69" t="s">
        <v>391</v>
      </c>
      <c r="I69" s="14">
        <v>461058.0</v>
      </c>
      <c r="J69" s="15" t="s">
        <v>31</v>
      </c>
      <c r="K69" s="15">
        <v>46.0</v>
      </c>
      <c r="L69" s="16" t="str">
        <f t="shared" si="1"/>
        <v/>
      </c>
    </row>
    <row r="70">
      <c r="A70" s="15">
        <v>691.0</v>
      </c>
      <c r="B70" t="s">
        <v>367</v>
      </c>
      <c r="C70" t="s">
        <v>223</v>
      </c>
      <c r="D70" t="s">
        <v>22</v>
      </c>
      <c r="E70" t="s">
        <v>16</v>
      </c>
      <c r="G70" t="s">
        <v>347</v>
      </c>
      <c r="H70" t="s">
        <v>370</v>
      </c>
      <c r="I70" s="14">
        <v>155467.0</v>
      </c>
      <c r="J70" s="15" t="s">
        <v>31</v>
      </c>
      <c r="K70" s="15">
        <v>65.0</v>
      </c>
      <c r="L70" s="16" t="str">
        <f t="shared" si="1"/>
        <v/>
      </c>
    </row>
    <row r="71">
      <c r="A71" s="15">
        <v>693.0</v>
      </c>
      <c r="B71" t="s">
        <v>394</v>
      </c>
      <c r="C71" t="s">
        <v>195</v>
      </c>
      <c r="D71" t="s">
        <v>395</v>
      </c>
      <c r="E71" t="s">
        <v>240</v>
      </c>
      <c r="G71" t="s">
        <v>347</v>
      </c>
      <c r="H71" t="s">
        <v>396</v>
      </c>
      <c r="I71" s="14">
        <v>394952.0</v>
      </c>
      <c r="J71" s="15" t="s">
        <v>31</v>
      </c>
      <c r="K71" s="15">
        <v>64.0</v>
      </c>
      <c r="L71" s="16" t="str">
        <f t="shared" si="1"/>
        <v/>
      </c>
    </row>
    <row r="72">
      <c r="A72" s="15">
        <v>483.0</v>
      </c>
      <c r="B72" t="s">
        <v>400</v>
      </c>
      <c r="C72" t="s">
        <v>401</v>
      </c>
      <c r="D72" t="s">
        <v>402</v>
      </c>
      <c r="E72" t="s">
        <v>277</v>
      </c>
      <c r="G72" t="s">
        <v>55</v>
      </c>
      <c r="H72" t="s">
        <v>403</v>
      </c>
      <c r="I72" s="14">
        <v>501903.0</v>
      </c>
      <c r="J72" s="15" t="s">
        <v>31</v>
      </c>
      <c r="K72" s="15">
        <v>47.0</v>
      </c>
      <c r="L72" s="16" t="str">
        <f t="shared" si="1"/>
        <v/>
      </c>
    </row>
    <row r="73">
      <c r="A73" s="15">
        <v>484.0</v>
      </c>
      <c r="B73" t="s">
        <v>372</v>
      </c>
      <c r="C73" t="s">
        <v>135</v>
      </c>
      <c r="D73" t="s">
        <v>22</v>
      </c>
      <c r="E73" t="s">
        <v>16</v>
      </c>
      <c r="F73" t="s">
        <v>144</v>
      </c>
      <c r="G73" t="s">
        <v>81</v>
      </c>
      <c r="H73" t="s">
        <v>373</v>
      </c>
      <c r="I73" s="14">
        <v>311255.0</v>
      </c>
      <c r="J73" s="15" t="s">
        <v>31</v>
      </c>
      <c r="K73" s="15">
        <v>45.0</v>
      </c>
      <c r="L73" s="16" t="str">
        <f t="shared" si="1"/>
        <v/>
      </c>
    </row>
    <row r="74">
      <c r="A74" s="15">
        <v>287.0</v>
      </c>
      <c r="B74" t="s">
        <v>377</v>
      </c>
      <c r="C74" t="s">
        <v>257</v>
      </c>
      <c r="D74" t="s">
        <v>379</v>
      </c>
      <c r="E74" t="s">
        <v>16</v>
      </c>
      <c r="F74" t="s">
        <v>380</v>
      </c>
      <c r="G74" t="s">
        <v>24</v>
      </c>
      <c r="H74" t="s">
        <v>381</v>
      </c>
      <c r="I74" s="14">
        <v>308291.0</v>
      </c>
      <c r="J74" s="15" t="s">
        <v>31</v>
      </c>
      <c r="K74" s="15">
        <v>48.0</v>
      </c>
      <c r="L74" s="16" t="str">
        <f t="shared" si="1"/>
        <v/>
      </c>
    </row>
    <row r="75">
      <c r="A75" s="15">
        <v>692.0</v>
      </c>
      <c r="B75" t="s">
        <v>377</v>
      </c>
      <c r="C75" t="s">
        <v>383</v>
      </c>
      <c r="D75" t="s">
        <v>386</v>
      </c>
      <c r="E75" t="s">
        <v>16</v>
      </c>
      <c r="F75" t="s">
        <v>388</v>
      </c>
      <c r="G75" t="s">
        <v>17</v>
      </c>
      <c r="H75" t="s">
        <v>390</v>
      </c>
      <c r="I75" s="14">
        <v>559640.0</v>
      </c>
      <c r="J75" s="15" t="s">
        <v>19</v>
      </c>
      <c r="K75" s="15">
        <v>15.0</v>
      </c>
      <c r="L75" s="16" t="str">
        <f t="shared" si="1"/>
        <v/>
      </c>
    </row>
    <row r="76">
      <c r="A76" s="15">
        <v>579.0</v>
      </c>
      <c r="B76" t="s">
        <v>413</v>
      </c>
      <c r="C76" t="s">
        <v>79</v>
      </c>
      <c r="D76" t="s">
        <v>414</v>
      </c>
      <c r="E76" t="s">
        <v>16</v>
      </c>
      <c r="F76" t="s">
        <v>415</v>
      </c>
      <c r="G76" t="s">
        <v>29</v>
      </c>
      <c r="H76" t="s">
        <v>416</v>
      </c>
      <c r="I76" s="14">
        <v>239795.0</v>
      </c>
      <c r="J76" s="15" t="s">
        <v>31</v>
      </c>
      <c r="K76" s="15">
        <v>57.0</v>
      </c>
      <c r="L76" s="16" t="str">
        <f t="shared" si="1"/>
        <v/>
      </c>
    </row>
    <row r="77">
      <c r="A77" s="15">
        <v>470.0</v>
      </c>
      <c r="B77" t="s">
        <v>392</v>
      </c>
      <c r="C77" t="s">
        <v>223</v>
      </c>
      <c r="D77" t="s">
        <v>136</v>
      </c>
      <c r="E77" t="s">
        <v>16</v>
      </c>
      <c r="G77" t="s">
        <v>55</v>
      </c>
      <c r="H77" t="s">
        <v>393</v>
      </c>
      <c r="I77" s="14">
        <v>561983.0</v>
      </c>
      <c r="J77" s="15" t="s">
        <v>31</v>
      </c>
      <c r="K77" s="15">
        <v>37.0</v>
      </c>
      <c r="L77" s="16" t="str">
        <f t="shared" si="1"/>
        <v/>
      </c>
    </row>
    <row r="78">
      <c r="A78" s="15">
        <v>169.0</v>
      </c>
      <c r="B78" t="s">
        <v>424</v>
      </c>
      <c r="C78" t="s">
        <v>425</v>
      </c>
      <c r="D78" t="s">
        <v>22</v>
      </c>
      <c r="E78" t="s">
        <v>16</v>
      </c>
      <c r="F78" t="s">
        <v>144</v>
      </c>
      <c r="G78" t="s">
        <v>36</v>
      </c>
      <c r="H78" t="s">
        <v>426</v>
      </c>
      <c r="I78" s="14">
        <v>454209.0</v>
      </c>
      <c r="J78" s="15" t="s">
        <v>31</v>
      </c>
      <c r="K78" s="15">
        <v>38.0</v>
      </c>
      <c r="L78" s="16" t="str">
        <f t="shared" si="1"/>
        <v/>
      </c>
    </row>
    <row r="79">
      <c r="A79" s="15">
        <v>487.0</v>
      </c>
      <c r="B79" t="s">
        <v>431</v>
      </c>
      <c r="C79" t="s">
        <v>223</v>
      </c>
      <c r="D79" t="s">
        <v>28</v>
      </c>
      <c r="E79" t="s">
        <v>16</v>
      </c>
      <c r="G79" t="s">
        <v>81</v>
      </c>
      <c r="H79" t="s">
        <v>432</v>
      </c>
      <c r="I79" s="14">
        <v>526383.0</v>
      </c>
      <c r="J79" s="15" t="s">
        <v>31</v>
      </c>
      <c r="K79" s="15">
        <v>46.0</v>
      </c>
      <c r="L79" s="16" t="str">
        <f t="shared" si="1"/>
        <v/>
      </c>
    </row>
    <row r="80">
      <c r="A80" s="15">
        <v>489.0</v>
      </c>
      <c r="B80" t="s">
        <v>462</v>
      </c>
      <c r="C80" t="s">
        <v>463</v>
      </c>
      <c r="D80" t="s">
        <v>375</v>
      </c>
      <c r="E80" t="s">
        <v>16</v>
      </c>
      <c r="G80" t="s">
        <v>36</v>
      </c>
      <c r="H80" t="s">
        <v>464</v>
      </c>
      <c r="I80" s="14">
        <v>515963.0</v>
      </c>
      <c r="J80" s="15" t="s">
        <v>31</v>
      </c>
      <c r="K80" s="15">
        <v>35.0</v>
      </c>
      <c r="L80" s="16" t="str">
        <f t="shared" si="1"/>
        <v/>
      </c>
    </row>
    <row r="81">
      <c r="A81" s="15">
        <v>491.0</v>
      </c>
      <c r="B81" t="s">
        <v>469</v>
      </c>
      <c r="C81" t="s">
        <v>470</v>
      </c>
      <c r="D81" t="s">
        <v>361</v>
      </c>
      <c r="E81" t="s">
        <v>16</v>
      </c>
      <c r="G81" t="s">
        <v>55</v>
      </c>
      <c r="H81" t="s">
        <v>471</v>
      </c>
      <c r="I81" s="14">
        <v>1.9910317E7</v>
      </c>
      <c r="J81" s="15" t="s">
        <v>31</v>
      </c>
      <c r="K81" s="15">
        <v>27.0</v>
      </c>
      <c r="L81" s="16" t="str">
        <f t="shared" si="1"/>
        <v/>
      </c>
    </row>
    <row r="82">
      <c r="A82" s="15">
        <v>488.0</v>
      </c>
      <c r="B82" t="s">
        <v>476</v>
      </c>
      <c r="C82" t="s">
        <v>477</v>
      </c>
      <c r="D82" t="s">
        <v>217</v>
      </c>
      <c r="E82" t="s">
        <v>16</v>
      </c>
      <c r="F82" t="s">
        <v>478</v>
      </c>
      <c r="G82" t="s">
        <v>81</v>
      </c>
      <c r="H82" t="s">
        <v>479</v>
      </c>
      <c r="I82" s="14">
        <v>261409.0</v>
      </c>
      <c r="J82" s="15" t="s">
        <v>31</v>
      </c>
      <c r="K82" s="15">
        <v>49.0</v>
      </c>
      <c r="L82" s="16" t="str">
        <f t="shared" si="1"/>
        <v/>
      </c>
    </row>
    <row r="83">
      <c r="A83" s="15">
        <v>694.0</v>
      </c>
      <c r="B83" t="s">
        <v>483</v>
      </c>
      <c r="C83" t="s">
        <v>484</v>
      </c>
      <c r="D83" t="s">
        <v>28</v>
      </c>
      <c r="E83" t="s">
        <v>16</v>
      </c>
      <c r="G83" t="s">
        <v>17</v>
      </c>
      <c r="H83" t="s">
        <v>485</v>
      </c>
      <c r="I83" s="14">
        <v>1.9781227E7</v>
      </c>
      <c r="J83" s="15" t="s">
        <v>19</v>
      </c>
      <c r="K83" s="15">
        <v>40.0</v>
      </c>
      <c r="L83" s="16" t="str">
        <f t="shared" si="1"/>
        <v/>
      </c>
    </row>
    <row r="84">
      <c r="A84" s="15">
        <v>490.0</v>
      </c>
      <c r="B84" t="s">
        <v>489</v>
      </c>
      <c r="C84" t="s">
        <v>490</v>
      </c>
      <c r="D84" t="s">
        <v>49</v>
      </c>
      <c r="E84" t="s">
        <v>16</v>
      </c>
      <c r="G84" t="s">
        <v>55</v>
      </c>
      <c r="H84" t="s">
        <v>492</v>
      </c>
      <c r="I84" s="14">
        <v>507604.0</v>
      </c>
      <c r="J84" s="15" t="s">
        <v>31</v>
      </c>
      <c r="K84" s="15">
        <v>49.0</v>
      </c>
      <c r="L84" s="16" t="str">
        <f t="shared" si="1"/>
        <v/>
      </c>
    </row>
    <row r="85">
      <c r="A85" s="15">
        <v>493.0</v>
      </c>
      <c r="B85" t="s">
        <v>397</v>
      </c>
      <c r="C85" t="s">
        <v>301</v>
      </c>
      <c r="D85" t="s">
        <v>262</v>
      </c>
      <c r="E85" t="s">
        <v>16</v>
      </c>
      <c r="F85" t="s">
        <v>398</v>
      </c>
      <c r="G85" t="s">
        <v>81</v>
      </c>
      <c r="H85" t="s">
        <v>399</v>
      </c>
      <c r="I85" s="14">
        <v>473812.0</v>
      </c>
      <c r="J85" s="15" t="s">
        <v>31</v>
      </c>
      <c r="K85" s="15">
        <v>45.0</v>
      </c>
      <c r="L85" s="16" t="str">
        <f t="shared" si="1"/>
        <v/>
      </c>
    </row>
    <row r="86">
      <c r="A86" s="15">
        <v>182.0</v>
      </c>
      <c r="B86" t="s">
        <v>483</v>
      </c>
      <c r="C86" t="s">
        <v>499</v>
      </c>
      <c r="D86" t="s">
        <v>49</v>
      </c>
      <c r="E86" t="s">
        <v>16</v>
      </c>
      <c r="G86" t="s">
        <v>36</v>
      </c>
      <c r="H86" t="s">
        <v>501</v>
      </c>
      <c r="I86" s="14">
        <v>364750.0</v>
      </c>
      <c r="J86" s="15" t="s">
        <v>31</v>
      </c>
      <c r="K86" s="15">
        <v>43.0</v>
      </c>
      <c r="L86" s="16" t="str">
        <f t="shared" si="1"/>
        <v/>
      </c>
    </row>
    <row r="87">
      <c r="A87" s="15">
        <v>495.0</v>
      </c>
      <c r="B87" t="s">
        <v>404</v>
      </c>
      <c r="C87" t="s">
        <v>405</v>
      </c>
      <c r="D87" t="s">
        <v>262</v>
      </c>
      <c r="E87" t="s">
        <v>16</v>
      </c>
      <c r="F87" t="s">
        <v>398</v>
      </c>
      <c r="G87" t="s">
        <v>81</v>
      </c>
      <c r="H87" t="s">
        <v>406</v>
      </c>
      <c r="I87" s="14">
        <v>264605.0</v>
      </c>
      <c r="J87" s="15" t="s">
        <v>31</v>
      </c>
      <c r="K87" s="15">
        <v>45.0</v>
      </c>
      <c r="L87" s="16" t="str">
        <f t="shared" si="1"/>
        <v/>
      </c>
    </row>
    <row r="88">
      <c r="A88" s="15">
        <v>581.0</v>
      </c>
      <c r="B88" t="s">
        <v>505</v>
      </c>
      <c r="C88" t="s">
        <v>295</v>
      </c>
      <c r="D88" t="s">
        <v>22</v>
      </c>
      <c r="E88" t="s">
        <v>16</v>
      </c>
      <c r="G88" t="s">
        <v>29</v>
      </c>
      <c r="H88" t="s">
        <v>507</v>
      </c>
      <c r="I88" s="14">
        <v>16152.0</v>
      </c>
      <c r="J88" s="15" t="s">
        <v>31</v>
      </c>
      <c r="K88" s="15">
        <v>59.0</v>
      </c>
      <c r="L88" s="16" t="str">
        <f t="shared" si="1"/>
        <v/>
      </c>
    </row>
    <row r="89">
      <c r="A89" s="15">
        <v>1581.0</v>
      </c>
      <c r="B89" t="s">
        <v>505</v>
      </c>
      <c r="C89" t="s">
        <v>295</v>
      </c>
      <c r="D89" t="s">
        <v>22</v>
      </c>
      <c r="E89" t="s">
        <v>16</v>
      </c>
      <c r="G89" t="s">
        <v>24</v>
      </c>
      <c r="H89" t="s">
        <v>507</v>
      </c>
      <c r="I89" s="14">
        <v>16152.0</v>
      </c>
      <c r="J89" s="15" t="s">
        <v>31</v>
      </c>
      <c r="K89" s="15">
        <v>59.0</v>
      </c>
      <c r="L89" s="16" t="str">
        <f t="shared" si="1"/>
        <v/>
      </c>
    </row>
    <row r="90">
      <c r="A90" s="15">
        <v>492.0</v>
      </c>
      <c r="B90" t="s">
        <v>513</v>
      </c>
      <c r="C90" t="s">
        <v>515</v>
      </c>
      <c r="D90" t="s">
        <v>518</v>
      </c>
      <c r="E90" t="s">
        <v>16</v>
      </c>
      <c r="F90" t="s">
        <v>398</v>
      </c>
      <c r="G90" t="s">
        <v>81</v>
      </c>
      <c r="H90" t="s">
        <v>519</v>
      </c>
      <c r="I90" s="14">
        <v>144524.0</v>
      </c>
      <c r="J90" s="15" t="s">
        <v>31</v>
      </c>
      <c r="K90" s="15">
        <v>47.0</v>
      </c>
      <c r="L90" s="16" t="str">
        <f t="shared" si="1"/>
        <v/>
      </c>
    </row>
    <row r="91">
      <c r="A91" s="15">
        <v>494.0</v>
      </c>
      <c r="B91" t="s">
        <v>523</v>
      </c>
      <c r="C91" t="s">
        <v>524</v>
      </c>
      <c r="D91" t="s">
        <v>22</v>
      </c>
      <c r="E91" t="s">
        <v>16</v>
      </c>
      <c r="F91" t="s">
        <v>62</v>
      </c>
      <c r="G91" t="s">
        <v>81</v>
      </c>
      <c r="H91" t="s">
        <v>525</v>
      </c>
      <c r="I91" s="14">
        <v>163407.0</v>
      </c>
      <c r="J91" s="15" t="s">
        <v>31</v>
      </c>
      <c r="K91" s="15">
        <v>50.0</v>
      </c>
      <c r="L91" s="16" t="str">
        <f t="shared" si="1"/>
        <v/>
      </c>
    </row>
    <row r="92">
      <c r="A92" s="15">
        <v>183.0</v>
      </c>
      <c r="B92" t="s">
        <v>363</v>
      </c>
      <c r="C92" t="s">
        <v>529</v>
      </c>
      <c r="D92" t="s">
        <v>22</v>
      </c>
      <c r="E92" t="s">
        <v>16</v>
      </c>
      <c r="F92" t="s">
        <v>80</v>
      </c>
      <c r="G92" t="s">
        <v>36</v>
      </c>
      <c r="H92" t="s">
        <v>531</v>
      </c>
      <c r="I92" s="14">
        <v>204674.0</v>
      </c>
      <c r="J92" s="15" t="s">
        <v>31</v>
      </c>
      <c r="K92" s="15">
        <v>42.0</v>
      </c>
      <c r="L92" s="16" t="str">
        <f t="shared" si="1"/>
        <v/>
      </c>
    </row>
    <row r="93">
      <c r="A93" s="15">
        <v>1495.0</v>
      </c>
      <c r="B93" t="s">
        <v>404</v>
      </c>
      <c r="C93" t="s">
        <v>405</v>
      </c>
      <c r="D93" t="s">
        <v>262</v>
      </c>
      <c r="E93" t="s">
        <v>16</v>
      </c>
      <c r="F93" t="s">
        <v>398</v>
      </c>
      <c r="G93" t="s">
        <v>24</v>
      </c>
      <c r="H93" t="s">
        <v>406</v>
      </c>
      <c r="I93" s="14">
        <v>264605.0</v>
      </c>
      <c r="J93" s="15" t="s">
        <v>31</v>
      </c>
      <c r="K93" s="15">
        <v>45.0</v>
      </c>
      <c r="L93" s="16" t="str">
        <f t="shared" si="1"/>
        <v/>
      </c>
    </row>
    <row r="94">
      <c r="A94" s="15">
        <v>184.0</v>
      </c>
      <c r="B94" t="s">
        <v>536</v>
      </c>
      <c r="C94" t="s">
        <v>538</v>
      </c>
      <c r="D94" t="s">
        <v>22</v>
      </c>
      <c r="E94" t="s">
        <v>16</v>
      </c>
      <c r="F94" t="s">
        <v>80</v>
      </c>
      <c r="G94" t="s">
        <v>36</v>
      </c>
      <c r="H94" t="s">
        <v>541</v>
      </c>
      <c r="I94" s="14">
        <v>241069.0</v>
      </c>
      <c r="J94" s="15" t="s">
        <v>31</v>
      </c>
      <c r="K94" s="15">
        <v>35.0</v>
      </c>
      <c r="L94" s="16" t="str">
        <f t="shared" si="1"/>
        <v/>
      </c>
    </row>
    <row r="95">
      <c r="A95" s="15">
        <v>496.0</v>
      </c>
      <c r="B95" t="s">
        <v>543</v>
      </c>
      <c r="C95" t="s">
        <v>331</v>
      </c>
      <c r="D95" t="s">
        <v>114</v>
      </c>
      <c r="E95" t="s">
        <v>16</v>
      </c>
      <c r="F95" t="s">
        <v>62</v>
      </c>
      <c r="G95" t="s">
        <v>81</v>
      </c>
      <c r="H95" t="s">
        <v>546</v>
      </c>
      <c r="I95" s="14">
        <v>153776.0</v>
      </c>
      <c r="J95" s="15" t="s">
        <v>31</v>
      </c>
      <c r="K95" s="15">
        <v>45.0</v>
      </c>
      <c r="L95" s="16" t="str">
        <f t="shared" si="1"/>
        <v/>
      </c>
    </row>
    <row r="96">
      <c r="A96" s="15">
        <v>497.0</v>
      </c>
      <c r="B96" t="s">
        <v>552</v>
      </c>
      <c r="C96" t="s">
        <v>553</v>
      </c>
      <c r="D96" t="s">
        <v>15</v>
      </c>
      <c r="E96" t="s">
        <v>16</v>
      </c>
      <c r="G96" t="s">
        <v>55</v>
      </c>
      <c r="H96" t="s">
        <v>555</v>
      </c>
      <c r="I96" s="14">
        <v>1.9691209E7</v>
      </c>
      <c r="J96" s="15" t="s">
        <v>31</v>
      </c>
      <c r="K96" s="15">
        <v>49.0</v>
      </c>
      <c r="L96" s="16" t="str">
        <f t="shared" si="1"/>
        <v/>
      </c>
    </row>
    <row r="97">
      <c r="A97" s="15">
        <v>498.0</v>
      </c>
      <c r="B97" t="s">
        <v>556</v>
      </c>
      <c r="C97" t="s">
        <v>557</v>
      </c>
      <c r="D97" t="s">
        <v>22</v>
      </c>
      <c r="E97" t="s">
        <v>16</v>
      </c>
      <c r="G97" t="s">
        <v>81</v>
      </c>
      <c r="H97" t="s">
        <v>558</v>
      </c>
      <c r="I97" s="14">
        <v>300680.0</v>
      </c>
      <c r="J97" s="15" t="s">
        <v>31</v>
      </c>
      <c r="K97" s="15">
        <v>46.0</v>
      </c>
      <c r="L97" s="16" t="str">
        <f t="shared" si="1"/>
        <v/>
      </c>
    </row>
    <row r="98">
      <c r="A98" s="15">
        <v>499.0</v>
      </c>
      <c r="B98" t="s">
        <v>480</v>
      </c>
      <c r="C98" t="s">
        <v>481</v>
      </c>
      <c r="D98" t="s">
        <v>387</v>
      </c>
      <c r="E98" t="s">
        <v>16</v>
      </c>
      <c r="F98" t="s">
        <v>62</v>
      </c>
      <c r="G98" t="s">
        <v>81</v>
      </c>
      <c r="H98" t="s">
        <v>482</v>
      </c>
      <c r="I98" s="14">
        <v>408616.0</v>
      </c>
      <c r="J98" s="15" t="s">
        <v>31</v>
      </c>
      <c r="K98" s="15">
        <v>48.0</v>
      </c>
      <c r="L98" s="16" t="str">
        <f t="shared" si="1"/>
        <v/>
      </c>
    </row>
    <row r="99">
      <c r="A99" s="15">
        <v>76.0</v>
      </c>
      <c r="B99" t="s">
        <v>565</v>
      </c>
      <c r="C99" t="s">
        <v>567</v>
      </c>
      <c r="D99" t="s">
        <v>22</v>
      </c>
      <c r="E99" t="s">
        <v>16</v>
      </c>
      <c r="F99" t="s">
        <v>144</v>
      </c>
      <c r="G99" t="s">
        <v>164</v>
      </c>
      <c r="H99" t="s">
        <v>568</v>
      </c>
      <c r="I99" s="14">
        <v>386312.0</v>
      </c>
      <c r="J99" s="15" t="s">
        <v>19</v>
      </c>
      <c r="K99" s="15">
        <v>51.0</v>
      </c>
      <c r="L99" s="16" t="str">
        <f t="shared" si="1"/>
        <v/>
      </c>
    </row>
    <row r="100">
      <c r="A100" s="15">
        <v>185.0</v>
      </c>
      <c r="B100" t="s">
        <v>569</v>
      </c>
      <c r="C100" t="s">
        <v>570</v>
      </c>
      <c r="D100" t="s">
        <v>114</v>
      </c>
      <c r="E100" t="s">
        <v>16</v>
      </c>
      <c r="G100" t="s">
        <v>55</v>
      </c>
      <c r="H100" t="s">
        <v>571</v>
      </c>
      <c r="I100" s="14">
        <v>495698.0</v>
      </c>
      <c r="J100" s="15" t="s">
        <v>31</v>
      </c>
      <c r="K100" s="15">
        <v>43.0</v>
      </c>
      <c r="L100" s="16" t="str">
        <f t="shared" si="1"/>
        <v/>
      </c>
    </row>
    <row r="101">
      <c r="A101" s="15">
        <v>186.0</v>
      </c>
      <c r="B101" t="s">
        <v>573</v>
      </c>
      <c r="C101" t="s">
        <v>574</v>
      </c>
      <c r="D101" t="s">
        <v>575</v>
      </c>
      <c r="E101" t="s">
        <v>576</v>
      </c>
      <c r="G101" t="s">
        <v>81</v>
      </c>
      <c r="H101" t="s">
        <v>577</v>
      </c>
      <c r="I101" s="14">
        <v>1.9730605E7</v>
      </c>
      <c r="J101" s="15" t="s">
        <v>31</v>
      </c>
      <c r="K101" s="15">
        <v>45.0</v>
      </c>
      <c r="L101" s="16" t="str">
        <f t="shared" si="1"/>
        <v/>
      </c>
    </row>
    <row r="102">
      <c r="A102" s="15">
        <v>695.0</v>
      </c>
      <c r="B102" t="s">
        <v>363</v>
      </c>
      <c r="C102" t="s">
        <v>407</v>
      </c>
      <c r="D102" t="s">
        <v>408</v>
      </c>
      <c r="E102" t="s">
        <v>16</v>
      </c>
      <c r="G102" t="s">
        <v>17</v>
      </c>
      <c r="H102" t="s">
        <v>409</v>
      </c>
      <c r="I102" s="14">
        <v>533091.0</v>
      </c>
      <c r="J102" s="15" t="s">
        <v>19</v>
      </c>
      <c r="K102" s="15">
        <v>28.0</v>
      </c>
      <c r="L102" s="16" t="str">
        <f t="shared" si="1"/>
        <v/>
      </c>
    </row>
    <row r="103">
      <c r="A103" s="15">
        <v>187.0</v>
      </c>
      <c r="B103" t="s">
        <v>392</v>
      </c>
      <c r="C103" t="s">
        <v>410</v>
      </c>
      <c r="D103" t="s">
        <v>217</v>
      </c>
      <c r="E103" t="s">
        <v>16</v>
      </c>
      <c r="F103" t="s">
        <v>411</v>
      </c>
      <c r="G103" t="s">
        <v>36</v>
      </c>
      <c r="H103" t="s">
        <v>412</v>
      </c>
      <c r="I103" s="14">
        <v>151968.0</v>
      </c>
      <c r="J103" s="15" t="s">
        <v>31</v>
      </c>
      <c r="K103" s="15">
        <v>44.0</v>
      </c>
      <c r="L103" s="16" t="str">
        <f t="shared" si="1"/>
        <v/>
      </c>
    </row>
    <row r="104">
      <c r="A104" s="15">
        <v>188.0</v>
      </c>
      <c r="B104" t="s">
        <v>587</v>
      </c>
      <c r="C104" t="s">
        <v>53</v>
      </c>
      <c r="D104" t="s">
        <v>15</v>
      </c>
      <c r="E104" t="s">
        <v>16</v>
      </c>
      <c r="G104" t="s">
        <v>55</v>
      </c>
      <c r="H104" t="s">
        <v>588</v>
      </c>
      <c r="I104" s="14">
        <v>1.9881112E7</v>
      </c>
      <c r="J104" s="15" t="s">
        <v>31</v>
      </c>
      <c r="K104" s="15">
        <v>30.0</v>
      </c>
      <c r="L104" s="16" t="str">
        <f t="shared" si="1"/>
        <v/>
      </c>
    </row>
    <row r="105">
      <c r="A105" s="15">
        <v>283.0</v>
      </c>
      <c r="B105" t="s">
        <v>589</v>
      </c>
      <c r="C105" t="s">
        <v>590</v>
      </c>
      <c r="D105" t="s">
        <v>15</v>
      </c>
      <c r="E105" t="s">
        <v>16</v>
      </c>
      <c r="G105" t="s">
        <v>24</v>
      </c>
      <c r="H105" t="s">
        <v>591</v>
      </c>
      <c r="I105" s="14">
        <v>1.0015869988E10</v>
      </c>
      <c r="J105" s="15" t="s">
        <v>31</v>
      </c>
      <c r="K105" s="15">
        <v>17.0</v>
      </c>
      <c r="L105" s="16" t="str">
        <f t="shared" si="1"/>
        <v/>
      </c>
    </row>
    <row r="106">
      <c r="A106" s="15">
        <v>189.0</v>
      </c>
      <c r="B106" t="s">
        <v>417</v>
      </c>
      <c r="C106" t="s">
        <v>418</v>
      </c>
      <c r="D106" t="s">
        <v>22</v>
      </c>
      <c r="E106" t="s">
        <v>16</v>
      </c>
      <c r="F106" t="s">
        <v>62</v>
      </c>
      <c r="G106" t="s">
        <v>36</v>
      </c>
      <c r="H106" t="s">
        <v>419</v>
      </c>
      <c r="I106" s="14">
        <v>222021.0</v>
      </c>
      <c r="J106" s="15" t="s">
        <v>31</v>
      </c>
      <c r="K106" s="15">
        <v>43.0</v>
      </c>
      <c r="L106" s="16" t="str">
        <f t="shared" si="1"/>
        <v/>
      </c>
    </row>
    <row r="107">
      <c r="A107" s="15">
        <v>696.0</v>
      </c>
      <c r="B107" t="s">
        <v>596</v>
      </c>
      <c r="C107" t="s">
        <v>597</v>
      </c>
      <c r="D107" t="s">
        <v>598</v>
      </c>
      <c r="E107" t="s">
        <v>576</v>
      </c>
      <c r="G107" t="s">
        <v>17</v>
      </c>
      <c r="H107" t="s">
        <v>599</v>
      </c>
      <c r="I107" s="14">
        <v>1.9700809E7</v>
      </c>
      <c r="J107" s="15" t="s">
        <v>31</v>
      </c>
      <c r="K107" s="15">
        <v>48.0</v>
      </c>
      <c r="L107" s="16" t="str">
        <f t="shared" si="1"/>
        <v/>
      </c>
    </row>
    <row r="108">
      <c r="A108" s="15">
        <v>190.0</v>
      </c>
      <c r="B108" t="s">
        <v>420</v>
      </c>
      <c r="C108" t="s">
        <v>421</v>
      </c>
      <c r="D108" t="s">
        <v>422</v>
      </c>
      <c r="E108" t="s">
        <v>225</v>
      </c>
      <c r="F108" t="s">
        <v>241</v>
      </c>
      <c r="G108" t="s">
        <v>69</v>
      </c>
      <c r="H108" t="s">
        <v>423</v>
      </c>
      <c r="I108" s="14">
        <v>422609.0</v>
      </c>
      <c r="J108" s="15" t="s">
        <v>31</v>
      </c>
      <c r="K108" s="15">
        <v>34.0</v>
      </c>
      <c r="L108" s="16" t="str">
        <f t="shared" si="1"/>
        <v/>
      </c>
    </row>
    <row r="109">
      <c r="A109" s="15">
        <v>288.0</v>
      </c>
      <c r="B109" t="s">
        <v>427</v>
      </c>
      <c r="C109" t="s">
        <v>79</v>
      </c>
      <c r="D109" t="s">
        <v>428</v>
      </c>
      <c r="E109" t="s">
        <v>16</v>
      </c>
      <c r="F109" t="s">
        <v>429</v>
      </c>
      <c r="G109" t="s">
        <v>24</v>
      </c>
      <c r="H109" t="s">
        <v>430</v>
      </c>
      <c r="I109" s="14">
        <v>510080.0</v>
      </c>
      <c r="J109" s="15" t="s">
        <v>31</v>
      </c>
      <c r="K109" s="15">
        <v>36.0</v>
      </c>
      <c r="L109" s="16" t="str">
        <f t="shared" si="1"/>
        <v/>
      </c>
    </row>
    <row r="110">
      <c r="A110" s="15">
        <v>75.0</v>
      </c>
      <c r="B110" t="s">
        <v>433</v>
      </c>
      <c r="C110" t="s">
        <v>434</v>
      </c>
      <c r="D110" t="s">
        <v>262</v>
      </c>
      <c r="E110" t="s">
        <v>16</v>
      </c>
      <c r="F110" t="s">
        <v>398</v>
      </c>
      <c r="G110" t="s">
        <v>50</v>
      </c>
      <c r="H110" t="s">
        <v>435</v>
      </c>
      <c r="I110" s="14">
        <v>123734.0</v>
      </c>
      <c r="J110" s="15" t="s">
        <v>31</v>
      </c>
      <c r="K110" s="15">
        <v>36.0</v>
      </c>
      <c r="L110" s="16" t="str">
        <f t="shared" si="1"/>
        <v/>
      </c>
    </row>
    <row r="111">
      <c r="A111" s="15">
        <v>289.0</v>
      </c>
      <c r="B111" t="s">
        <v>440</v>
      </c>
      <c r="C111" t="s">
        <v>106</v>
      </c>
      <c r="D111" t="s">
        <v>262</v>
      </c>
      <c r="E111" t="s">
        <v>16</v>
      </c>
      <c r="G111" t="s">
        <v>24</v>
      </c>
      <c r="H111" t="s">
        <v>441</v>
      </c>
      <c r="I111" s="14">
        <v>198892.0</v>
      </c>
      <c r="J111" s="15" t="s">
        <v>31</v>
      </c>
      <c r="K111" s="15">
        <v>29.0</v>
      </c>
      <c r="L111" s="16" t="str">
        <f t="shared" si="1"/>
        <v/>
      </c>
    </row>
    <row r="112">
      <c r="A112" s="15">
        <v>290.0</v>
      </c>
      <c r="B112" t="s">
        <v>442</v>
      </c>
      <c r="C112" t="s">
        <v>443</v>
      </c>
      <c r="D112" t="s">
        <v>22</v>
      </c>
      <c r="E112" t="s">
        <v>16</v>
      </c>
      <c r="F112" t="s">
        <v>144</v>
      </c>
      <c r="G112" t="s">
        <v>24</v>
      </c>
      <c r="H112" t="s">
        <v>444</v>
      </c>
      <c r="I112" s="14">
        <v>528166.0</v>
      </c>
      <c r="J112" s="15" t="s">
        <v>31</v>
      </c>
      <c r="K112" s="15">
        <v>19.0</v>
      </c>
      <c r="L112" s="16" t="str">
        <f t="shared" si="1"/>
        <v/>
      </c>
    </row>
    <row r="113">
      <c r="A113" s="15">
        <v>78.0</v>
      </c>
      <c r="B113" t="s">
        <v>610</v>
      </c>
      <c r="C113" t="s">
        <v>611</v>
      </c>
      <c r="D113" t="s">
        <v>22</v>
      </c>
      <c r="E113" t="s">
        <v>16</v>
      </c>
      <c r="F113" t="s">
        <v>614</v>
      </c>
      <c r="G113" t="s">
        <v>164</v>
      </c>
      <c r="H113" t="s">
        <v>615</v>
      </c>
      <c r="I113" s="14">
        <v>424394.0</v>
      </c>
      <c r="J113" s="15" t="s">
        <v>19</v>
      </c>
      <c r="K113" s="15">
        <v>45.0</v>
      </c>
      <c r="L113" s="16" t="str">
        <f t="shared" si="1"/>
        <v/>
      </c>
    </row>
    <row r="114">
      <c r="A114" s="15">
        <v>77.0</v>
      </c>
      <c r="B114" t="s">
        <v>445</v>
      </c>
      <c r="C114" t="s">
        <v>323</v>
      </c>
      <c r="D114" t="s">
        <v>22</v>
      </c>
      <c r="E114" t="s">
        <v>16</v>
      </c>
      <c r="F114" t="s">
        <v>398</v>
      </c>
      <c r="G114" t="s">
        <v>50</v>
      </c>
      <c r="H114" t="s">
        <v>446</v>
      </c>
      <c r="I114" s="14">
        <v>137731.0</v>
      </c>
      <c r="J114" s="15" t="s">
        <v>31</v>
      </c>
      <c r="K114" s="15">
        <v>44.0</v>
      </c>
      <c r="L114" s="16" t="str">
        <f t="shared" si="1"/>
        <v/>
      </c>
    </row>
    <row r="115">
      <c r="A115" s="15">
        <v>193.0</v>
      </c>
      <c r="B115" t="s">
        <v>450</v>
      </c>
      <c r="C115" t="s">
        <v>451</v>
      </c>
      <c r="D115" t="s">
        <v>452</v>
      </c>
      <c r="E115" t="s">
        <v>16</v>
      </c>
      <c r="G115" t="s">
        <v>69</v>
      </c>
      <c r="H115" t="s">
        <v>453</v>
      </c>
      <c r="I115" s="14">
        <v>401512.0</v>
      </c>
      <c r="J115" s="15" t="s">
        <v>31</v>
      </c>
      <c r="K115" s="15">
        <v>36.0</v>
      </c>
      <c r="L115" s="16" t="str">
        <f t="shared" si="1"/>
        <v/>
      </c>
    </row>
    <row r="116">
      <c r="A116" s="15">
        <v>192.0</v>
      </c>
      <c r="B116" t="s">
        <v>622</v>
      </c>
      <c r="C116" t="s">
        <v>623</v>
      </c>
      <c r="D116" t="s">
        <v>438</v>
      </c>
      <c r="E116" t="s">
        <v>16</v>
      </c>
      <c r="G116" t="s">
        <v>69</v>
      </c>
      <c r="H116" t="s">
        <v>626</v>
      </c>
      <c r="I116" s="14">
        <v>469288.0</v>
      </c>
      <c r="J116" s="15" t="s">
        <v>31</v>
      </c>
      <c r="K116" s="15">
        <v>17.0</v>
      </c>
      <c r="L116" s="16" t="str">
        <f t="shared" si="1"/>
        <v/>
      </c>
    </row>
    <row r="117">
      <c r="A117" s="15">
        <v>293.0</v>
      </c>
      <c r="B117" t="s">
        <v>465</v>
      </c>
      <c r="C117" t="s">
        <v>466</v>
      </c>
      <c r="D117" t="s">
        <v>467</v>
      </c>
      <c r="E117" t="s">
        <v>16</v>
      </c>
      <c r="G117" t="s">
        <v>24</v>
      </c>
      <c r="H117" t="s">
        <v>468</v>
      </c>
      <c r="I117" s="14">
        <v>528195.0</v>
      </c>
      <c r="J117" s="15" t="s">
        <v>31</v>
      </c>
      <c r="K117" s="15">
        <v>22.0</v>
      </c>
      <c r="L117" s="16" t="str">
        <f t="shared" si="1"/>
        <v/>
      </c>
    </row>
    <row r="118">
      <c r="A118" s="15"/>
      <c r="I118" s="18"/>
      <c r="J118" s="15"/>
      <c r="K118" s="15"/>
      <c r="L118" s="16" t="str">
        <f t="shared" si="1"/>
        <v/>
      </c>
    </row>
    <row r="119">
      <c r="A119" s="15"/>
      <c r="I119" s="18"/>
      <c r="J119" s="15"/>
      <c r="K119" s="15"/>
      <c r="L119" s="16" t="str">
        <f t="shared" si="1"/>
        <v/>
      </c>
    </row>
    <row r="120">
      <c r="A120" s="15"/>
      <c r="I120" s="18"/>
      <c r="J120" s="15"/>
      <c r="K120" s="15"/>
      <c r="L120" s="16" t="str">
        <f t="shared" si="1"/>
        <v/>
      </c>
    </row>
    <row r="121">
      <c r="A121" s="15"/>
      <c r="I121" s="18"/>
      <c r="J121" s="15"/>
      <c r="K121" s="15"/>
      <c r="L121" s="16" t="str">
        <f t="shared" si="1"/>
        <v/>
      </c>
    </row>
    <row r="122">
      <c r="A122" s="15"/>
      <c r="I122" s="18"/>
      <c r="J122" s="15"/>
      <c r="K122" s="15"/>
      <c r="L122" s="16" t="str">
        <f t="shared" si="1"/>
        <v/>
      </c>
    </row>
    <row r="123">
      <c r="A123" s="15"/>
      <c r="I123" s="18"/>
      <c r="J123" s="15"/>
      <c r="K123" s="15"/>
      <c r="L123" s="16" t="str">
        <f t="shared" si="1"/>
        <v/>
      </c>
    </row>
    <row r="124">
      <c r="A124" s="15"/>
      <c r="I124" s="18"/>
      <c r="J124" s="15"/>
      <c r="K124" s="15"/>
      <c r="L124" s="16" t="str">
        <f t="shared" si="1"/>
        <v/>
      </c>
    </row>
    <row r="125">
      <c r="A125" s="15"/>
      <c r="I125" s="18"/>
      <c r="J125" s="15"/>
      <c r="K125" s="15"/>
      <c r="L125" s="16" t="str">
        <f t="shared" si="1"/>
        <v/>
      </c>
    </row>
    <row r="126">
      <c r="A126" s="15"/>
      <c r="I126" s="18"/>
      <c r="J126" s="15"/>
      <c r="K126" s="15"/>
      <c r="L126" s="16" t="str">
        <f t="shared" si="1"/>
        <v/>
      </c>
    </row>
    <row r="127">
      <c r="A127" s="15"/>
      <c r="I127" s="18"/>
      <c r="J127" s="15"/>
      <c r="K127" s="15"/>
      <c r="L127" s="16" t="str">
        <f t="shared" si="1"/>
        <v/>
      </c>
    </row>
    <row r="128">
      <c r="A128" s="15"/>
      <c r="I128" s="18"/>
      <c r="J128" s="15"/>
      <c r="K128" s="15"/>
      <c r="L128" s="16" t="str">
        <f t="shared" si="1"/>
        <v/>
      </c>
    </row>
    <row r="129">
      <c r="A129" s="15"/>
      <c r="I129" s="18"/>
      <c r="J129" s="15"/>
      <c r="K129" s="15"/>
      <c r="L129" s="16" t="str">
        <f t="shared" si="1"/>
        <v/>
      </c>
    </row>
    <row r="130">
      <c r="A130" s="15"/>
      <c r="I130" s="18"/>
      <c r="J130" s="15"/>
      <c r="K130" s="15"/>
      <c r="L130" s="16" t="str">
        <f t="shared" si="1"/>
        <v/>
      </c>
    </row>
    <row r="131">
      <c r="A131" s="15"/>
      <c r="I131" s="18"/>
      <c r="J131" s="15"/>
      <c r="K131" s="15"/>
      <c r="L131" s="16" t="str">
        <f t="shared" si="1"/>
        <v/>
      </c>
    </row>
    <row r="132">
      <c r="A132" s="15"/>
      <c r="I132" s="18"/>
      <c r="J132" s="15"/>
      <c r="K132" s="15"/>
      <c r="L132" s="16" t="str">
        <f t="shared" si="1"/>
        <v/>
      </c>
    </row>
    <row r="133">
      <c r="A133" s="15"/>
      <c r="I133" s="18"/>
      <c r="J133" s="15"/>
      <c r="K133" s="15"/>
      <c r="L133" s="16" t="str">
        <f t="shared" si="1"/>
        <v/>
      </c>
    </row>
    <row r="134">
      <c r="A134" s="15"/>
      <c r="I134" s="18"/>
      <c r="J134" s="15"/>
      <c r="K134" s="15"/>
      <c r="L134" s="16" t="str">
        <f t="shared" si="1"/>
        <v/>
      </c>
    </row>
    <row r="135">
      <c r="A135" s="15"/>
      <c r="I135" s="18"/>
      <c r="J135" s="15"/>
      <c r="K135" s="15"/>
      <c r="L135" s="16" t="str">
        <f t="shared" si="1"/>
        <v/>
      </c>
    </row>
    <row r="136">
      <c r="A136" s="15"/>
      <c r="I136" s="18"/>
      <c r="J136" s="15"/>
      <c r="K136" s="15"/>
      <c r="L136" s="16" t="str">
        <f t="shared" si="1"/>
        <v/>
      </c>
    </row>
    <row r="137">
      <c r="A137" s="15"/>
      <c r="I137" s="18"/>
      <c r="J137" s="15"/>
      <c r="K137" s="15"/>
      <c r="L137" s="16" t="str">
        <f t="shared" si="1"/>
        <v/>
      </c>
    </row>
    <row r="138">
      <c r="A138" s="15"/>
      <c r="I138" s="18"/>
      <c r="J138" s="15"/>
      <c r="K138" s="15"/>
      <c r="L138" s="16" t="str">
        <f t="shared" si="1"/>
        <v/>
      </c>
    </row>
    <row r="139">
      <c r="A139" s="15"/>
      <c r="I139" s="18"/>
      <c r="J139" s="15"/>
      <c r="K139" s="15"/>
      <c r="L139" s="16" t="str">
        <f t="shared" si="1"/>
        <v/>
      </c>
    </row>
    <row r="140">
      <c r="A140" s="15"/>
      <c r="I140" s="18"/>
      <c r="J140" s="15"/>
      <c r="K140" s="15"/>
      <c r="L140" s="16" t="str">
        <f t="shared" si="1"/>
        <v/>
      </c>
    </row>
    <row r="141">
      <c r="A141" s="15"/>
      <c r="I141" s="18"/>
      <c r="J141" s="15"/>
      <c r="K141" s="15"/>
      <c r="L141" s="16" t="str">
        <f t="shared" si="1"/>
        <v/>
      </c>
    </row>
    <row r="142">
      <c r="A142" s="15"/>
      <c r="I142" s="18"/>
      <c r="J142" s="15"/>
      <c r="K142" s="15"/>
      <c r="L142" s="16" t="str">
        <f t="shared" si="1"/>
        <v/>
      </c>
    </row>
    <row r="143">
      <c r="A143" s="15"/>
      <c r="I143" s="18"/>
      <c r="J143" s="15"/>
      <c r="K143" s="15"/>
      <c r="L143" s="16" t="str">
        <f t="shared" si="1"/>
        <v/>
      </c>
    </row>
    <row r="144">
      <c r="A144" s="15"/>
      <c r="I144" s="18"/>
      <c r="J144" s="15"/>
      <c r="K144" s="15"/>
      <c r="L144" s="16" t="str">
        <f t="shared" si="1"/>
        <v/>
      </c>
    </row>
    <row r="145">
      <c r="A145" s="15"/>
      <c r="I145" s="18"/>
      <c r="J145" s="15"/>
      <c r="K145" s="15"/>
      <c r="L145" s="16" t="str">
        <f t="shared" si="1"/>
        <v/>
      </c>
    </row>
    <row r="146">
      <c r="A146" s="15"/>
      <c r="I146" s="18"/>
      <c r="J146" s="15"/>
      <c r="K146" s="15"/>
      <c r="L146" s="16" t="str">
        <f t="shared" si="1"/>
        <v/>
      </c>
    </row>
    <row r="147">
      <c r="A147" s="15"/>
      <c r="I147" s="18"/>
      <c r="J147" s="15"/>
      <c r="K147" s="15"/>
      <c r="L147" s="16" t="str">
        <f t="shared" si="1"/>
        <v/>
      </c>
    </row>
    <row r="148">
      <c r="A148" s="15"/>
      <c r="I148" s="18"/>
      <c r="J148" s="15"/>
      <c r="K148" s="15"/>
      <c r="L148" s="16" t="str">
        <f t="shared" si="1"/>
        <v/>
      </c>
    </row>
    <row r="149">
      <c r="A149" s="15"/>
      <c r="I149" s="18"/>
      <c r="J149" s="15"/>
      <c r="K149" s="15"/>
      <c r="L149" s="16" t="str">
        <f t="shared" si="1"/>
        <v/>
      </c>
    </row>
    <row r="150">
      <c r="A150" s="15"/>
      <c r="I150" s="18"/>
      <c r="J150" s="15"/>
      <c r="K150" s="15"/>
      <c r="L150" s="16" t="str">
        <f t="shared" si="1"/>
        <v/>
      </c>
    </row>
    <row r="151">
      <c r="A151" s="15"/>
      <c r="I151" s="18"/>
      <c r="J151" s="15"/>
      <c r="K151" s="15"/>
      <c r="L151" s="16" t="str">
        <f t="shared" si="1"/>
        <v/>
      </c>
    </row>
    <row r="152">
      <c r="A152" s="15"/>
      <c r="I152" s="18"/>
      <c r="J152" s="15"/>
      <c r="K152" s="15"/>
      <c r="L152" s="16" t="str">
        <f t="shared" si="1"/>
        <v/>
      </c>
    </row>
    <row r="153">
      <c r="A153" s="15"/>
      <c r="I153" s="18"/>
      <c r="J153" s="15"/>
      <c r="K153" s="15"/>
      <c r="L153" s="16" t="str">
        <f t="shared" si="1"/>
        <v/>
      </c>
    </row>
    <row r="154">
      <c r="A154" s="15"/>
      <c r="I154" s="18"/>
      <c r="J154" s="15"/>
      <c r="K154" s="15"/>
      <c r="L154" s="16" t="str">
        <f t="shared" si="1"/>
        <v/>
      </c>
    </row>
    <row r="155">
      <c r="A155" s="15"/>
      <c r="I155" s="18"/>
      <c r="J155" s="15"/>
      <c r="K155" s="15"/>
      <c r="L155" s="16" t="str">
        <f t="shared" si="1"/>
        <v/>
      </c>
    </row>
    <row r="156">
      <c r="A156" s="15"/>
      <c r="I156" s="18"/>
      <c r="J156" s="15"/>
      <c r="K156" s="15"/>
      <c r="L156" s="16" t="str">
        <f t="shared" si="1"/>
        <v/>
      </c>
    </row>
    <row r="157">
      <c r="A157" s="15"/>
      <c r="I157" s="18"/>
      <c r="J157" s="15"/>
      <c r="K157" s="15"/>
      <c r="L157" s="16" t="str">
        <f t="shared" si="1"/>
        <v/>
      </c>
    </row>
    <row r="158">
      <c r="A158" s="15"/>
      <c r="I158" s="18"/>
      <c r="J158" s="15"/>
      <c r="K158" s="15"/>
      <c r="L158" s="16" t="str">
        <f t="shared" si="1"/>
        <v/>
      </c>
    </row>
    <row r="159">
      <c r="A159" s="15"/>
      <c r="I159" s="18"/>
      <c r="J159" s="15"/>
      <c r="K159" s="15"/>
      <c r="L159" s="16" t="str">
        <f t="shared" si="1"/>
        <v/>
      </c>
    </row>
    <row r="160">
      <c r="A160" s="15"/>
      <c r="I160" s="18"/>
      <c r="J160" s="15"/>
      <c r="K160" s="15"/>
      <c r="L160" s="16" t="str">
        <f t="shared" si="1"/>
        <v/>
      </c>
    </row>
    <row r="161">
      <c r="A161" s="15"/>
      <c r="I161" s="18"/>
      <c r="J161" s="15"/>
      <c r="K161" s="15"/>
      <c r="L161" s="16" t="str">
        <f t="shared" si="1"/>
        <v/>
      </c>
    </row>
    <row r="162">
      <c r="A162" s="15"/>
      <c r="I162" s="18"/>
      <c r="J162" s="15"/>
      <c r="K162" s="15"/>
      <c r="L162" s="16" t="str">
        <f t="shared" si="1"/>
        <v/>
      </c>
    </row>
    <row r="163">
      <c r="A163" s="15"/>
      <c r="I163" s="18"/>
      <c r="J163" s="15"/>
      <c r="K163" s="15"/>
      <c r="L163" s="16" t="str">
        <f t="shared" si="1"/>
        <v/>
      </c>
    </row>
    <row r="164">
      <c r="A164" s="15"/>
      <c r="I164" s="18"/>
      <c r="J164" s="15"/>
      <c r="K164" s="15"/>
      <c r="L164" s="16" t="str">
        <f t="shared" si="1"/>
        <v/>
      </c>
    </row>
    <row r="165">
      <c r="A165" s="15"/>
      <c r="I165" s="18"/>
      <c r="J165" s="15"/>
      <c r="K165" s="15"/>
      <c r="L165" s="16" t="str">
        <f t="shared" si="1"/>
        <v/>
      </c>
    </row>
    <row r="166">
      <c r="A166" s="15"/>
      <c r="I166" s="18"/>
      <c r="J166" s="15"/>
      <c r="K166" s="15"/>
      <c r="L166" s="16" t="str">
        <f t="shared" si="1"/>
        <v/>
      </c>
    </row>
    <row r="167">
      <c r="A167" s="15"/>
      <c r="I167" s="18"/>
      <c r="J167" s="15"/>
      <c r="K167" s="15"/>
      <c r="L167" s="16" t="str">
        <f t="shared" si="1"/>
        <v/>
      </c>
    </row>
    <row r="168">
      <c r="A168" s="15"/>
      <c r="I168" s="18"/>
      <c r="J168" s="15"/>
      <c r="K168" s="15"/>
      <c r="L168" s="16" t="str">
        <f t="shared" si="1"/>
        <v/>
      </c>
    </row>
    <row r="169">
      <c r="A169" s="15"/>
      <c r="I169" s="18"/>
      <c r="J169" s="15"/>
      <c r="K169" s="15"/>
      <c r="L169" s="16" t="str">
        <f t="shared" si="1"/>
        <v/>
      </c>
    </row>
    <row r="170">
      <c r="A170" s="15"/>
      <c r="I170" s="18"/>
      <c r="J170" s="15"/>
      <c r="K170" s="15"/>
      <c r="L170" s="16" t="str">
        <f t="shared" si="1"/>
        <v/>
      </c>
    </row>
    <row r="171">
      <c r="A171" s="15"/>
      <c r="I171" s="18"/>
      <c r="J171" s="15"/>
      <c r="K171" s="15"/>
      <c r="L171" s="16" t="str">
        <f t="shared" si="1"/>
        <v/>
      </c>
    </row>
    <row r="172">
      <c r="A172" s="15"/>
      <c r="I172" s="18"/>
      <c r="J172" s="15"/>
      <c r="K172" s="15"/>
      <c r="L172" s="16" t="str">
        <f t="shared" si="1"/>
        <v/>
      </c>
    </row>
    <row r="173">
      <c r="A173" s="15"/>
      <c r="I173" s="18"/>
      <c r="J173" s="15"/>
      <c r="K173" s="15"/>
      <c r="L173" s="16" t="str">
        <f t="shared" si="1"/>
        <v/>
      </c>
    </row>
    <row r="174">
      <c r="A174" s="15"/>
      <c r="I174" s="18"/>
      <c r="J174" s="15"/>
      <c r="K174" s="15"/>
      <c r="L174" s="16" t="str">
        <f t="shared" si="1"/>
        <v/>
      </c>
    </row>
    <row r="175">
      <c r="A175" s="15"/>
      <c r="I175" s="18"/>
      <c r="J175" s="15"/>
      <c r="K175" s="15"/>
      <c r="L175" s="16" t="str">
        <f t="shared" si="1"/>
        <v/>
      </c>
    </row>
    <row r="176">
      <c r="A176" s="15"/>
      <c r="I176" s="18"/>
      <c r="J176" s="15"/>
      <c r="K176" s="15"/>
      <c r="L176" s="16" t="str">
        <f t="shared" si="1"/>
        <v/>
      </c>
    </row>
    <row r="177">
      <c r="A177" s="15"/>
      <c r="I177" s="18"/>
      <c r="J177" s="15"/>
      <c r="K177" s="15"/>
      <c r="L177" s="16" t="str">
        <f t="shared" si="1"/>
        <v/>
      </c>
    </row>
    <row r="178">
      <c r="A178" s="15"/>
      <c r="I178" s="18"/>
      <c r="J178" s="15"/>
      <c r="K178" s="15"/>
      <c r="L178" s="16" t="str">
        <f t="shared" si="1"/>
        <v/>
      </c>
    </row>
    <row r="179">
      <c r="A179" s="15"/>
      <c r="I179" s="18"/>
      <c r="J179" s="15"/>
      <c r="K179" s="15"/>
      <c r="L179" s="16" t="str">
        <f t="shared" si="1"/>
        <v/>
      </c>
    </row>
    <row r="180">
      <c r="A180" s="15"/>
      <c r="I180" s="18"/>
      <c r="J180" s="15"/>
      <c r="K180" s="15"/>
      <c r="L180" s="16" t="str">
        <f t="shared" si="1"/>
        <v/>
      </c>
    </row>
    <row r="181">
      <c r="A181" s="15"/>
      <c r="I181" s="18"/>
      <c r="J181" s="15"/>
      <c r="K181" s="15"/>
      <c r="L181" s="16" t="str">
        <f t="shared" si="1"/>
        <v/>
      </c>
    </row>
    <row r="182">
      <c r="A182" s="15"/>
      <c r="I182" s="18"/>
      <c r="J182" s="15"/>
      <c r="K182" s="15"/>
      <c r="L182" s="16" t="str">
        <f t="shared" si="1"/>
        <v/>
      </c>
    </row>
    <row r="183">
      <c r="A183" s="15"/>
      <c r="I183" s="18"/>
      <c r="J183" s="15"/>
      <c r="K183" s="15"/>
      <c r="L183" s="16" t="str">
        <f t="shared" si="1"/>
        <v/>
      </c>
    </row>
    <row r="184">
      <c r="A184" s="15"/>
      <c r="F184" s="19"/>
      <c r="I184" s="18"/>
      <c r="J184" s="15"/>
      <c r="K184" s="15"/>
      <c r="L184" s="16" t="str">
        <f t="shared" si="1"/>
        <v/>
      </c>
    </row>
    <row r="185">
      <c r="A185" s="15"/>
      <c r="I185" s="18"/>
      <c r="J185" s="15"/>
      <c r="K185" s="15"/>
      <c r="L185" s="16" t="str">
        <f t="shared" si="1"/>
        <v/>
      </c>
    </row>
    <row r="186">
      <c r="A186" s="15"/>
      <c r="I186" s="18"/>
      <c r="J186" s="15"/>
      <c r="K186" s="15"/>
      <c r="L186" s="16" t="str">
        <f t="shared" si="1"/>
        <v/>
      </c>
    </row>
    <row r="187">
      <c r="A187" s="15"/>
      <c r="I187" s="18"/>
      <c r="J187" s="15"/>
      <c r="K187" s="15"/>
      <c r="L187" s="16" t="str">
        <f t="shared" si="1"/>
        <v/>
      </c>
    </row>
    <row r="188">
      <c r="A188" s="15"/>
      <c r="I188" s="18"/>
      <c r="J188" s="15"/>
      <c r="K188" s="15"/>
      <c r="L188" s="16" t="str">
        <f t="shared" si="1"/>
        <v/>
      </c>
    </row>
    <row r="189">
      <c r="A189" s="15"/>
      <c r="I189" s="18"/>
      <c r="J189" s="15"/>
      <c r="K189" s="15"/>
      <c r="L189" s="16" t="str">
        <f t="shared" si="1"/>
        <v/>
      </c>
    </row>
    <row r="190">
      <c r="A190" s="15"/>
      <c r="I190" s="18"/>
      <c r="J190" s="15"/>
      <c r="K190" s="15"/>
      <c r="L190" s="16" t="str">
        <f t="shared" si="1"/>
        <v/>
      </c>
    </row>
    <row r="191">
      <c r="A191" s="15"/>
      <c r="I191" s="18"/>
      <c r="J191" s="15"/>
      <c r="K191" s="15"/>
      <c r="L191" s="16" t="str">
        <f t="shared" si="1"/>
        <v/>
      </c>
    </row>
    <row r="192">
      <c r="A192" s="15"/>
      <c r="I192" s="18"/>
      <c r="J192" s="15"/>
      <c r="K192" s="15"/>
      <c r="L192" s="16" t="str">
        <f t="shared" si="1"/>
        <v/>
      </c>
    </row>
    <row r="193">
      <c r="A193" s="15"/>
      <c r="I193" s="18"/>
      <c r="J193" s="15"/>
      <c r="K193" s="15"/>
      <c r="L193" s="16" t="str">
        <f t="shared" si="1"/>
        <v/>
      </c>
    </row>
    <row r="194">
      <c r="A194" s="15"/>
      <c r="I194" s="18"/>
      <c r="J194" s="15"/>
      <c r="K194" s="15"/>
      <c r="L194" s="16" t="str">
        <f t="shared" si="1"/>
        <v/>
      </c>
    </row>
    <row r="195">
      <c r="A195" s="15"/>
      <c r="I195" s="18"/>
      <c r="J195" s="15"/>
      <c r="K195" s="15"/>
      <c r="L195" s="16" t="str">
        <f t="shared" si="1"/>
        <v/>
      </c>
    </row>
    <row r="196">
      <c r="A196" s="15"/>
      <c r="I196" s="18"/>
      <c r="J196" s="15"/>
      <c r="K196" s="15"/>
      <c r="L196" s="16" t="str">
        <f t="shared" si="1"/>
        <v/>
      </c>
    </row>
    <row r="197">
      <c r="A197" s="15"/>
      <c r="I197" s="18"/>
      <c r="J197" s="15"/>
      <c r="K197" s="15"/>
      <c r="L197" s="16" t="str">
        <f t="shared" si="1"/>
        <v/>
      </c>
    </row>
    <row r="198">
      <c r="A198" s="15"/>
      <c r="I198" s="18"/>
      <c r="J198" s="15"/>
      <c r="K198" s="15"/>
      <c r="L198" s="16" t="str">
        <f t="shared" si="1"/>
        <v/>
      </c>
    </row>
    <row r="199">
      <c r="A199" s="15"/>
      <c r="I199" s="18"/>
      <c r="J199" s="15"/>
      <c r="K199" s="15"/>
      <c r="L199" s="16" t="str">
        <f t="shared" si="1"/>
        <v/>
      </c>
    </row>
    <row r="200">
      <c r="A200" s="15"/>
      <c r="I200" s="18"/>
      <c r="J200" s="15"/>
      <c r="K200" s="15"/>
      <c r="L200" s="16" t="str">
        <f t="shared" si="1"/>
        <v/>
      </c>
    </row>
    <row r="201">
      <c r="A201" s="15"/>
      <c r="I201" s="18"/>
      <c r="J201" s="15"/>
      <c r="K201" s="15"/>
      <c r="L201" s="16" t="str">
        <f t="shared" si="1"/>
        <v/>
      </c>
    </row>
    <row r="202">
      <c r="A202" s="15"/>
      <c r="I202" s="18"/>
      <c r="J202" s="15"/>
      <c r="K202" s="15"/>
      <c r="L202" s="16" t="str">
        <f t="shared" si="1"/>
        <v/>
      </c>
    </row>
    <row r="203">
      <c r="A203" s="15"/>
      <c r="I203" s="18"/>
      <c r="J203" s="15"/>
      <c r="K203" s="15"/>
      <c r="L203" s="16" t="str">
        <f t="shared" si="1"/>
        <v/>
      </c>
    </row>
    <row r="204">
      <c r="A204" s="15"/>
      <c r="I204" s="18"/>
      <c r="J204" s="15"/>
      <c r="K204" s="15"/>
      <c r="L204" s="16" t="str">
        <f t="shared" si="1"/>
        <v/>
      </c>
    </row>
    <row r="205">
      <c r="A205" s="15"/>
      <c r="I205" s="18"/>
      <c r="J205" s="15"/>
      <c r="K205" s="15"/>
      <c r="L205" s="16" t="str">
        <f t="shared" si="1"/>
        <v/>
      </c>
    </row>
    <row r="206">
      <c r="A206" s="15"/>
      <c r="I206" s="18"/>
      <c r="J206" s="15"/>
      <c r="K206" s="15"/>
      <c r="L206" s="16" t="str">
        <f t="shared" si="1"/>
        <v/>
      </c>
    </row>
    <row r="207">
      <c r="A207" s="15"/>
      <c r="I207" s="18"/>
      <c r="J207" s="15"/>
      <c r="K207" s="15"/>
      <c r="L207" s="16" t="str">
        <f t="shared" si="1"/>
        <v/>
      </c>
    </row>
    <row r="208">
      <c r="A208" s="15"/>
      <c r="I208" s="18"/>
      <c r="J208" s="15"/>
      <c r="K208" s="15"/>
      <c r="L208" s="16" t="str">
        <f t="shared" si="1"/>
        <v/>
      </c>
    </row>
    <row r="209">
      <c r="A209" s="15"/>
      <c r="I209" s="18"/>
      <c r="J209" s="15"/>
      <c r="K209" s="15"/>
      <c r="L209" s="16" t="str">
        <f t="shared" si="1"/>
        <v/>
      </c>
    </row>
    <row r="210">
      <c r="A210" s="15"/>
      <c r="I210" s="18"/>
      <c r="J210" s="15"/>
      <c r="K210" s="15"/>
      <c r="L210" s="16" t="str">
        <f t="shared" si="1"/>
        <v/>
      </c>
    </row>
    <row r="211">
      <c r="A211" s="15"/>
      <c r="I211" s="18"/>
      <c r="J211" s="15"/>
      <c r="K211" s="15"/>
      <c r="L211" s="16" t="str">
        <f t="shared" si="1"/>
        <v/>
      </c>
    </row>
    <row r="212">
      <c r="A212" s="15"/>
      <c r="I212" s="18"/>
      <c r="J212" s="15"/>
      <c r="K212" s="15"/>
      <c r="L212" s="16" t="str">
        <f t="shared" si="1"/>
        <v/>
      </c>
    </row>
    <row r="213">
      <c r="A213" s="15"/>
      <c r="I213" s="18"/>
      <c r="J213" s="15"/>
      <c r="K213" s="15"/>
      <c r="L213" s="16" t="str">
        <f t="shared" si="1"/>
        <v/>
      </c>
    </row>
    <row r="214">
      <c r="A214" s="15"/>
      <c r="I214" s="18"/>
      <c r="J214" s="15"/>
      <c r="K214" s="15"/>
      <c r="L214" s="16" t="str">
        <f t="shared" si="1"/>
        <v/>
      </c>
    </row>
    <row r="215">
      <c r="A215" s="15"/>
      <c r="I215" s="18"/>
      <c r="J215" s="15"/>
      <c r="K215" s="15"/>
      <c r="L215" s="16" t="str">
        <f t="shared" si="1"/>
        <v/>
      </c>
    </row>
    <row r="216">
      <c r="A216" s="15"/>
      <c r="I216" s="18"/>
      <c r="J216" s="15"/>
      <c r="K216" s="15"/>
      <c r="L216" s="16" t="str">
        <f t="shared" si="1"/>
        <v/>
      </c>
    </row>
    <row r="217">
      <c r="A217" s="15"/>
      <c r="I217" s="18"/>
      <c r="J217" s="15"/>
      <c r="K217" s="15"/>
      <c r="L217" s="16" t="str">
        <f t="shared" si="1"/>
        <v/>
      </c>
    </row>
    <row r="218">
      <c r="A218" s="15"/>
      <c r="I218" s="18"/>
      <c r="J218" s="15"/>
      <c r="K218" s="15"/>
      <c r="L218" s="16" t="str">
        <f t="shared" si="1"/>
        <v/>
      </c>
    </row>
    <row r="219">
      <c r="A219" s="15"/>
      <c r="I219" s="18"/>
      <c r="J219" s="15"/>
      <c r="K219" s="15"/>
      <c r="L219" s="16" t="str">
        <f t="shared" si="1"/>
        <v/>
      </c>
    </row>
    <row r="220">
      <c r="A220" s="15"/>
      <c r="I220" s="18"/>
      <c r="J220" s="15"/>
      <c r="K220" s="15"/>
      <c r="L220" s="16" t="str">
        <f t="shared" si="1"/>
        <v/>
      </c>
    </row>
    <row r="221">
      <c r="A221" s="15"/>
      <c r="I221" s="18"/>
      <c r="J221" s="15"/>
      <c r="K221" s="15"/>
      <c r="L221" s="16" t="str">
        <f t="shared" si="1"/>
        <v/>
      </c>
    </row>
    <row r="222">
      <c r="A222" s="15"/>
      <c r="I222" s="18"/>
      <c r="J222" s="15"/>
      <c r="K222" s="15"/>
      <c r="L222" s="16" t="str">
        <f t="shared" si="1"/>
        <v/>
      </c>
    </row>
    <row r="223">
      <c r="A223" s="15"/>
      <c r="I223" s="18"/>
      <c r="J223" s="15"/>
      <c r="K223" s="15"/>
      <c r="L223" s="16" t="str">
        <f t="shared" si="1"/>
        <v/>
      </c>
    </row>
    <row r="224">
      <c r="A224" s="15"/>
      <c r="I224" s="18"/>
      <c r="J224" s="15"/>
      <c r="K224" s="15"/>
      <c r="L224" s="16" t="str">
        <f t="shared" si="1"/>
        <v/>
      </c>
    </row>
    <row r="225">
      <c r="A225" s="15"/>
      <c r="I225" s="18"/>
      <c r="J225" s="15"/>
      <c r="K225" s="15"/>
      <c r="L225" s="16" t="str">
        <f t="shared" si="1"/>
        <v/>
      </c>
    </row>
    <row r="226">
      <c r="A226" s="15"/>
      <c r="I226" s="18"/>
      <c r="J226" s="15"/>
      <c r="K226" s="15"/>
      <c r="L226" s="16" t="str">
        <f t="shared" si="1"/>
        <v/>
      </c>
    </row>
    <row r="227">
      <c r="A227" s="15"/>
      <c r="I227" s="18"/>
      <c r="J227" s="15"/>
      <c r="K227" s="15"/>
      <c r="L227" s="16" t="str">
        <f t="shared" si="1"/>
        <v/>
      </c>
    </row>
    <row r="228">
      <c r="A228" s="15"/>
      <c r="I228" s="18"/>
      <c r="J228" s="15"/>
      <c r="K228" s="15"/>
      <c r="L228" s="16" t="str">
        <f t="shared" si="1"/>
        <v/>
      </c>
    </row>
    <row r="229">
      <c r="A229" s="15"/>
      <c r="I229" s="18"/>
      <c r="J229" s="15"/>
      <c r="K229" s="15"/>
      <c r="L229" s="16" t="str">
        <f t="shared" si="1"/>
        <v/>
      </c>
    </row>
    <row r="230">
      <c r="A230" s="15"/>
      <c r="I230" s="18"/>
      <c r="J230" s="15"/>
      <c r="K230" s="15"/>
      <c r="L230" s="16" t="str">
        <f t="shared" si="1"/>
        <v/>
      </c>
    </row>
    <row r="231">
      <c r="A231" s="15"/>
      <c r="I231" s="18"/>
      <c r="J231" s="15"/>
      <c r="K231" s="15"/>
      <c r="L231" s="16" t="str">
        <f t="shared" si="1"/>
        <v/>
      </c>
    </row>
    <row r="232">
      <c r="A232" s="15"/>
      <c r="I232" s="18"/>
      <c r="J232" s="15"/>
      <c r="K232" s="15"/>
      <c r="L232" s="16" t="str">
        <f t="shared" si="1"/>
        <v/>
      </c>
    </row>
    <row r="233">
      <c r="A233" s="15"/>
      <c r="I233" s="18"/>
      <c r="J233" s="15"/>
      <c r="K233" s="15"/>
      <c r="L233" s="16" t="str">
        <f t="shared" si="1"/>
        <v/>
      </c>
    </row>
    <row r="234">
      <c r="A234" s="15"/>
      <c r="I234" s="18"/>
      <c r="J234" s="15"/>
      <c r="K234" s="15"/>
      <c r="L234" s="16" t="str">
        <f t="shared" si="1"/>
        <v/>
      </c>
    </row>
    <row r="235">
      <c r="A235" s="15"/>
      <c r="I235" s="18"/>
      <c r="J235" s="15"/>
      <c r="K235" s="15"/>
      <c r="L235" s="16" t="str">
        <f t="shared" si="1"/>
        <v/>
      </c>
    </row>
    <row r="236">
      <c r="A236" s="15"/>
      <c r="I236" s="18"/>
      <c r="J236" s="15"/>
      <c r="K236" s="15"/>
      <c r="L236" s="16" t="str">
        <f t="shared" si="1"/>
        <v/>
      </c>
    </row>
    <row r="237">
      <c r="A237" s="15"/>
      <c r="I237" s="18"/>
      <c r="J237" s="15"/>
      <c r="K237" s="15"/>
      <c r="L237" s="16" t="str">
        <f t="shared" si="1"/>
        <v/>
      </c>
    </row>
    <row r="238">
      <c r="A238" s="15"/>
      <c r="I238" s="18"/>
      <c r="J238" s="15"/>
      <c r="K238" s="15"/>
      <c r="L238" s="16" t="str">
        <f t="shared" si="1"/>
        <v/>
      </c>
    </row>
    <row r="239">
      <c r="A239" s="15"/>
      <c r="I239" s="18"/>
      <c r="J239" s="15"/>
      <c r="K239" s="15"/>
      <c r="L239" s="16" t="str">
        <f t="shared" si="1"/>
        <v/>
      </c>
    </row>
    <row r="240">
      <c r="A240" s="15"/>
      <c r="I240" s="18"/>
      <c r="J240" s="15"/>
      <c r="K240" s="15"/>
      <c r="L240" s="16" t="str">
        <f t="shared" si="1"/>
        <v/>
      </c>
    </row>
    <row r="241">
      <c r="A241" s="15"/>
      <c r="I241" s="18"/>
      <c r="J241" s="15"/>
      <c r="K241" s="15"/>
      <c r="L241" s="16" t="str">
        <f t="shared" si="1"/>
        <v/>
      </c>
    </row>
    <row r="242">
      <c r="A242" s="15"/>
      <c r="I242" s="18"/>
      <c r="J242" s="15"/>
      <c r="K242" s="15"/>
      <c r="L242" s="16" t="str">
        <f t="shared" si="1"/>
        <v/>
      </c>
    </row>
    <row r="243">
      <c r="A243" s="15"/>
      <c r="I243" s="18"/>
      <c r="J243" s="15"/>
      <c r="K243" s="15"/>
      <c r="L243" s="16" t="str">
        <f t="shared" si="1"/>
        <v/>
      </c>
    </row>
    <row r="244">
      <c r="A244" s="15"/>
      <c r="I244" s="18"/>
      <c r="J244" s="15"/>
      <c r="K244" s="15"/>
      <c r="L244" s="16" t="str">
        <f t="shared" si="1"/>
        <v/>
      </c>
    </row>
    <row r="245">
      <c r="A245" s="15"/>
      <c r="I245" s="18"/>
      <c r="J245" s="15"/>
      <c r="K245" s="15"/>
      <c r="L245" s="16" t="str">
        <f t="shared" si="1"/>
        <v/>
      </c>
    </row>
    <row r="246">
      <c r="A246" s="15"/>
      <c r="I246" s="18"/>
      <c r="J246" s="15"/>
      <c r="K246" s="15"/>
      <c r="L246" s="16" t="str">
        <f t="shared" si="1"/>
        <v/>
      </c>
    </row>
    <row r="247">
      <c r="A247" s="15"/>
      <c r="I247" s="18"/>
      <c r="J247" s="15"/>
      <c r="K247" s="15"/>
      <c r="L247" s="16" t="str">
        <f t="shared" si="1"/>
        <v/>
      </c>
    </row>
    <row r="248">
      <c r="A248" s="15"/>
      <c r="I248" s="18"/>
      <c r="J248" s="15"/>
      <c r="K248" s="15"/>
      <c r="L248" s="16" t="str">
        <f t="shared" si="1"/>
        <v/>
      </c>
    </row>
    <row r="249">
      <c r="A249" s="15"/>
      <c r="I249" s="18"/>
      <c r="J249" s="15"/>
      <c r="K249" s="15"/>
      <c r="L249" s="16" t="str">
        <f t="shared" si="1"/>
        <v/>
      </c>
    </row>
    <row r="250">
      <c r="A250" s="15"/>
      <c r="I250" s="18"/>
      <c r="J250" s="15"/>
      <c r="K250" s="15"/>
      <c r="L250" s="16" t="str">
        <f t="shared" si="1"/>
        <v/>
      </c>
    </row>
    <row r="251">
      <c r="A251" s="15"/>
      <c r="I251" s="18"/>
      <c r="J251" s="15"/>
      <c r="K251" s="15"/>
      <c r="L251" s="16" t="str">
        <f t="shared" si="1"/>
        <v/>
      </c>
    </row>
    <row r="252">
      <c r="A252" s="15"/>
      <c r="I252" s="18"/>
      <c r="J252" s="15"/>
      <c r="K252" s="15"/>
      <c r="L252" s="16" t="str">
        <f t="shared" si="1"/>
        <v/>
      </c>
    </row>
    <row r="253">
      <c r="A253" s="15"/>
      <c r="I253" s="18"/>
      <c r="J253" s="15"/>
      <c r="K253" s="15"/>
      <c r="L253" s="16" t="str">
        <f t="shared" si="1"/>
        <v/>
      </c>
    </row>
    <row r="254">
      <c r="A254" s="15"/>
      <c r="I254" s="18"/>
      <c r="J254" s="15"/>
      <c r="K254" s="15"/>
      <c r="L254" s="16" t="str">
        <f t="shared" si="1"/>
        <v/>
      </c>
    </row>
    <row r="255">
      <c r="A255" s="15"/>
      <c r="I255" s="18"/>
      <c r="J255" s="15"/>
      <c r="K255" s="15"/>
      <c r="L255" s="16" t="str">
        <f t="shared" si="1"/>
        <v/>
      </c>
    </row>
    <row r="256">
      <c r="A256" s="15"/>
      <c r="I256" s="18"/>
      <c r="J256" s="15"/>
      <c r="K256" s="15"/>
      <c r="L256" s="16" t="str">
        <f t="shared" si="1"/>
        <v/>
      </c>
    </row>
    <row r="257">
      <c r="A257" s="15"/>
      <c r="I257" s="18"/>
      <c r="J257" s="15"/>
      <c r="K257" s="15"/>
      <c r="L257" s="16" t="str">
        <f t="shared" si="1"/>
        <v/>
      </c>
    </row>
    <row r="258">
      <c r="A258" s="15"/>
      <c r="I258" s="18"/>
      <c r="J258" s="15"/>
      <c r="K258" s="15"/>
      <c r="L258" s="16" t="str">
        <f t="shared" si="1"/>
        <v/>
      </c>
    </row>
    <row r="259">
      <c r="A259" s="15"/>
      <c r="I259" s="18"/>
      <c r="J259" s="15"/>
      <c r="K259" s="15"/>
      <c r="L259" s="16" t="str">
        <f t="shared" si="1"/>
        <v/>
      </c>
    </row>
    <row r="260">
      <c r="A260" s="15"/>
      <c r="I260" s="18"/>
      <c r="J260" s="15"/>
      <c r="K260" s="15"/>
      <c r="L260" s="16" t="str">
        <f t="shared" si="1"/>
        <v/>
      </c>
    </row>
    <row r="261">
      <c r="A261" s="15"/>
      <c r="I261" s="18"/>
      <c r="J261" s="15"/>
      <c r="K261" s="15"/>
      <c r="L261" s="16" t="str">
        <f t="shared" si="1"/>
        <v/>
      </c>
    </row>
    <row r="262">
      <c r="A262" s="15"/>
      <c r="I262" s="18"/>
      <c r="J262" s="15"/>
      <c r="K262" s="15"/>
      <c r="L262" s="16" t="str">
        <f t="shared" si="1"/>
        <v/>
      </c>
    </row>
    <row r="263">
      <c r="A263" s="15"/>
      <c r="I263" s="18"/>
      <c r="J263" s="15"/>
      <c r="K263" s="15"/>
      <c r="L263" s="16" t="str">
        <f t="shared" si="1"/>
        <v/>
      </c>
    </row>
    <row r="264">
      <c r="A264" s="15"/>
      <c r="I264" s="18"/>
      <c r="J264" s="15"/>
      <c r="K264" s="15"/>
      <c r="L264" s="16" t="str">
        <f t="shared" si="1"/>
        <v/>
      </c>
    </row>
    <row r="265">
      <c r="A265" s="15"/>
      <c r="I265" s="18"/>
      <c r="J265" s="15"/>
      <c r="K265" s="15"/>
      <c r="L265" s="16" t="str">
        <f t="shared" si="1"/>
        <v/>
      </c>
    </row>
    <row r="266">
      <c r="A266" s="15"/>
      <c r="I266" s="18"/>
      <c r="J266" s="15"/>
      <c r="K266" s="15"/>
      <c r="L266" s="16" t="str">
        <f t="shared" si="1"/>
        <v/>
      </c>
    </row>
    <row r="267">
      <c r="A267" s="15"/>
      <c r="I267" s="18"/>
      <c r="J267" s="15"/>
      <c r="K267" s="15"/>
      <c r="L267" s="16" t="str">
        <f t="shared" si="1"/>
        <v/>
      </c>
    </row>
    <row r="268">
      <c r="A268" s="15"/>
      <c r="I268" s="18"/>
      <c r="J268" s="15"/>
      <c r="K268" s="15"/>
      <c r="L268" s="16" t="str">
        <f t="shared" si="1"/>
        <v/>
      </c>
    </row>
    <row r="269">
      <c r="A269" s="15"/>
      <c r="I269" s="18"/>
      <c r="J269" s="15"/>
      <c r="K269" s="15"/>
      <c r="L269" s="16" t="str">
        <f t="shared" si="1"/>
        <v/>
      </c>
    </row>
    <row r="270">
      <c r="A270" s="15"/>
      <c r="I270" s="18"/>
      <c r="J270" s="15"/>
      <c r="K270" s="15"/>
      <c r="L270" s="16" t="str">
        <f t="shared" si="1"/>
        <v/>
      </c>
    </row>
    <row r="271">
      <c r="A271" s="15"/>
      <c r="I271" s="18"/>
      <c r="J271" s="15"/>
      <c r="K271" s="15"/>
      <c r="L271" s="16" t="str">
        <f t="shared" si="1"/>
        <v/>
      </c>
    </row>
    <row r="272">
      <c r="A272" s="15"/>
      <c r="I272" s="18"/>
      <c r="J272" s="15"/>
      <c r="K272" s="15"/>
      <c r="L272" s="16" t="str">
        <f t="shared" si="1"/>
        <v/>
      </c>
    </row>
    <row r="273">
      <c r="A273" s="15"/>
      <c r="I273" s="18"/>
      <c r="J273" s="15"/>
      <c r="K273" s="15"/>
      <c r="L273" s="16" t="str">
        <f t="shared" si="1"/>
        <v/>
      </c>
    </row>
    <row r="274">
      <c r="A274" s="15"/>
      <c r="I274" s="18"/>
      <c r="J274" s="15"/>
      <c r="K274" s="15"/>
      <c r="L274" s="16" t="str">
        <f t="shared" si="1"/>
        <v/>
      </c>
    </row>
    <row r="275">
      <c r="A275" s="15"/>
      <c r="I275" s="18"/>
      <c r="J275" s="15"/>
      <c r="K275" s="15"/>
      <c r="L275" s="16" t="str">
        <f t="shared" si="1"/>
        <v/>
      </c>
    </row>
    <row r="276">
      <c r="A276" s="15"/>
      <c r="I276" s="18"/>
      <c r="J276" s="15"/>
      <c r="K276" s="15"/>
      <c r="L276" s="16" t="str">
        <f t="shared" si="1"/>
        <v/>
      </c>
    </row>
    <row r="277">
      <c r="A277" s="15"/>
      <c r="I277" s="18"/>
      <c r="J277" s="15"/>
      <c r="K277" s="15"/>
      <c r="L277" s="16" t="str">
        <f t="shared" si="1"/>
        <v/>
      </c>
    </row>
    <row r="278">
      <c r="A278" s="15"/>
      <c r="I278" s="18"/>
      <c r="J278" s="15"/>
      <c r="K278" s="15"/>
      <c r="L278" s="16" t="str">
        <f t="shared" si="1"/>
        <v/>
      </c>
    </row>
    <row r="279">
      <c r="A279" s="15"/>
      <c r="I279" s="18"/>
      <c r="J279" s="15"/>
      <c r="K279" s="15"/>
      <c r="L279" s="16" t="str">
        <f t="shared" si="1"/>
        <v/>
      </c>
    </row>
    <row r="280">
      <c r="A280" s="15"/>
      <c r="I280" s="18"/>
      <c r="J280" s="15"/>
      <c r="K280" s="15"/>
      <c r="L280" s="16" t="str">
        <f t="shared" si="1"/>
        <v/>
      </c>
    </row>
    <row r="281">
      <c r="A281" s="15"/>
      <c r="I281" s="18"/>
      <c r="J281" s="15"/>
      <c r="K281" s="15"/>
      <c r="L281" s="16" t="str">
        <f t="shared" si="1"/>
        <v/>
      </c>
    </row>
    <row r="282">
      <c r="A282" s="15"/>
      <c r="I282" s="18"/>
      <c r="J282" s="15"/>
      <c r="K282" s="15"/>
      <c r="L282" s="16" t="str">
        <f t="shared" si="1"/>
        <v/>
      </c>
    </row>
    <row r="283">
      <c r="A283" s="15"/>
      <c r="I283" s="18"/>
      <c r="J283" s="15"/>
      <c r="K283" s="15"/>
      <c r="L283" s="16" t="str">
        <f t="shared" si="1"/>
        <v/>
      </c>
    </row>
    <row r="284">
      <c r="A284" s="15"/>
      <c r="I284" s="18"/>
      <c r="J284" s="15"/>
      <c r="K284" s="15"/>
      <c r="L284" s="16" t="str">
        <f t="shared" si="1"/>
        <v/>
      </c>
    </row>
    <row r="285">
      <c r="A285" s="15"/>
      <c r="I285" s="18"/>
      <c r="J285" s="15"/>
      <c r="K285" s="15"/>
      <c r="L285" s="16" t="str">
        <f t="shared" si="1"/>
        <v/>
      </c>
    </row>
    <row r="286">
      <c r="A286" s="15"/>
      <c r="I286" s="18"/>
      <c r="J286" s="15"/>
      <c r="K286" s="15"/>
      <c r="L286" s="16" t="str">
        <f t="shared" si="1"/>
        <v/>
      </c>
    </row>
    <row r="287">
      <c r="A287" s="15"/>
      <c r="I287" s="18"/>
      <c r="J287" s="15"/>
      <c r="K287" s="15"/>
      <c r="L287" s="16" t="str">
        <f t="shared" si="1"/>
        <v/>
      </c>
    </row>
    <row r="288">
      <c r="A288" s="15"/>
      <c r="I288" s="18"/>
      <c r="J288" s="15"/>
      <c r="K288" s="15"/>
      <c r="L288" s="16" t="str">
        <f t="shared" si="1"/>
        <v/>
      </c>
    </row>
    <row r="289">
      <c r="A289" s="15"/>
      <c r="I289" s="18"/>
      <c r="J289" s="15"/>
      <c r="K289" s="15"/>
      <c r="L289" s="16" t="str">
        <f t="shared" si="1"/>
        <v/>
      </c>
    </row>
    <row r="290">
      <c r="A290" s="15"/>
      <c r="I290" s="18"/>
      <c r="J290" s="15"/>
      <c r="K290" s="15"/>
      <c r="L290" s="16" t="str">
        <f t="shared" si="1"/>
        <v/>
      </c>
    </row>
    <row r="291">
      <c r="A291" s="15"/>
      <c r="I291" s="18"/>
      <c r="J291" s="15"/>
      <c r="K291" s="15"/>
      <c r="L291" s="16" t="str">
        <f t="shared" si="1"/>
        <v/>
      </c>
    </row>
    <row r="292">
      <c r="A292" s="15"/>
      <c r="I292" s="18"/>
      <c r="J292" s="15"/>
      <c r="K292" s="15"/>
      <c r="L292" s="16" t="str">
        <f t="shared" si="1"/>
        <v/>
      </c>
    </row>
    <row r="293">
      <c r="A293" s="15"/>
      <c r="I293" s="18"/>
      <c r="J293" s="15"/>
      <c r="K293" s="15"/>
      <c r="L293" s="16" t="str">
        <f t="shared" si="1"/>
        <v/>
      </c>
    </row>
    <row r="294">
      <c r="A294" s="15"/>
      <c r="I294" s="18"/>
      <c r="J294" s="15"/>
      <c r="K294" s="15"/>
      <c r="L294" s="16" t="str">
        <f t="shared" si="1"/>
        <v/>
      </c>
    </row>
    <row r="295">
      <c r="A295" s="15"/>
      <c r="I295" s="18"/>
      <c r="J295" s="15"/>
      <c r="K295" s="15"/>
      <c r="L295" s="16" t="str">
        <f t="shared" si="1"/>
        <v/>
      </c>
    </row>
    <row r="296">
      <c r="A296" s="15"/>
      <c r="I296" s="18"/>
      <c r="J296" s="15"/>
      <c r="K296" s="15"/>
      <c r="L296" s="16" t="str">
        <f t="shared" si="1"/>
        <v/>
      </c>
    </row>
    <row r="297">
      <c r="A297" s="15"/>
      <c r="I297" s="18"/>
      <c r="J297" s="15"/>
      <c r="K297" s="15"/>
      <c r="L297" s="16" t="str">
        <f t="shared" si="1"/>
        <v/>
      </c>
    </row>
    <row r="298">
      <c r="A298" s="15"/>
      <c r="I298" s="18"/>
      <c r="J298" s="15"/>
      <c r="K298" s="15"/>
      <c r="L298" s="16" t="str">
        <f t="shared" si="1"/>
        <v/>
      </c>
    </row>
    <row r="299">
      <c r="A299" s="15"/>
      <c r="I299" s="18"/>
      <c r="J299" s="15"/>
      <c r="K299" s="15"/>
      <c r="L299" s="16" t="str">
        <f t="shared" si="1"/>
        <v/>
      </c>
    </row>
    <row r="300">
      <c r="A300" s="15"/>
      <c r="I300" s="18"/>
      <c r="J300" s="15"/>
      <c r="K300" s="15"/>
      <c r="L300" s="16" t="str">
        <f t="shared" si="1"/>
        <v/>
      </c>
    </row>
    <row r="301">
      <c r="A301" s="15"/>
      <c r="I301" s="18"/>
      <c r="J301" s="15"/>
      <c r="K301" s="15"/>
      <c r="L301" s="15"/>
    </row>
    <row r="302">
      <c r="A302" s="15"/>
      <c r="I302" s="18"/>
      <c r="J302" s="15"/>
      <c r="K302" s="15"/>
      <c r="L302" s="15"/>
    </row>
    <row r="303">
      <c r="A303" s="15"/>
      <c r="I303" s="18"/>
      <c r="J303" s="15"/>
      <c r="K303" s="15"/>
      <c r="L303" s="15"/>
    </row>
    <row r="304">
      <c r="A304" s="15"/>
      <c r="I304" s="18"/>
      <c r="J304" s="15"/>
      <c r="K304" s="15"/>
      <c r="L304" s="15"/>
    </row>
    <row r="305">
      <c r="A305" s="15"/>
      <c r="I305" s="18"/>
      <c r="J305" s="15"/>
      <c r="K305" s="15"/>
      <c r="L305" s="15"/>
    </row>
    <row r="306">
      <c r="A306" s="15"/>
      <c r="I306" s="18"/>
      <c r="J306" s="15"/>
      <c r="K306" s="15"/>
      <c r="L306" s="15"/>
    </row>
    <row r="307">
      <c r="A307" s="15"/>
      <c r="I307" s="18"/>
      <c r="J307" s="15"/>
      <c r="K307" s="15"/>
      <c r="L307" s="15"/>
    </row>
    <row r="308">
      <c r="A308" s="15"/>
      <c r="I308" s="18"/>
      <c r="J308" s="15"/>
      <c r="K308" s="15"/>
      <c r="L308" s="15"/>
    </row>
    <row r="309">
      <c r="A309" s="15"/>
      <c r="I309" s="18"/>
      <c r="J309" s="15"/>
      <c r="K309" s="15"/>
      <c r="L309" s="15"/>
    </row>
    <row r="310">
      <c r="A310" s="15"/>
      <c r="I310" s="18"/>
      <c r="J310" s="15"/>
      <c r="K310" s="15"/>
      <c r="L310" s="15"/>
    </row>
    <row r="311">
      <c r="A311" s="15"/>
      <c r="I311" s="18"/>
      <c r="J311" s="15"/>
      <c r="K311" s="15"/>
      <c r="L311" s="15"/>
    </row>
    <row r="312">
      <c r="A312" s="15"/>
      <c r="I312" s="18"/>
      <c r="J312" s="15"/>
      <c r="K312" s="15"/>
      <c r="L312" s="15"/>
    </row>
    <row r="313">
      <c r="A313" s="15"/>
      <c r="I313" s="18"/>
      <c r="J313" s="15"/>
      <c r="K313" s="15"/>
      <c r="L313" s="15"/>
    </row>
    <row r="314">
      <c r="A314" s="15"/>
      <c r="I314" s="18"/>
      <c r="J314" s="15"/>
      <c r="K314" s="15"/>
      <c r="L314" s="15"/>
    </row>
    <row r="315">
      <c r="A315" s="15"/>
      <c r="I315" s="18"/>
      <c r="J315" s="15"/>
      <c r="K315" s="15"/>
      <c r="L315" s="15"/>
    </row>
    <row r="316">
      <c r="A316" s="15"/>
      <c r="I316" s="18"/>
      <c r="J316" s="15"/>
      <c r="K316" s="15"/>
      <c r="L316" s="15"/>
    </row>
    <row r="317">
      <c r="A317" s="15"/>
      <c r="I317" s="18"/>
      <c r="J317" s="15"/>
      <c r="K317" s="15"/>
      <c r="L317" s="15"/>
    </row>
    <row r="318">
      <c r="A318" s="15"/>
      <c r="I318" s="18"/>
      <c r="J318" s="15"/>
      <c r="K318" s="15"/>
      <c r="L318" s="15"/>
    </row>
    <row r="319">
      <c r="A319" s="15"/>
      <c r="I319" s="18"/>
      <c r="J319" s="15"/>
      <c r="K319" s="15"/>
      <c r="L319" s="15"/>
    </row>
    <row r="320">
      <c r="A320" s="15"/>
      <c r="I320" s="18"/>
      <c r="J320" s="15"/>
      <c r="K320" s="15"/>
      <c r="L320" s="15"/>
    </row>
    <row r="321">
      <c r="A321" s="15"/>
      <c r="I321" s="18"/>
      <c r="J321" s="15"/>
      <c r="K321" s="15"/>
      <c r="L321" s="15"/>
    </row>
    <row r="322">
      <c r="A322" s="15"/>
      <c r="I322" s="18"/>
      <c r="J322" s="15"/>
      <c r="K322" s="15"/>
      <c r="L322" s="15"/>
    </row>
    <row r="323">
      <c r="A323" s="15"/>
      <c r="I323" s="18"/>
      <c r="J323" s="15"/>
      <c r="K323" s="15"/>
      <c r="L323" s="15"/>
    </row>
    <row r="324">
      <c r="A324" s="15"/>
      <c r="I324" s="18"/>
      <c r="J324" s="15"/>
      <c r="K324" s="15"/>
      <c r="L324" s="15"/>
    </row>
    <row r="325">
      <c r="A325" s="15"/>
      <c r="I325" s="18"/>
      <c r="J325" s="15"/>
      <c r="K325" s="15"/>
      <c r="L325" s="15"/>
    </row>
    <row r="326">
      <c r="A326" s="15"/>
      <c r="I326" s="18"/>
      <c r="J326" s="15"/>
      <c r="K326" s="15"/>
      <c r="L326" s="15"/>
    </row>
    <row r="327">
      <c r="A327" s="15"/>
      <c r="I327" s="18"/>
      <c r="J327" s="15"/>
      <c r="K327" s="15"/>
      <c r="L327" s="15"/>
    </row>
    <row r="328">
      <c r="A328" s="15"/>
      <c r="I328" s="18"/>
      <c r="J328" s="15"/>
      <c r="K328" s="15"/>
      <c r="L328" s="15"/>
    </row>
    <row r="329">
      <c r="A329" s="15"/>
      <c r="I329" s="18"/>
      <c r="J329" s="15"/>
      <c r="K329" s="15"/>
      <c r="L329" s="15"/>
    </row>
    <row r="330">
      <c r="A330" s="15"/>
      <c r="I330" s="18"/>
      <c r="J330" s="15"/>
      <c r="K330" s="15"/>
      <c r="L330" s="15"/>
    </row>
    <row r="331">
      <c r="A331" s="15"/>
      <c r="I331" s="18"/>
      <c r="J331" s="15"/>
      <c r="K331" s="15"/>
      <c r="L331" s="15"/>
    </row>
    <row r="332">
      <c r="A332" s="15"/>
      <c r="I332" s="18"/>
      <c r="J332" s="15"/>
      <c r="K332" s="15"/>
      <c r="L332" s="15"/>
    </row>
    <row r="333">
      <c r="A333" s="15"/>
      <c r="I333" s="18"/>
      <c r="J333" s="15"/>
      <c r="K333" s="15"/>
      <c r="L333" s="15"/>
    </row>
    <row r="334">
      <c r="A334" s="15"/>
      <c r="I334" s="18"/>
      <c r="J334" s="15"/>
      <c r="K334" s="15"/>
      <c r="L334" s="15"/>
    </row>
    <row r="335">
      <c r="A335" s="15"/>
      <c r="I335" s="18"/>
      <c r="J335" s="15"/>
      <c r="K335" s="15"/>
      <c r="L335" s="15"/>
    </row>
    <row r="336">
      <c r="A336" s="15"/>
      <c r="I336" s="18"/>
      <c r="J336" s="15"/>
      <c r="K336" s="15"/>
      <c r="L336" s="15"/>
    </row>
    <row r="337">
      <c r="A337" s="15"/>
      <c r="I337" s="18"/>
      <c r="J337" s="15"/>
      <c r="K337" s="15"/>
      <c r="L337" s="15"/>
    </row>
    <row r="338">
      <c r="A338" s="15"/>
      <c r="I338" s="18"/>
      <c r="J338" s="15"/>
      <c r="K338" s="15"/>
      <c r="L338" s="15"/>
    </row>
    <row r="339">
      <c r="A339" s="15"/>
      <c r="I339" s="18"/>
      <c r="J339" s="15"/>
      <c r="K339" s="15"/>
      <c r="L339" s="15"/>
    </row>
    <row r="340">
      <c r="A340" s="15"/>
      <c r="I340" s="18"/>
      <c r="J340" s="15"/>
      <c r="K340" s="15"/>
      <c r="L340" s="15"/>
    </row>
    <row r="341">
      <c r="A341" s="15"/>
      <c r="I341" s="18"/>
      <c r="J341" s="15"/>
      <c r="K341" s="15"/>
      <c r="L341" s="15"/>
    </row>
    <row r="342">
      <c r="A342" s="15"/>
      <c r="I342" s="18"/>
      <c r="J342" s="15"/>
      <c r="K342" s="15"/>
      <c r="L342" s="15"/>
    </row>
    <row r="343">
      <c r="A343" s="15"/>
      <c r="I343" s="18"/>
      <c r="J343" s="15"/>
      <c r="K343" s="15"/>
      <c r="L343" s="15"/>
    </row>
    <row r="344">
      <c r="A344" s="15"/>
      <c r="I344" s="18"/>
      <c r="J344" s="15"/>
      <c r="K344" s="15"/>
      <c r="L344" s="15"/>
    </row>
    <row r="345">
      <c r="A345" s="15"/>
      <c r="I345" s="18"/>
      <c r="J345" s="15"/>
      <c r="K345" s="15"/>
      <c r="L345" s="15"/>
    </row>
    <row r="346">
      <c r="A346" s="15"/>
      <c r="I346" s="18"/>
      <c r="J346" s="15"/>
      <c r="K346" s="15"/>
      <c r="L346" s="15"/>
    </row>
    <row r="347">
      <c r="A347" s="15"/>
      <c r="I347" s="18"/>
      <c r="J347" s="15"/>
      <c r="K347" s="15"/>
      <c r="L347" s="15"/>
    </row>
    <row r="348">
      <c r="A348" s="15"/>
      <c r="I348" s="18"/>
      <c r="J348" s="15"/>
      <c r="K348" s="15"/>
      <c r="L348" s="15"/>
    </row>
    <row r="349">
      <c r="A349" s="15"/>
      <c r="I349" s="18"/>
      <c r="J349" s="15"/>
      <c r="K349" s="15"/>
      <c r="L349" s="15"/>
    </row>
    <row r="350">
      <c r="A350" s="15"/>
      <c r="I350" s="18"/>
      <c r="J350" s="15"/>
      <c r="K350" s="15"/>
      <c r="L350" s="15"/>
    </row>
    <row r="351">
      <c r="A351" s="15"/>
      <c r="I351" s="18"/>
      <c r="J351" s="15"/>
      <c r="K351" s="15"/>
      <c r="L351" s="15"/>
    </row>
    <row r="352">
      <c r="A352" s="15"/>
      <c r="I352" s="18"/>
      <c r="J352" s="15"/>
      <c r="K352" s="15"/>
      <c r="L352" s="15"/>
    </row>
    <row r="353">
      <c r="A353" s="15"/>
      <c r="I353" s="18"/>
      <c r="J353" s="15"/>
      <c r="K353" s="15"/>
      <c r="L353" s="15"/>
    </row>
    <row r="354">
      <c r="A354" s="15"/>
      <c r="I354" s="18"/>
      <c r="J354" s="15"/>
      <c r="K354" s="15"/>
      <c r="L354" s="15"/>
    </row>
    <row r="355">
      <c r="A355" s="15"/>
      <c r="I355" s="18"/>
      <c r="J355" s="15"/>
      <c r="K355" s="15"/>
      <c r="L355" s="15"/>
    </row>
    <row r="356">
      <c r="A356" s="15"/>
      <c r="I356" s="18"/>
      <c r="J356" s="15"/>
      <c r="K356" s="15"/>
      <c r="L356" s="15"/>
    </row>
    <row r="357">
      <c r="A357" s="15"/>
      <c r="I357" s="18"/>
      <c r="J357" s="15"/>
      <c r="K357" s="15"/>
      <c r="L357" s="15"/>
    </row>
    <row r="358">
      <c r="A358" s="15"/>
      <c r="I358" s="18"/>
      <c r="J358" s="15"/>
      <c r="K358" s="15"/>
      <c r="L358" s="15"/>
    </row>
    <row r="359">
      <c r="A359" s="15"/>
      <c r="I359" s="18"/>
      <c r="J359" s="15"/>
      <c r="K359" s="15"/>
      <c r="L359" s="15"/>
    </row>
    <row r="360">
      <c r="A360" s="15"/>
      <c r="I360" s="18"/>
      <c r="J360" s="15"/>
      <c r="K360" s="15"/>
      <c r="L360" s="15"/>
    </row>
    <row r="361">
      <c r="A361" s="15"/>
      <c r="I361" s="18"/>
      <c r="J361" s="15"/>
      <c r="K361" s="15"/>
      <c r="L361" s="15"/>
    </row>
    <row r="362">
      <c r="A362" s="15"/>
      <c r="I362" s="18"/>
      <c r="J362" s="15"/>
      <c r="K362" s="15"/>
      <c r="L362" s="15"/>
    </row>
    <row r="363">
      <c r="A363" s="15"/>
      <c r="I363" s="18"/>
      <c r="J363" s="15"/>
      <c r="K363" s="15"/>
      <c r="L363" s="15"/>
    </row>
    <row r="364">
      <c r="A364" s="15"/>
      <c r="I364" s="18"/>
      <c r="J364" s="15"/>
      <c r="K364" s="15"/>
      <c r="L364" s="15"/>
    </row>
    <row r="365">
      <c r="A365" s="15"/>
      <c r="I365" s="18"/>
      <c r="J365" s="15"/>
      <c r="K365" s="15"/>
      <c r="L365" s="15"/>
    </row>
    <row r="366">
      <c r="A366" s="15"/>
      <c r="I366" s="18"/>
      <c r="J366" s="15"/>
      <c r="K366" s="15"/>
      <c r="L366" s="15"/>
    </row>
    <row r="367">
      <c r="A367" s="15"/>
      <c r="I367" s="18"/>
      <c r="J367" s="15"/>
      <c r="K367" s="15"/>
      <c r="L367" s="15"/>
    </row>
    <row r="368">
      <c r="A368" s="15"/>
      <c r="I368" s="18"/>
      <c r="J368" s="15"/>
      <c r="K368" s="15"/>
      <c r="L368" s="15"/>
    </row>
    <row r="369">
      <c r="A369" s="15"/>
      <c r="I369" s="18"/>
      <c r="J369" s="15"/>
      <c r="K369" s="15"/>
      <c r="L369" s="15"/>
    </row>
    <row r="370">
      <c r="A370" s="15"/>
      <c r="I370" s="18"/>
      <c r="J370" s="15"/>
      <c r="K370" s="15"/>
      <c r="L370" s="15"/>
    </row>
    <row r="371">
      <c r="A371" s="15"/>
      <c r="I371" s="18"/>
      <c r="J371" s="15"/>
      <c r="K371" s="15"/>
      <c r="L371" s="15"/>
    </row>
    <row r="372">
      <c r="A372" s="15"/>
      <c r="I372" s="18"/>
      <c r="J372" s="15"/>
      <c r="K372" s="15"/>
      <c r="L372" s="15"/>
    </row>
    <row r="373">
      <c r="A373" s="15"/>
      <c r="I373" s="18"/>
      <c r="J373" s="15"/>
      <c r="K373" s="15"/>
      <c r="L373" s="15"/>
    </row>
    <row r="374">
      <c r="A374" s="15"/>
      <c r="I374" s="18"/>
      <c r="J374" s="15"/>
      <c r="K374" s="15"/>
      <c r="L374" s="15"/>
    </row>
    <row r="375">
      <c r="A375" s="15"/>
      <c r="I375" s="18"/>
      <c r="J375" s="15"/>
      <c r="K375" s="15"/>
      <c r="L375" s="15"/>
    </row>
    <row r="376">
      <c r="A376" s="15"/>
      <c r="I376" s="18"/>
      <c r="J376" s="15"/>
      <c r="K376" s="15"/>
      <c r="L376" s="15"/>
    </row>
    <row r="377">
      <c r="A377" s="15"/>
      <c r="I377" s="18"/>
      <c r="J377" s="15"/>
      <c r="K377" s="15"/>
      <c r="L377" s="15"/>
    </row>
    <row r="378">
      <c r="A378" s="15"/>
      <c r="I378" s="18"/>
      <c r="J378" s="15"/>
      <c r="K378" s="15"/>
      <c r="L378" s="15"/>
    </row>
    <row r="379">
      <c r="A379" s="15"/>
      <c r="I379" s="18"/>
      <c r="J379" s="15"/>
      <c r="K379" s="15"/>
      <c r="L379" s="15"/>
    </row>
    <row r="380">
      <c r="A380" s="15"/>
      <c r="I380" s="18"/>
      <c r="J380" s="15"/>
      <c r="K380" s="15"/>
      <c r="L380" s="15"/>
    </row>
    <row r="381">
      <c r="A381" s="15"/>
      <c r="I381" s="18"/>
      <c r="J381" s="15"/>
      <c r="K381" s="15"/>
      <c r="L381" s="15"/>
    </row>
    <row r="382">
      <c r="A382" s="15"/>
      <c r="I382" s="18"/>
      <c r="J382" s="15"/>
      <c r="K382" s="15"/>
      <c r="L382" s="15"/>
    </row>
    <row r="383">
      <c r="A383" s="15"/>
      <c r="I383" s="18"/>
      <c r="J383" s="15"/>
      <c r="K383" s="15"/>
      <c r="L383" s="15"/>
    </row>
    <row r="384">
      <c r="A384" s="15"/>
      <c r="I384" s="18"/>
      <c r="J384" s="15"/>
      <c r="K384" s="15"/>
      <c r="L384" s="15"/>
    </row>
    <row r="385">
      <c r="A385" s="15"/>
      <c r="I385" s="18"/>
      <c r="J385" s="15"/>
      <c r="K385" s="15"/>
      <c r="L385" s="15"/>
    </row>
    <row r="386">
      <c r="A386" s="15"/>
      <c r="I386" s="18"/>
      <c r="J386" s="15"/>
      <c r="K386" s="15"/>
      <c r="L386" s="15"/>
    </row>
    <row r="387">
      <c r="A387" s="15"/>
      <c r="I387" s="18"/>
      <c r="J387" s="15"/>
      <c r="K387" s="15"/>
      <c r="L387" s="15"/>
    </row>
    <row r="388">
      <c r="A388" s="15"/>
      <c r="I388" s="18"/>
      <c r="J388" s="15"/>
      <c r="K388" s="15"/>
      <c r="L388" s="15"/>
    </row>
    <row r="389">
      <c r="A389" s="15"/>
      <c r="I389" s="18"/>
      <c r="J389" s="15"/>
      <c r="K389" s="15"/>
      <c r="L389" s="15"/>
    </row>
    <row r="390">
      <c r="A390" s="15"/>
      <c r="I390" s="18"/>
      <c r="J390" s="15"/>
      <c r="K390" s="15"/>
      <c r="L390" s="15"/>
    </row>
    <row r="391">
      <c r="A391" s="15"/>
      <c r="I391" s="18"/>
      <c r="J391" s="15"/>
      <c r="K391" s="15"/>
      <c r="L391" s="15"/>
    </row>
    <row r="392">
      <c r="A392" s="15"/>
      <c r="I392" s="18"/>
      <c r="J392" s="15"/>
      <c r="K392" s="15"/>
      <c r="L392" s="15"/>
    </row>
    <row r="393">
      <c r="A393" s="15"/>
      <c r="I393" s="18"/>
      <c r="J393" s="15"/>
      <c r="K393" s="15"/>
      <c r="L393" s="15"/>
    </row>
    <row r="394">
      <c r="A394" s="15"/>
      <c r="I394" s="18"/>
      <c r="J394" s="15"/>
      <c r="K394" s="15"/>
      <c r="L394" s="15"/>
    </row>
    <row r="395">
      <c r="A395" s="15"/>
      <c r="I395" s="18"/>
      <c r="J395" s="15"/>
      <c r="K395" s="15"/>
      <c r="L395" s="15"/>
    </row>
    <row r="396">
      <c r="A396" s="15"/>
      <c r="I396" s="18"/>
      <c r="J396" s="15"/>
      <c r="K396" s="15"/>
      <c r="L396" s="15"/>
    </row>
    <row r="397">
      <c r="A397" s="15"/>
      <c r="I397" s="18"/>
      <c r="J397" s="15"/>
      <c r="K397" s="15"/>
      <c r="L397" s="15"/>
    </row>
    <row r="398">
      <c r="A398" s="15"/>
      <c r="I398" s="18"/>
      <c r="J398" s="15"/>
      <c r="K398" s="15"/>
      <c r="L398" s="15"/>
    </row>
    <row r="399">
      <c r="A399" s="15"/>
      <c r="I399" s="18"/>
      <c r="J399" s="15"/>
      <c r="K399" s="15"/>
      <c r="L399" s="15"/>
    </row>
    <row r="400">
      <c r="A400" s="15"/>
      <c r="I400" s="18"/>
      <c r="J400" s="15"/>
      <c r="K400" s="15"/>
      <c r="L400" s="15"/>
    </row>
    <row r="401">
      <c r="A401" s="15"/>
      <c r="I401" s="18"/>
      <c r="J401" s="15"/>
      <c r="K401" s="15"/>
      <c r="L401" s="15"/>
    </row>
    <row r="402">
      <c r="A402" s="15"/>
      <c r="I402" s="18"/>
      <c r="J402" s="15"/>
      <c r="K402" s="15"/>
      <c r="L402" s="15"/>
    </row>
    <row r="403">
      <c r="A403" s="15"/>
      <c r="I403" s="18"/>
      <c r="J403" s="15"/>
      <c r="K403" s="15"/>
      <c r="L403" s="15"/>
    </row>
    <row r="404">
      <c r="A404" s="15"/>
      <c r="I404" s="18"/>
      <c r="J404" s="15"/>
      <c r="K404" s="15"/>
      <c r="L404" s="15"/>
    </row>
    <row r="405">
      <c r="A405" s="15"/>
      <c r="I405" s="18"/>
      <c r="J405" s="15"/>
      <c r="K405" s="15"/>
      <c r="L405" s="15"/>
    </row>
    <row r="406">
      <c r="A406" s="15"/>
      <c r="I406" s="18"/>
      <c r="J406" s="15"/>
      <c r="K406" s="15"/>
      <c r="L406" s="15"/>
    </row>
    <row r="407">
      <c r="A407" s="15"/>
      <c r="I407" s="18"/>
      <c r="J407" s="15"/>
      <c r="K407" s="15"/>
      <c r="L407" s="15"/>
    </row>
    <row r="408">
      <c r="A408" s="15"/>
      <c r="I408" s="18"/>
      <c r="J408" s="15"/>
      <c r="K408" s="15"/>
      <c r="L408" s="15"/>
    </row>
    <row r="409">
      <c r="A409" s="15"/>
      <c r="I409" s="18"/>
      <c r="J409" s="15"/>
      <c r="K409" s="15"/>
      <c r="L409" s="15"/>
    </row>
    <row r="410">
      <c r="A410" s="15"/>
      <c r="I410" s="18"/>
      <c r="J410" s="15"/>
      <c r="K410" s="15"/>
      <c r="L410" s="15"/>
    </row>
    <row r="411">
      <c r="A411" s="15"/>
      <c r="I411" s="18"/>
      <c r="J411" s="15"/>
      <c r="K411" s="15"/>
      <c r="L411" s="15"/>
    </row>
    <row r="412">
      <c r="A412" s="15"/>
      <c r="I412" s="18"/>
      <c r="J412" s="15"/>
      <c r="K412" s="15"/>
      <c r="L412" s="15"/>
    </row>
    <row r="413">
      <c r="A413" s="15"/>
      <c r="I413" s="18"/>
      <c r="J413" s="15"/>
      <c r="K413" s="15"/>
      <c r="L413" s="15"/>
    </row>
    <row r="414">
      <c r="A414" s="15"/>
      <c r="I414" s="18"/>
      <c r="J414" s="15"/>
      <c r="K414" s="15"/>
      <c r="L414" s="15"/>
    </row>
    <row r="415">
      <c r="A415" s="15"/>
      <c r="I415" s="18"/>
      <c r="J415" s="15"/>
      <c r="K415" s="15"/>
      <c r="L415" s="15"/>
    </row>
    <row r="416">
      <c r="A416" s="15"/>
      <c r="I416" s="18"/>
      <c r="J416" s="15"/>
      <c r="K416" s="15"/>
      <c r="L416" s="15"/>
    </row>
    <row r="417">
      <c r="A417" s="15"/>
      <c r="I417" s="18"/>
      <c r="J417" s="15"/>
      <c r="K417" s="15"/>
      <c r="L417" s="15"/>
    </row>
    <row r="418">
      <c r="A418" s="15"/>
      <c r="I418" s="18"/>
      <c r="J418" s="15"/>
      <c r="K418" s="15"/>
      <c r="L418" s="15"/>
    </row>
    <row r="419">
      <c r="A419" s="15"/>
      <c r="I419" s="18"/>
      <c r="J419" s="15"/>
      <c r="K419" s="15"/>
      <c r="L419" s="15"/>
    </row>
    <row r="420">
      <c r="A420" s="15"/>
      <c r="I420" s="18"/>
      <c r="J420" s="15"/>
      <c r="K420" s="15"/>
      <c r="L420" s="15"/>
    </row>
    <row r="421">
      <c r="A421" s="15"/>
      <c r="I421" s="18"/>
      <c r="J421" s="15"/>
      <c r="K421" s="15"/>
      <c r="L421" s="15"/>
    </row>
    <row r="422">
      <c r="A422" s="15"/>
      <c r="I422" s="18"/>
      <c r="J422" s="15"/>
      <c r="K422" s="15"/>
      <c r="L422" s="15"/>
    </row>
    <row r="423">
      <c r="A423" s="15"/>
      <c r="I423" s="18"/>
      <c r="J423" s="15"/>
      <c r="K423" s="15"/>
      <c r="L423" s="15"/>
    </row>
    <row r="424">
      <c r="A424" s="15"/>
      <c r="I424" s="18"/>
      <c r="J424" s="15"/>
      <c r="K424" s="15"/>
      <c r="L424" s="15"/>
    </row>
    <row r="425">
      <c r="A425" s="15"/>
      <c r="I425" s="18"/>
      <c r="J425" s="15"/>
      <c r="K425" s="15"/>
      <c r="L425" s="15"/>
    </row>
    <row r="426">
      <c r="A426" s="15"/>
      <c r="I426" s="18"/>
      <c r="J426" s="15"/>
      <c r="K426" s="15"/>
      <c r="L426" s="15"/>
    </row>
    <row r="427">
      <c r="A427" s="15"/>
      <c r="I427" s="18"/>
      <c r="J427" s="15"/>
      <c r="K427" s="15"/>
      <c r="L427" s="15"/>
    </row>
    <row r="428">
      <c r="A428" s="15"/>
      <c r="I428" s="18"/>
      <c r="J428" s="15"/>
      <c r="K428" s="15"/>
      <c r="L428" s="15"/>
    </row>
    <row r="429">
      <c r="A429" s="15"/>
      <c r="I429" s="18"/>
      <c r="J429" s="15"/>
      <c r="K429" s="15"/>
      <c r="L429" s="15"/>
    </row>
    <row r="430">
      <c r="A430" s="15"/>
      <c r="I430" s="18"/>
      <c r="J430" s="15"/>
      <c r="K430" s="15"/>
      <c r="L430" s="15"/>
    </row>
    <row r="431">
      <c r="A431" s="15"/>
      <c r="I431" s="18"/>
      <c r="J431" s="15"/>
      <c r="K431" s="15"/>
      <c r="L431" s="15"/>
    </row>
    <row r="432">
      <c r="A432" s="15"/>
      <c r="I432" s="18"/>
      <c r="J432" s="15"/>
      <c r="K432" s="15"/>
      <c r="L432" s="15"/>
    </row>
    <row r="433">
      <c r="A433" s="15"/>
      <c r="I433" s="18"/>
      <c r="J433" s="15"/>
      <c r="K433" s="15"/>
      <c r="L433" s="15"/>
    </row>
    <row r="434">
      <c r="A434" s="15"/>
      <c r="I434" s="18"/>
      <c r="J434" s="15"/>
      <c r="K434" s="15"/>
      <c r="L434" s="15"/>
    </row>
    <row r="435">
      <c r="A435" s="15"/>
      <c r="I435" s="18"/>
      <c r="J435" s="15"/>
      <c r="K435" s="15"/>
      <c r="L435" s="15"/>
    </row>
    <row r="436">
      <c r="A436" s="15"/>
      <c r="I436" s="18"/>
      <c r="J436" s="15"/>
      <c r="K436" s="15"/>
      <c r="L436" s="15"/>
    </row>
    <row r="437">
      <c r="A437" s="15"/>
      <c r="I437" s="18"/>
      <c r="J437" s="15"/>
      <c r="K437" s="15"/>
      <c r="L437" s="15"/>
    </row>
    <row r="438">
      <c r="A438" s="15"/>
      <c r="I438" s="18"/>
      <c r="J438" s="15"/>
      <c r="K438" s="15"/>
      <c r="L438" s="15"/>
    </row>
    <row r="439">
      <c r="A439" s="15"/>
      <c r="I439" s="18"/>
      <c r="J439" s="15"/>
      <c r="K439" s="15"/>
      <c r="L439" s="15"/>
    </row>
    <row r="440">
      <c r="A440" s="15"/>
      <c r="I440" s="18"/>
      <c r="J440" s="15"/>
      <c r="K440" s="15"/>
      <c r="L440" s="15"/>
    </row>
    <row r="441">
      <c r="A441" s="15"/>
      <c r="I441" s="18"/>
      <c r="J441" s="15"/>
      <c r="K441" s="15"/>
      <c r="L441" s="15"/>
    </row>
    <row r="442">
      <c r="A442" s="15"/>
      <c r="I442" s="18"/>
      <c r="J442" s="15"/>
      <c r="K442" s="15"/>
      <c r="L442" s="15"/>
    </row>
    <row r="443">
      <c r="A443" s="15"/>
      <c r="I443" s="18"/>
      <c r="J443" s="15"/>
      <c r="K443" s="15"/>
      <c r="L443" s="15"/>
    </row>
    <row r="444">
      <c r="A444" s="15"/>
      <c r="I444" s="18"/>
      <c r="J444" s="15"/>
      <c r="K444" s="15"/>
      <c r="L444" s="15"/>
    </row>
    <row r="445">
      <c r="A445" s="15"/>
      <c r="I445" s="18"/>
      <c r="J445" s="15"/>
      <c r="K445" s="15"/>
      <c r="L445" s="15"/>
    </row>
    <row r="446">
      <c r="A446" s="15"/>
      <c r="I446" s="18"/>
      <c r="J446" s="15"/>
      <c r="K446" s="15"/>
      <c r="L446" s="15"/>
    </row>
    <row r="447">
      <c r="A447" s="15"/>
      <c r="I447" s="18"/>
      <c r="J447" s="15"/>
      <c r="K447" s="15"/>
      <c r="L447" s="15"/>
    </row>
    <row r="448">
      <c r="A448" s="15"/>
      <c r="I448" s="18"/>
      <c r="J448" s="15"/>
      <c r="K448" s="15"/>
      <c r="L448" s="15"/>
    </row>
    <row r="449">
      <c r="A449" s="15"/>
      <c r="I449" s="18"/>
      <c r="J449" s="15"/>
      <c r="K449" s="15"/>
      <c r="L449" s="15"/>
    </row>
    <row r="450">
      <c r="A450" s="15"/>
      <c r="I450" s="18"/>
      <c r="J450" s="15"/>
      <c r="K450" s="15"/>
      <c r="L450" s="15"/>
    </row>
    <row r="451">
      <c r="A451" s="15"/>
      <c r="I451" s="18"/>
      <c r="J451" s="15"/>
      <c r="K451" s="15"/>
      <c r="L451" s="15"/>
    </row>
    <row r="452">
      <c r="A452" s="15"/>
      <c r="I452" s="18"/>
      <c r="J452" s="15"/>
      <c r="K452" s="15"/>
      <c r="L452" s="15"/>
    </row>
    <row r="453">
      <c r="A453" s="15"/>
      <c r="I453" s="18"/>
      <c r="J453" s="15"/>
      <c r="K453" s="15"/>
      <c r="L453" s="15"/>
    </row>
    <row r="454">
      <c r="A454" s="15"/>
      <c r="I454" s="18"/>
      <c r="J454" s="15"/>
      <c r="K454" s="15"/>
      <c r="L454" s="15"/>
    </row>
    <row r="455">
      <c r="A455" s="15"/>
      <c r="I455" s="18"/>
      <c r="J455" s="15"/>
      <c r="K455" s="15"/>
      <c r="L455" s="15"/>
    </row>
    <row r="456">
      <c r="A456" s="15"/>
      <c r="I456" s="18"/>
      <c r="J456" s="15"/>
      <c r="K456" s="15"/>
      <c r="L456" s="15"/>
    </row>
    <row r="457">
      <c r="A457" s="15"/>
      <c r="I457" s="18"/>
      <c r="J457" s="15"/>
      <c r="K457" s="15"/>
      <c r="L457" s="15"/>
    </row>
    <row r="458">
      <c r="A458" s="15"/>
      <c r="I458" s="18"/>
      <c r="J458" s="15"/>
      <c r="K458" s="15"/>
      <c r="L458" s="15"/>
    </row>
    <row r="459">
      <c r="A459" s="15"/>
      <c r="I459" s="18"/>
      <c r="J459" s="15"/>
      <c r="K459" s="15"/>
      <c r="L459" s="15"/>
    </row>
    <row r="460">
      <c r="A460" s="15"/>
      <c r="I460" s="18"/>
      <c r="J460" s="15"/>
      <c r="K460" s="15"/>
      <c r="L460" s="15"/>
    </row>
    <row r="461">
      <c r="A461" s="15"/>
      <c r="I461" s="18"/>
      <c r="J461" s="15"/>
      <c r="K461" s="15"/>
      <c r="L461" s="15"/>
    </row>
    <row r="462">
      <c r="A462" s="15"/>
      <c r="I462" s="18"/>
      <c r="J462" s="15"/>
      <c r="K462" s="15"/>
      <c r="L462" s="15"/>
    </row>
    <row r="463">
      <c r="A463" s="15"/>
      <c r="I463" s="18"/>
      <c r="J463" s="15"/>
      <c r="K463" s="15"/>
      <c r="L463" s="15"/>
    </row>
    <row r="464">
      <c r="A464" s="15"/>
      <c r="I464" s="18"/>
      <c r="J464" s="15"/>
      <c r="K464" s="15"/>
      <c r="L464" s="15"/>
    </row>
    <row r="465">
      <c r="A465" s="15"/>
      <c r="I465" s="18"/>
      <c r="J465" s="15"/>
      <c r="K465" s="15"/>
      <c r="L465" s="15"/>
    </row>
    <row r="466">
      <c r="A466" s="15"/>
      <c r="I466" s="18"/>
      <c r="J466" s="15"/>
      <c r="K466" s="15"/>
      <c r="L466" s="15"/>
    </row>
    <row r="467">
      <c r="A467" s="15"/>
      <c r="I467" s="18"/>
      <c r="J467" s="15"/>
      <c r="K467" s="15"/>
      <c r="L467" s="15"/>
    </row>
    <row r="468">
      <c r="A468" s="15"/>
      <c r="I468" s="18"/>
      <c r="J468" s="15"/>
      <c r="K468" s="15"/>
      <c r="L468" s="15"/>
    </row>
    <row r="469">
      <c r="A469" s="15"/>
      <c r="I469" s="18"/>
      <c r="J469" s="15"/>
      <c r="K469" s="15"/>
      <c r="L469" s="15"/>
    </row>
    <row r="470">
      <c r="A470" s="15"/>
      <c r="I470" s="18"/>
      <c r="J470" s="15"/>
      <c r="K470" s="15"/>
      <c r="L470" s="15"/>
    </row>
    <row r="471">
      <c r="A471" s="15"/>
      <c r="I471" s="18"/>
      <c r="J471" s="15"/>
      <c r="K471" s="15"/>
      <c r="L471" s="15"/>
    </row>
    <row r="472">
      <c r="A472" s="15"/>
      <c r="I472" s="18"/>
      <c r="J472" s="15"/>
      <c r="K472" s="15"/>
      <c r="L472" s="15"/>
    </row>
    <row r="473">
      <c r="A473" s="15"/>
      <c r="I473" s="18"/>
      <c r="J473" s="15"/>
      <c r="K473" s="15"/>
      <c r="L473" s="15"/>
    </row>
    <row r="474">
      <c r="A474" s="15"/>
      <c r="I474" s="18"/>
      <c r="J474" s="15"/>
      <c r="K474" s="15"/>
      <c r="L474" s="15"/>
    </row>
    <row r="475">
      <c r="A475" s="15"/>
      <c r="I475" s="18"/>
      <c r="J475" s="15"/>
      <c r="K475" s="15"/>
      <c r="L475" s="15"/>
    </row>
    <row r="476">
      <c r="A476" s="15"/>
      <c r="I476" s="18"/>
      <c r="J476" s="15"/>
      <c r="K476" s="15"/>
      <c r="L476" s="15"/>
    </row>
    <row r="477">
      <c r="A477" s="15"/>
      <c r="I477" s="18"/>
      <c r="J477" s="15"/>
      <c r="K477" s="15"/>
      <c r="L477" s="15"/>
    </row>
    <row r="478">
      <c r="A478" s="15"/>
      <c r="I478" s="18"/>
      <c r="J478" s="15"/>
      <c r="K478" s="15"/>
      <c r="L478" s="15"/>
    </row>
    <row r="479">
      <c r="A479" s="15"/>
      <c r="I479" s="18"/>
      <c r="J479" s="15"/>
      <c r="K479" s="15"/>
      <c r="L479" s="15"/>
    </row>
    <row r="480">
      <c r="A480" s="15"/>
      <c r="I480" s="18"/>
      <c r="J480" s="15"/>
      <c r="K480" s="15"/>
      <c r="L480" s="15"/>
    </row>
    <row r="481">
      <c r="A481" s="15"/>
      <c r="I481" s="18"/>
      <c r="J481" s="15"/>
      <c r="K481" s="15"/>
      <c r="L481" s="15"/>
    </row>
    <row r="482">
      <c r="A482" s="15"/>
      <c r="I482" s="18"/>
      <c r="J482" s="15"/>
      <c r="K482" s="15"/>
      <c r="L482" s="15"/>
    </row>
    <row r="483">
      <c r="A483" s="15"/>
      <c r="I483" s="18"/>
      <c r="J483" s="15"/>
      <c r="K483" s="15"/>
      <c r="L483" s="15"/>
    </row>
    <row r="484">
      <c r="A484" s="15"/>
      <c r="I484" s="18"/>
      <c r="J484" s="15"/>
      <c r="K484" s="15"/>
      <c r="L484" s="15"/>
    </row>
    <row r="485">
      <c r="A485" s="15"/>
      <c r="I485" s="18"/>
      <c r="J485" s="15"/>
      <c r="K485" s="15"/>
      <c r="L485" s="15"/>
    </row>
    <row r="486">
      <c r="A486" s="15"/>
      <c r="I486" s="18"/>
      <c r="J486" s="15"/>
      <c r="K486" s="15"/>
      <c r="L486" s="15"/>
    </row>
    <row r="487">
      <c r="A487" s="15"/>
      <c r="I487" s="18"/>
      <c r="J487" s="15"/>
      <c r="K487" s="15"/>
      <c r="L487" s="15"/>
    </row>
    <row r="488">
      <c r="A488" s="15"/>
      <c r="I488" s="18"/>
      <c r="J488" s="15"/>
      <c r="K488" s="15"/>
      <c r="L488" s="15"/>
    </row>
    <row r="489">
      <c r="A489" s="15"/>
      <c r="I489" s="18"/>
      <c r="J489" s="15"/>
      <c r="K489" s="15"/>
      <c r="L489" s="15"/>
    </row>
    <row r="490">
      <c r="A490" s="15"/>
      <c r="I490" s="18"/>
      <c r="J490" s="15"/>
      <c r="K490" s="15"/>
      <c r="L490" s="15"/>
    </row>
    <row r="491">
      <c r="A491" s="15"/>
      <c r="I491" s="18"/>
      <c r="J491" s="15"/>
      <c r="K491" s="15"/>
      <c r="L491" s="15"/>
    </row>
    <row r="492">
      <c r="A492" s="15"/>
      <c r="I492" s="18"/>
      <c r="J492" s="15"/>
      <c r="K492" s="15"/>
      <c r="L492" s="15"/>
    </row>
    <row r="493">
      <c r="A493" s="15"/>
      <c r="I493" s="18"/>
      <c r="J493" s="15"/>
      <c r="K493" s="15"/>
      <c r="L493" s="15"/>
    </row>
    <row r="494">
      <c r="A494" s="15"/>
      <c r="I494" s="18"/>
      <c r="J494" s="15"/>
      <c r="K494" s="15"/>
      <c r="L494" s="15"/>
    </row>
    <row r="495">
      <c r="A495" s="15"/>
      <c r="I495" s="18"/>
      <c r="J495" s="15"/>
      <c r="K495" s="15"/>
      <c r="L495" s="15"/>
    </row>
    <row r="496">
      <c r="A496" s="15"/>
      <c r="I496" s="18"/>
      <c r="J496" s="15"/>
      <c r="K496" s="15"/>
      <c r="L496" s="15"/>
    </row>
    <row r="497">
      <c r="A497" s="15"/>
      <c r="I497" s="18"/>
      <c r="J497" s="15"/>
      <c r="K497" s="15"/>
      <c r="L497" s="15"/>
    </row>
    <row r="498">
      <c r="A498" s="15"/>
      <c r="I498" s="18"/>
      <c r="J498" s="15"/>
      <c r="K498" s="15"/>
      <c r="L498" s="15"/>
    </row>
    <row r="499">
      <c r="A499" s="15"/>
      <c r="I499" s="18"/>
      <c r="J499" s="15"/>
      <c r="K499" s="15"/>
      <c r="L499" s="15"/>
    </row>
    <row r="500">
      <c r="A500" s="15"/>
      <c r="I500" s="18"/>
      <c r="J500" s="15"/>
      <c r="K500" s="15"/>
      <c r="L500" s="15"/>
    </row>
    <row r="501">
      <c r="A501" s="15"/>
      <c r="I501" s="18"/>
      <c r="J501" s="15"/>
      <c r="K501" s="15"/>
      <c r="L501" s="15"/>
    </row>
    <row r="502">
      <c r="A502" s="15"/>
      <c r="I502" s="18"/>
      <c r="J502" s="15"/>
      <c r="K502" s="15"/>
      <c r="L502" s="15"/>
    </row>
    <row r="503">
      <c r="A503" s="15"/>
      <c r="I503" s="18"/>
      <c r="J503" s="15"/>
      <c r="K503" s="15"/>
      <c r="L503" s="15"/>
    </row>
    <row r="504">
      <c r="A504" s="15"/>
      <c r="I504" s="18"/>
      <c r="J504" s="15"/>
      <c r="K504" s="15"/>
      <c r="L504" s="15"/>
    </row>
    <row r="505">
      <c r="A505" s="15"/>
      <c r="I505" s="18"/>
      <c r="J505" s="15"/>
      <c r="K505" s="15"/>
      <c r="L505" s="15"/>
    </row>
    <row r="506">
      <c r="A506" s="15"/>
      <c r="I506" s="18"/>
      <c r="J506" s="15"/>
      <c r="K506" s="15"/>
      <c r="L506" s="15"/>
    </row>
    <row r="507">
      <c r="A507" s="15"/>
      <c r="I507" s="18"/>
      <c r="J507" s="15"/>
      <c r="K507" s="15"/>
      <c r="L507" s="15"/>
    </row>
    <row r="508">
      <c r="A508" s="15"/>
      <c r="I508" s="18"/>
      <c r="J508" s="15"/>
      <c r="K508" s="15"/>
      <c r="L508" s="15"/>
    </row>
    <row r="509">
      <c r="A509" s="15"/>
      <c r="I509" s="18"/>
      <c r="J509" s="15"/>
      <c r="K509" s="15"/>
      <c r="L509" s="15"/>
    </row>
    <row r="510">
      <c r="A510" s="15"/>
      <c r="I510" s="18"/>
      <c r="J510" s="15"/>
      <c r="K510" s="15"/>
      <c r="L510" s="15"/>
    </row>
    <row r="511">
      <c r="A511" s="15"/>
      <c r="I511" s="18"/>
      <c r="J511" s="15"/>
      <c r="K511" s="15"/>
      <c r="L511" s="15"/>
    </row>
    <row r="512">
      <c r="A512" s="15"/>
      <c r="I512" s="18"/>
      <c r="J512" s="15"/>
      <c r="K512" s="15"/>
      <c r="L512" s="15"/>
    </row>
    <row r="513">
      <c r="A513" s="15"/>
      <c r="I513" s="18"/>
      <c r="J513" s="15"/>
      <c r="K513" s="15"/>
      <c r="L513" s="15"/>
    </row>
    <row r="514">
      <c r="A514" s="15"/>
      <c r="I514" s="18"/>
      <c r="J514" s="15"/>
      <c r="K514" s="15"/>
      <c r="L514" s="15"/>
    </row>
    <row r="515">
      <c r="A515" s="15"/>
      <c r="I515" s="18"/>
      <c r="J515" s="15"/>
      <c r="K515" s="15"/>
      <c r="L515" s="15"/>
    </row>
    <row r="516">
      <c r="A516" s="15"/>
      <c r="I516" s="18"/>
      <c r="J516" s="15"/>
      <c r="K516" s="15"/>
      <c r="L516" s="15"/>
    </row>
    <row r="517">
      <c r="A517" s="15"/>
      <c r="I517" s="18"/>
      <c r="J517" s="15"/>
      <c r="K517" s="15"/>
      <c r="L517" s="15"/>
    </row>
    <row r="518">
      <c r="A518" s="15"/>
      <c r="I518" s="18"/>
      <c r="J518" s="15"/>
      <c r="K518" s="15"/>
      <c r="L518" s="15"/>
    </row>
    <row r="519">
      <c r="A519" s="15"/>
      <c r="I519" s="18"/>
      <c r="J519" s="15"/>
      <c r="K519" s="15"/>
      <c r="L519" s="15"/>
    </row>
    <row r="520">
      <c r="A520" s="15"/>
      <c r="I520" s="18"/>
      <c r="J520" s="15"/>
      <c r="K520" s="15"/>
      <c r="L520" s="15"/>
    </row>
    <row r="521">
      <c r="A521" s="15"/>
      <c r="I521" s="18"/>
      <c r="J521" s="15"/>
      <c r="K521" s="15"/>
      <c r="L521" s="15"/>
    </row>
    <row r="522">
      <c r="A522" s="15"/>
      <c r="I522" s="18"/>
      <c r="J522" s="15"/>
      <c r="K522" s="15"/>
      <c r="L522" s="15"/>
    </row>
    <row r="523">
      <c r="A523" s="15"/>
      <c r="I523" s="18"/>
      <c r="J523" s="15"/>
      <c r="K523" s="15"/>
      <c r="L523" s="15"/>
    </row>
    <row r="524">
      <c r="A524" s="15"/>
      <c r="I524" s="18"/>
      <c r="J524" s="15"/>
      <c r="K524" s="15"/>
      <c r="L524" s="15"/>
    </row>
    <row r="525">
      <c r="A525" s="15"/>
      <c r="I525" s="18"/>
      <c r="J525" s="15"/>
      <c r="K525" s="15"/>
      <c r="L525" s="15"/>
    </row>
    <row r="526">
      <c r="A526" s="15"/>
      <c r="I526" s="18"/>
      <c r="J526" s="15"/>
      <c r="K526" s="15"/>
      <c r="L526" s="15"/>
    </row>
    <row r="527">
      <c r="A527" s="15"/>
      <c r="I527" s="18"/>
      <c r="J527" s="15"/>
      <c r="K527" s="15"/>
      <c r="L527" s="15"/>
    </row>
    <row r="528">
      <c r="A528" s="15"/>
      <c r="I528" s="18"/>
      <c r="J528" s="15"/>
      <c r="K528" s="15"/>
      <c r="L528" s="15"/>
    </row>
    <row r="529">
      <c r="A529" s="15"/>
      <c r="I529" s="18"/>
      <c r="J529" s="15"/>
      <c r="K529" s="15"/>
      <c r="L529" s="15"/>
    </row>
    <row r="530">
      <c r="A530" s="15"/>
      <c r="I530" s="18"/>
      <c r="J530" s="15"/>
      <c r="K530" s="15"/>
      <c r="L530" s="15"/>
    </row>
    <row r="531">
      <c r="A531" s="15"/>
      <c r="I531" s="18"/>
      <c r="J531" s="15"/>
      <c r="K531" s="15"/>
      <c r="L531" s="15"/>
    </row>
    <row r="532">
      <c r="A532" s="15"/>
      <c r="I532" s="18"/>
      <c r="J532" s="15"/>
      <c r="K532" s="15"/>
      <c r="L532" s="15"/>
    </row>
    <row r="533">
      <c r="A533" s="15"/>
      <c r="I533" s="18"/>
      <c r="J533" s="15"/>
      <c r="K533" s="15"/>
      <c r="L533" s="15"/>
    </row>
    <row r="534">
      <c r="A534" s="15"/>
      <c r="I534" s="18"/>
      <c r="J534" s="15"/>
      <c r="K534" s="15"/>
      <c r="L534" s="15"/>
    </row>
    <row r="535">
      <c r="A535" s="15"/>
      <c r="I535" s="18"/>
      <c r="J535" s="15"/>
      <c r="K535" s="15"/>
      <c r="L535" s="15"/>
    </row>
    <row r="536">
      <c r="A536" s="15"/>
      <c r="I536" s="18"/>
      <c r="J536" s="15"/>
      <c r="K536" s="15"/>
      <c r="L536" s="15"/>
    </row>
    <row r="537">
      <c r="A537" s="15"/>
      <c r="I537" s="18"/>
      <c r="J537" s="15"/>
      <c r="K537" s="15"/>
      <c r="L537" s="15"/>
    </row>
    <row r="538">
      <c r="A538" s="15"/>
      <c r="I538" s="18"/>
      <c r="J538" s="15"/>
      <c r="K538" s="15"/>
      <c r="L538" s="15"/>
    </row>
    <row r="539">
      <c r="A539" s="15"/>
      <c r="I539" s="18"/>
      <c r="J539" s="15"/>
      <c r="K539" s="15"/>
      <c r="L539" s="15"/>
    </row>
    <row r="540">
      <c r="A540" s="15"/>
      <c r="I540" s="18"/>
      <c r="J540" s="15"/>
      <c r="K540" s="15"/>
      <c r="L540" s="15"/>
    </row>
    <row r="541">
      <c r="A541" s="15"/>
      <c r="I541" s="18"/>
      <c r="J541" s="15"/>
      <c r="K541" s="15"/>
      <c r="L541" s="15"/>
    </row>
    <row r="542">
      <c r="A542" s="15"/>
      <c r="I542" s="18"/>
      <c r="J542" s="15"/>
      <c r="K542" s="15"/>
      <c r="L542" s="15"/>
    </row>
    <row r="543">
      <c r="A543" s="15"/>
      <c r="I543" s="18"/>
      <c r="J543" s="15"/>
      <c r="K543" s="15"/>
      <c r="L543" s="15"/>
    </row>
    <row r="544">
      <c r="A544" s="15"/>
      <c r="I544" s="18"/>
      <c r="J544" s="15"/>
      <c r="K544" s="15"/>
      <c r="L544" s="15"/>
    </row>
    <row r="545">
      <c r="A545" s="15"/>
      <c r="I545" s="18"/>
      <c r="J545" s="15"/>
      <c r="K545" s="15"/>
      <c r="L545" s="15"/>
    </row>
    <row r="546">
      <c r="A546" s="15"/>
      <c r="I546" s="18"/>
      <c r="J546" s="15"/>
      <c r="K546" s="15"/>
      <c r="L546" s="15"/>
    </row>
    <row r="547">
      <c r="A547" s="15"/>
      <c r="I547" s="18"/>
      <c r="J547" s="15"/>
      <c r="K547" s="15"/>
      <c r="L547" s="15"/>
    </row>
    <row r="548">
      <c r="A548" s="15"/>
      <c r="I548" s="18"/>
      <c r="J548" s="15"/>
      <c r="K548" s="15"/>
      <c r="L548" s="15"/>
    </row>
    <row r="549">
      <c r="A549" s="15"/>
      <c r="I549" s="18"/>
      <c r="J549" s="15"/>
      <c r="K549" s="15"/>
      <c r="L549" s="15"/>
    </row>
    <row r="550">
      <c r="A550" s="15"/>
      <c r="I550" s="18"/>
      <c r="J550" s="15"/>
      <c r="K550" s="15"/>
      <c r="L550" s="15"/>
    </row>
    <row r="551">
      <c r="A551" s="15"/>
      <c r="I551" s="18"/>
      <c r="J551" s="15"/>
      <c r="K551" s="15"/>
      <c r="L551" s="15"/>
    </row>
    <row r="552">
      <c r="A552" s="15"/>
      <c r="I552" s="18"/>
      <c r="J552" s="15"/>
      <c r="K552" s="15"/>
      <c r="L552" s="15"/>
    </row>
    <row r="553">
      <c r="A553" s="15"/>
      <c r="I553" s="18"/>
      <c r="J553" s="15"/>
      <c r="K553" s="15"/>
      <c r="L553" s="15"/>
    </row>
    <row r="554">
      <c r="A554" s="15"/>
      <c r="I554" s="18"/>
      <c r="J554" s="15"/>
      <c r="K554" s="15"/>
      <c r="L554" s="15"/>
    </row>
    <row r="555">
      <c r="A555" s="15"/>
      <c r="I555" s="18"/>
      <c r="J555" s="15"/>
      <c r="K555" s="15"/>
      <c r="L555" s="15"/>
    </row>
    <row r="556">
      <c r="A556" s="15"/>
      <c r="I556" s="18"/>
      <c r="J556" s="15"/>
      <c r="K556" s="15"/>
      <c r="L556" s="15"/>
    </row>
    <row r="557">
      <c r="A557" s="15"/>
      <c r="I557" s="18"/>
      <c r="J557" s="15"/>
      <c r="K557" s="15"/>
      <c r="L557" s="15"/>
    </row>
    <row r="558">
      <c r="A558" s="15"/>
      <c r="I558" s="18"/>
      <c r="J558" s="15"/>
      <c r="K558" s="15"/>
      <c r="L558" s="15"/>
    </row>
    <row r="559">
      <c r="A559" s="15"/>
      <c r="I559" s="18"/>
      <c r="J559" s="15"/>
      <c r="K559" s="15"/>
      <c r="L559" s="15"/>
    </row>
    <row r="560">
      <c r="A560" s="15"/>
      <c r="I560" s="18"/>
      <c r="J560" s="15"/>
      <c r="K560" s="15"/>
      <c r="L560" s="15"/>
    </row>
    <row r="561">
      <c r="A561" s="15"/>
      <c r="I561" s="18"/>
      <c r="J561" s="15"/>
      <c r="K561" s="15"/>
      <c r="L561" s="15"/>
    </row>
    <row r="562">
      <c r="A562" s="15"/>
      <c r="I562" s="18"/>
      <c r="J562" s="15"/>
      <c r="K562" s="15"/>
      <c r="L562" s="15"/>
    </row>
    <row r="563">
      <c r="A563" s="15"/>
      <c r="I563" s="18"/>
      <c r="J563" s="15"/>
      <c r="K563" s="15"/>
      <c r="L563" s="15"/>
    </row>
    <row r="564">
      <c r="A564" s="15"/>
      <c r="I564" s="18"/>
      <c r="J564" s="15"/>
      <c r="K564" s="15"/>
      <c r="L564" s="15"/>
    </row>
    <row r="565">
      <c r="A565" s="15"/>
      <c r="I565" s="18"/>
      <c r="J565" s="15"/>
      <c r="K565" s="15"/>
      <c r="L565" s="15"/>
    </row>
    <row r="566">
      <c r="A566" s="15"/>
      <c r="I566" s="18"/>
      <c r="J566" s="15"/>
      <c r="K566" s="15"/>
      <c r="L566" s="15"/>
    </row>
    <row r="567">
      <c r="A567" s="15"/>
      <c r="I567" s="18"/>
      <c r="J567" s="15"/>
      <c r="K567" s="15"/>
      <c r="L567" s="15"/>
    </row>
    <row r="568">
      <c r="A568" s="15"/>
      <c r="I568" s="18"/>
      <c r="J568" s="15"/>
      <c r="K568" s="15"/>
      <c r="L568" s="15"/>
    </row>
    <row r="569">
      <c r="A569" s="15"/>
      <c r="I569" s="18"/>
      <c r="J569" s="15"/>
      <c r="K569" s="15"/>
      <c r="L569" s="15"/>
    </row>
    <row r="570">
      <c r="A570" s="15"/>
      <c r="I570" s="18"/>
      <c r="J570" s="15"/>
      <c r="K570" s="15"/>
      <c r="L570" s="15"/>
    </row>
    <row r="571">
      <c r="A571" s="15"/>
      <c r="I571" s="18"/>
      <c r="J571" s="15"/>
      <c r="K571" s="15"/>
      <c r="L571" s="15"/>
    </row>
    <row r="572">
      <c r="A572" s="15"/>
      <c r="I572" s="18"/>
      <c r="J572" s="15"/>
      <c r="K572" s="15"/>
      <c r="L572" s="15"/>
    </row>
    <row r="573">
      <c r="A573" s="15"/>
      <c r="I573" s="18"/>
      <c r="J573" s="15"/>
      <c r="K573" s="15"/>
      <c r="L573" s="15"/>
    </row>
    <row r="574">
      <c r="A574" s="15"/>
      <c r="I574" s="18"/>
      <c r="J574" s="15"/>
      <c r="K574" s="15"/>
      <c r="L574" s="15"/>
    </row>
    <row r="575">
      <c r="A575" s="15"/>
      <c r="I575" s="18"/>
      <c r="J575" s="15"/>
      <c r="K575" s="15"/>
      <c r="L575" s="15"/>
    </row>
    <row r="576">
      <c r="A576" s="15"/>
      <c r="I576" s="18"/>
      <c r="J576" s="15"/>
      <c r="K576" s="15"/>
      <c r="L576" s="15"/>
    </row>
    <row r="577">
      <c r="A577" s="15"/>
      <c r="I577" s="18"/>
      <c r="J577" s="15"/>
      <c r="K577" s="15"/>
      <c r="L577" s="15"/>
    </row>
    <row r="578">
      <c r="A578" s="15"/>
      <c r="I578" s="18"/>
      <c r="J578" s="15"/>
      <c r="K578" s="15"/>
      <c r="L578" s="15"/>
    </row>
    <row r="579">
      <c r="A579" s="15"/>
      <c r="I579" s="18"/>
      <c r="J579" s="15"/>
      <c r="K579" s="15"/>
      <c r="L579" s="15"/>
    </row>
    <row r="580">
      <c r="A580" s="15"/>
      <c r="I580" s="18"/>
      <c r="J580" s="15"/>
      <c r="K580" s="15"/>
      <c r="L580" s="15"/>
    </row>
    <row r="581">
      <c r="A581" s="15"/>
      <c r="I581" s="18"/>
      <c r="J581" s="15"/>
      <c r="K581" s="15"/>
      <c r="L581" s="15"/>
    </row>
    <row r="582">
      <c r="A582" s="15"/>
      <c r="I582" s="18"/>
      <c r="J582" s="15"/>
      <c r="K582" s="15"/>
      <c r="L582" s="15"/>
    </row>
    <row r="583">
      <c r="A583" s="15"/>
      <c r="I583" s="18"/>
      <c r="J583" s="15"/>
      <c r="K583" s="15"/>
      <c r="L583" s="15"/>
    </row>
    <row r="584">
      <c r="A584" s="15"/>
      <c r="I584" s="18"/>
      <c r="J584" s="15"/>
      <c r="K584" s="15"/>
      <c r="L584" s="15"/>
    </row>
    <row r="585">
      <c r="A585" s="15"/>
      <c r="I585" s="18"/>
      <c r="J585" s="15"/>
      <c r="K585" s="15"/>
      <c r="L585" s="15"/>
    </row>
    <row r="586">
      <c r="A586" s="15"/>
      <c r="I586" s="18"/>
      <c r="J586" s="15"/>
      <c r="K586" s="15"/>
      <c r="L586" s="15"/>
    </row>
    <row r="587">
      <c r="A587" s="15"/>
      <c r="I587" s="18"/>
      <c r="J587" s="15"/>
      <c r="K587" s="15"/>
      <c r="L587" s="15"/>
    </row>
    <row r="588">
      <c r="A588" s="15"/>
      <c r="I588" s="18"/>
      <c r="J588" s="15"/>
      <c r="K588" s="15"/>
      <c r="L588" s="15"/>
    </row>
    <row r="589">
      <c r="A589" s="15"/>
      <c r="I589" s="18"/>
      <c r="J589" s="15"/>
      <c r="K589" s="15"/>
      <c r="L589" s="15"/>
    </row>
    <row r="590">
      <c r="A590" s="15"/>
      <c r="I590" s="18"/>
      <c r="J590" s="15"/>
      <c r="K590" s="15"/>
      <c r="L590" s="15"/>
    </row>
    <row r="591">
      <c r="A591" s="15"/>
      <c r="I591" s="18"/>
      <c r="J591" s="15"/>
      <c r="K591" s="15"/>
      <c r="L591" s="15"/>
    </row>
    <row r="592">
      <c r="A592" s="15"/>
      <c r="I592" s="18"/>
      <c r="J592" s="15"/>
      <c r="K592" s="15"/>
      <c r="L592" s="15"/>
    </row>
    <row r="593">
      <c r="A593" s="15"/>
      <c r="I593" s="18"/>
      <c r="J593" s="15"/>
      <c r="K593" s="15"/>
      <c r="L593" s="15"/>
    </row>
    <row r="594">
      <c r="A594" s="15"/>
      <c r="I594" s="18"/>
      <c r="J594" s="15"/>
      <c r="K594" s="15"/>
      <c r="L594" s="15"/>
    </row>
    <row r="595">
      <c r="A595" s="15"/>
      <c r="I595" s="18"/>
      <c r="J595" s="15"/>
      <c r="K595" s="15"/>
      <c r="L595" s="15"/>
    </row>
    <row r="596">
      <c r="A596" s="15"/>
      <c r="I596" s="18"/>
      <c r="J596" s="15"/>
      <c r="K596" s="15"/>
      <c r="L596" s="15"/>
    </row>
    <row r="597">
      <c r="A597" s="15"/>
      <c r="I597" s="18"/>
      <c r="J597" s="15"/>
      <c r="K597" s="15"/>
      <c r="L597" s="15"/>
    </row>
    <row r="598">
      <c r="A598" s="15"/>
      <c r="I598" s="18"/>
      <c r="J598" s="15"/>
      <c r="K598" s="15"/>
      <c r="L598" s="15"/>
    </row>
    <row r="599">
      <c r="A599" s="15"/>
      <c r="I599" s="18"/>
      <c r="J599" s="15"/>
      <c r="K599" s="15"/>
      <c r="L599" s="15"/>
    </row>
    <row r="600">
      <c r="A600" s="15"/>
      <c r="I600" s="18"/>
      <c r="J600" s="15"/>
      <c r="K600" s="15"/>
      <c r="L600" s="15"/>
    </row>
    <row r="601">
      <c r="A601" s="15"/>
      <c r="I601" s="18"/>
      <c r="J601" s="15"/>
      <c r="K601" s="15"/>
      <c r="L601" s="15"/>
    </row>
    <row r="602">
      <c r="A602" s="15"/>
      <c r="I602" s="18"/>
      <c r="J602" s="15"/>
      <c r="K602" s="15"/>
      <c r="L602" s="15"/>
    </row>
    <row r="603">
      <c r="A603" s="15"/>
      <c r="I603" s="18"/>
      <c r="J603" s="15"/>
      <c r="K603" s="15"/>
      <c r="L603" s="15"/>
    </row>
    <row r="604">
      <c r="A604" s="15"/>
      <c r="I604" s="18"/>
      <c r="J604" s="15"/>
      <c r="K604" s="15"/>
      <c r="L604" s="15"/>
    </row>
    <row r="605">
      <c r="A605" s="15"/>
      <c r="I605" s="18"/>
      <c r="J605" s="15"/>
      <c r="K605" s="15"/>
      <c r="L605" s="15"/>
    </row>
    <row r="606">
      <c r="A606" s="15"/>
      <c r="I606" s="18"/>
      <c r="J606" s="15"/>
      <c r="K606" s="15"/>
      <c r="L606" s="15"/>
    </row>
    <row r="607">
      <c r="A607" s="15"/>
      <c r="I607" s="18"/>
      <c r="J607" s="15"/>
      <c r="K607" s="15"/>
      <c r="L607" s="15"/>
    </row>
    <row r="608">
      <c r="A608" s="15"/>
      <c r="I608" s="18"/>
      <c r="J608" s="15"/>
      <c r="K608" s="15"/>
      <c r="L608" s="15"/>
    </row>
    <row r="609">
      <c r="A609" s="15"/>
      <c r="I609" s="18"/>
      <c r="J609" s="15"/>
      <c r="K609" s="15"/>
      <c r="L609" s="15"/>
    </row>
    <row r="610">
      <c r="A610" s="15"/>
      <c r="I610" s="18"/>
      <c r="J610" s="15"/>
      <c r="K610" s="15"/>
      <c r="L610" s="15"/>
    </row>
    <row r="611">
      <c r="A611" s="15"/>
      <c r="I611" s="18"/>
      <c r="J611" s="15"/>
      <c r="K611" s="15"/>
      <c r="L611" s="15"/>
    </row>
    <row r="612">
      <c r="A612" s="15"/>
      <c r="I612" s="18"/>
      <c r="J612" s="15"/>
      <c r="K612" s="15"/>
      <c r="L612" s="15"/>
    </row>
    <row r="613">
      <c r="A613" s="15"/>
      <c r="I613" s="18"/>
      <c r="J613" s="15"/>
      <c r="K613" s="15"/>
      <c r="L613" s="15"/>
    </row>
    <row r="614">
      <c r="A614" s="15"/>
      <c r="I614" s="18"/>
      <c r="J614" s="15"/>
      <c r="K614" s="15"/>
      <c r="L614" s="15"/>
    </row>
    <row r="615">
      <c r="A615" s="15"/>
      <c r="I615" s="18"/>
      <c r="J615" s="15"/>
      <c r="K615" s="15"/>
      <c r="L615" s="15"/>
    </row>
    <row r="616">
      <c r="A616" s="15"/>
      <c r="I616" s="18"/>
      <c r="J616" s="15"/>
      <c r="K616" s="15"/>
      <c r="L616" s="15"/>
    </row>
    <row r="617">
      <c r="A617" s="15"/>
      <c r="I617" s="18"/>
      <c r="J617" s="15"/>
      <c r="K617" s="15"/>
      <c r="L617" s="15"/>
    </row>
    <row r="618">
      <c r="A618" s="15"/>
      <c r="I618" s="18"/>
      <c r="J618" s="15"/>
      <c r="K618" s="15"/>
      <c r="L618" s="15"/>
    </row>
    <row r="619">
      <c r="A619" s="15"/>
      <c r="I619" s="18"/>
      <c r="J619" s="15"/>
      <c r="K619" s="15"/>
      <c r="L619" s="15"/>
    </row>
    <row r="620">
      <c r="A620" s="15"/>
      <c r="I620" s="18"/>
      <c r="J620" s="15"/>
      <c r="K620" s="15"/>
      <c r="L620" s="15"/>
    </row>
    <row r="621">
      <c r="A621" s="15"/>
      <c r="I621" s="18"/>
      <c r="J621" s="15"/>
      <c r="K621" s="15"/>
      <c r="L621" s="15"/>
    </row>
    <row r="622">
      <c r="A622" s="15"/>
      <c r="I622" s="18"/>
      <c r="J622" s="15"/>
      <c r="K622" s="15"/>
      <c r="L622" s="15"/>
    </row>
    <row r="623">
      <c r="A623" s="15"/>
      <c r="I623" s="18"/>
      <c r="J623" s="15"/>
      <c r="K623" s="15"/>
      <c r="L623" s="15"/>
    </row>
    <row r="624">
      <c r="A624" s="15"/>
      <c r="I624" s="18"/>
      <c r="J624" s="15"/>
      <c r="K624" s="15"/>
      <c r="L624" s="15"/>
    </row>
    <row r="625">
      <c r="A625" s="15"/>
      <c r="I625" s="18"/>
      <c r="J625" s="15"/>
      <c r="K625" s="15"/>
      <c r="L625" s="15"/>
    </row>
    <row r="626">
      <c r="A626" s="15"/>
      <c r="I626" s="18"/>
      <c r="J626" s="15"/>
      <c r="K626" s="15"/>
      <c r="L626" s="15"/>
    </row>
    <row r="627">
      <c r="A627" s="15"/>
      <c r="I627" s="18"/>
      <c r="J627" s="15"/>
      <c r="K627" s="15"/>
      <c r="L627" s="15"/>
    </row>
    <row r="628">
      <c r="A628" s="15"/>
      <c r="I628" s="18"/>
      <c r="J628" s="15"/>
      <c r="K628" s="15"/>
      <c r="L628" s="15"/>
    </row>
    <row r="629">
      <c r="A629" s="15"/>
      <c r="I629" s="18"/>
      <c r="J629" s="15"/>
      <c r="K629" s="15"/>
      <c r="L629" s="15"/>
    </row>
    <row r="630">
      <c r="A630" s="15"/>
      <c r="I630" s="18"/>
      <c r="J630" s="15"/>
      <c r="K630" s="15"/>
      <c r="L630" s="15"/>
    </row>
    <row r="631">
      <c r="A631" s="15"/>
      <c r="I631" s="18"/>
      <c r="J631" s="15"/>
      <c r="K631" s="15"/>
      <c r="L631" s="15"/>
    </row>
    <row r="632">
      <c r="A632" s="15"/>
      <c r="I632" s="18"/>
      <c r="J632" s="15"/>
      <c r="K632" s="15"/>
      <c r="L632" s="15"/>
    </row>
    <row r="633">
      <c r="A633" s="15"/>
      <c r="I633" s="18"/>
      <c r="J633" s="15"/>
      <c r="K633" s="15"/>
      <c r="L633" s="15"/>
    </row>
    <row r="634">
      <c r="A634" s="15"/>
      <c r="I634" s="18"/>
      <c r="J634" s="15"/>
      <c r="K634" s="15"/>
      <c r="L634" s="15"/>
    </row>
    <row r="635">
      <c r="A635" s="15"/>
      <c r="I635" s="18"/>
      <c r="J635" s="15"/>
      <c r="K635" s="15"/>
      <c r="L635" s="15"/>
    </row>
    <row r="636">
      <c r="A636" s="15"/>
      <c r="I636" s="18"/>
      <c r="J636" s="15"/>
      <c r="K636" s="15"/>
      <c r="L636" s="15"/>
    </row>
    <row r="637">
      <c r="A637" s="15"/>
      <c r="I637" s="18"/>
      <c r="J637" s="15"/>
      <c r="K637" s="15"/>
      <c r="L637" s="15"/>
    </row>
    <row r="638">
      <c r="A638" s="15"/>
      <c r="I638" s="18"/>
      <c r="J638" s="15"/>
      <c r="K638" s="15"/>
      <c r="L638" s="15"/>
    </row>
    <row r="639">
      <c r="A639" s="15"/>
      <c r="I639" s="18"/>
      <c r="J639" s="15"/>
      <c r="K639" s="15"/>
      <c r="L639" s="15"/>
    </row>
    <row r="640">
      <c r="A640" s="15"/>
      <c r="I640" s="18"/>
      <c r="J640" s="15"/>
      <c r="K640" s="15"/>
      <c r="L640" s="15"/>
    </row>
    <row r="641">
      <c r="A641" s="15"/>
      <c r="I641" s="18"/>
      <c r="J641" s="15"/>
      <c r="K641" s="15"/>
      <c r="L641" s="15"/>
    </row>
    <row r="642">
      <c r="A642" s="15"/>
      <c r="I642" s="18"/>
      <c r="J642" s="15"/>
      <c r="K642" s="15"/>
      <c r="L642" s="15"/>
    </row>
    <row r="643">
      <c r="A643" s="15"/>
      <c r="I643" s="18"/>
      <c r="J643" s="15"/>
      <c r="K643" s="15"/>
      <c r="L643" s="15"/>
    </row>
    <row r="644">
      <c r="A644" s="15"/>
      <c r="I644" s="18"/>
      <c r="J644" s="15"/>
      <c r="K644" s="15"/>
      <c r="L644" s="15"/>
    </row>
    <row r="645">
      <c r="A645" s="15"/>
      <c r="I645" s="18"/>
      <c r="J645" s="15"/>
      <c r="K645" s="15"/>
      <c r="L645" s="15"/>
    </row>
    <row r="646">
      <c r="A646" s="15"/>
      <c r="I646" s="18"/>
      <c r="J646" s="15"/>
      <c r="K646" s="15"/>
      <c r="L646" s="15"/>
    </row>
    <row r="647">
      <c r="A647" s="15"/>
      <c r="I647" s="18"/>
      <c r="J647" s="15"/>
      <c r="K647" s="15"/>
      <c r="L647" s="15"/>
    </row>
    <row r="648">
      <c r="A648" s="15"/>
      <c r="I648" s="18"/>
      <c r="J648" s="15"/>
      <c r="K648" s="15"/>
      <c r="L648" s="15"/>
    </row>
    <row r="649">
      <c r="A649" s="15"/>
      <c r="I649" s="18"/>
      <c r="J649" s="15"/>
      <c r="K649" s="15"/>
      <c r="L649" s="15"/>
    </row>
    <row r="650">
      <c r="A650" s="15"/>
      <c r="I650" s="18"/>
      <c r="J650" s="15"/>
      <c r="K650" s="15"/>
      <c r="L650" s="15"/>
    </row>
    <row r="651">
      <c r="A651" s="15"/>
      <c r="I651" s="18"/>
      <c r="J651" s="15"/>
      <c r="K651" s="15"/>
      <c r="L651" s="15"/>
    </row>
    <row r="652">
      <c r="A652" s="15"/>
      <c r="I652" s="18"/>
      <c r="J652" s="15"/>
      <c r="K652" s="15"/>
      <c r="L652" s="15"/>
    </row>
    <row r="653">
      <c r="A653" s="15"/>
      <c r="I653" s="18"/>
      <c r="J653" s="15"/>
      <c r="K653" s="15"/>
      <c r="L653" s="15"/>
    </row>
    <row r="654">
      <c r="A654" s="15"/>
      <c r="I654" s="18"/>
      <c r="J654" s="15"/>
      <c r="K654" s="15"/>
      <c r="L654" s="15"/>
    </row>
    <row r="655">
      <c r="A655" s="15"/>
      <c r="I655" s="18"/>
      <c r="J655" s="15"/>
      <c r="K655" s="15"/>
      <c r="L655" s="15"/>
    </row>
    <row r="656">
      <c r="A656" s="15"/>
      <c r="I656" s="18"/>
      <c r="J656" s="15"/>
      <c r="K656" s="15"/>
      <c r="L656" s="15"/>
    </row>
    <row r="657">
      <c r="A657" s="15"/>
      <c r="I657" s="18"/>
      <c r="J657" s="15"/>
      <c r="K657" s="15"/>
      <c r="L657" s="15"/>
    </row>
    <row r="658">
      <c r="A658" s="15"/>
      <c r="I658" s="18"/>
      <c r="J658" s="15"/>
      <c r="K658" s="15"/>
      <c r="L658" s="15"/>
    </row>
    <row r="659">
      <c r="A659" s="15"/>
      <c r="I659" s="18"/>
      <c r="J659" s="15"/>
      <c r="K659" s="15"/>
      <c r="L659" s="15"/>
    </row>
    <row r="660">
      <c r="A660" s="15"/>
      <c r="I660" s="18"/>
      <c r="J660" s="15"/>
      <c r="K660" s="15"/>
      <c r="L660" s="15"/>
    </row>
    <row r="661">
      <c r="A661" s="15"/>
      <c r="I661" s="18"/>
      <c r="J661" s="15"/>
      <c r="K661" s="15"/>
      <c r="L661" s="15"/>
    </row>
    <row r="662">
      <c r="A662" s="15"/>
      <c r="I662" s="18"/>
      <c r="J662" s="15"/>
      <c r="K662" s="15"/>
      <c r="L662" s="15"/>
    </row>
    <row r="663">
      <c r="A663" s="15"/>
      <c r="I663" s="18"/>
      <c r="J663" s="15"/>
      <c r="K663" s="15"/>
      <c r="L663" s="15"/>
    </row>
    <row r="664">
      <c r="A664" s="15"/>
      <c r="I664" s="18"/>
      <c r="J664" s="15"/>
      <c r="K664" s="15"/>
      <c r="L664" s="15"/>
    </row>
    <row r="665">
      <c r="A665" s="15"/>
      <c r="I665" s="18"/>
      <c r="J665" s="15"/>
      <c r="K665" s="15"/>
      <c r="L665" s="15"/>
    </row>
    <row r="666">
      <c r="A666" s="15"/>
      <c r="I666" s="18"/>
      <c r="J666" s="15"/>
      <c r="K666" s="15"/>
      <c r="L666" s="15"/>
    </row>
    <row r="667">
      <c r="A667" s="15"/>
      <c r="I667" s="18"/>
      <c r="J667" s="15"/>
      <c r="K667" s="15"/>
      <c r="L667" s="15"/>
    </row>
    <row r="668">
      <c r="A668" s="15"/>
      <c r="I668" s="18"/>
      <c r="J668" s="15"/>
      <c r="K668" s="15"/>
      <c r="L668" s="15"/>
    </row>
    <row r="669">
      <c r="A669" s="15"/>
      <c r="I669" s="18"/>
      <c r="J669" s="15"/>
      <c r="K669" s="15"/>
      <c r="L669" s="15"/>
    </row>
    <row r="670">
      <c r="A670" s="15"/>
      <c r="I670" s="18"/>
      <c r="J670" s="15"/>
      <c r="K670" s="15"/>
      <c r="L670" s="15"/>
    </row>
    <row r="671">
      <c r="A671" s="15"/>
      <c r="I671" s="18"/>
      <c r="J671" s="15"/>
      <c r="K671" s="15"/>
      <c r="L671" s="15"/>
    </row>
    <row r="672">
      <c r="A672" s="15"/>
      <c r="I672" s="18"/>
      <c r="J672" s="15"/>
      <c r="K672" s="15"/>
      <c r="L672" s="15"/>
    </row>
    <row r="673">
      <c r="A673" s="15"/>
      <c r="I673" s="18"/>
      <c r="J673" s="15"/>
      <c r="K673" s="15"/>
      <c r="L673" s="15"/>
    </row>
    <row r="674">
      <c r="A674" s="15"/>
      <c r="I674" s="18"/>
      <c r="J674" s="15"/>
      <c r="K674" s="15"/>
      <c r="L674" s="15"/>
    </row>
    <row r="675">
      <c r="A675" s="15"/>
      <c r="I675" s="18"/>
      <c r="J675" s="15"/>
      <c r="K675" s="15"/>
      <c r="L675" s="15"/>
    </row>
    <row r="676">
      <c r="A676" s="15"/>
      <c r="I676" s="18"/>
      <c r="J676" s="15"/>
      <c r="K676" s="15"/>
      <c r="L676" s="15"/>
    </row>
    <row r="677">
      <c r="A677" s="15"/>
      <c r="I677" s="18"/>
      <c r="J677" s="15"/>
      <c r="K677" s="15"/>
      <c r="L677" s="15"/>
    </row>
    <row r="678">
      <c r="A678" s="15"/>
      <c r="I678" s="18"/>
      <c r="J678" s="15"/>
      <c r="K678" s="15"/>
      <c r="L678" s="15"/>
    </row>
    <row r="679">
      <c r="A679" s="15"/>
      <c r="I679" s="18"/>
      <c r="J679" s="15"/>
      <c r="K679" s="15"/>
      <c r="L679" s="15"/>
    </row>
    <row r="680">
      <c r="A680" s="15"/>
      <c r="I680" s="18"/>
      <c r="J680" s="15"/>
      <c r="K680" s="15"/>
      <c r="L680" s="15"/>
    </row>
    <row r="681">
      <c r="A681" s="15"/>
      <c r="I681" s="18"/>
      <c r="J681" s="15"/>
      <c r="K681" s="15"/>
      <c r="L681" s="15"/>
    </row>
    <row r="682">
      <c r="A682" s="15"/>
      <c r="I682" s="18"/>
      <c r="J682" s="15"/>
      <c r="K682" s="15"/>
      <c r="L682" s="15"/>
    </row>
    <row r="683">
      <c r="A683" s="15"/>
      <c r="I683" s="18"/>
      <c r="J683" s="15"/>
      <c r="K683" s="15"/>
      <c r="L683" s="15"/>
    </row>
    <row r="684">
      <c r="A684" s="15"/>
      <c r="I684" s="18"/>
      <c r="J684" s="15"/>
      <c r="K684" s="15"/>
      <c r="L684" s="15"/>
    </row>
    <row r="685">
      <c r="A685" s="15"/>
      <c r="I685" s="18"/>
      <c r="J685" s="15"/>
      <c r="K685" s="15"/>
      <c r="L685" s="15"/>
    </row>
    <row r="686">
      <c r="A686" s="15"/>
      <c r="I686" s="18"/>
      <c r="J686" s="15"/>
      <c r="K686" s="15"/>
      <c r="L686" s="15"/>
    </row>
    <row r="687">
      <c r="A687" s="15"/>
      <c r="I687" s="18"/>
      <c r="J687" s="15"/>
      <c r="K687" s="15"/>
      <c r="L687" s="15"/>
    </row>
    <row r="688">
      <c r="A688" s="15"/>
      <c r="I688" s="18"/>
      <c r="J688" s="15"/>
      <c r="K688" s="15"/>
      <c r="L688" s="15"/>
    </row>
    <row r="689">
      <c r="A689" s="15"/>
      <c r="I689" s="18"/>
      <c r="J689" s="15"/>
      <c r="K689" s="15"/>
      <c r="L689" s="15"/>
    </row>
    <row r="690">
      <c r="A690" s="15"/>
      <c r="I690" s="18"/>
      <c r="J690" s="15"/>
      <c r="K690" s="15"/>
      <c r="L690" s="15"/>
    </row>
    <row r="691">
      <c r="A691" s="15"/>
      <c r="I691" s="18"/>
      <c r="J691" s="15"/>
      <c r="K691" s="15"/>
      <c r="L691" s="15"/>
    </row>
    <row r="692">
      <c r="A692" s="15"/>
      <c r="I692" s="18"/>
      <c r="J692" s="15"/>
      <c r="K692" s="15"/>
      <c r="L692" s="15"/>
    </row>
    <row r="693">
      <c r="A693" s="15"/>
      <c r="I693" s="18"/>
      <c r="J693" s="15"/>
      <c r="K693" s="15"/>
      <c r="L693" s="15"/>
    </row>
    <row r="694">
      <c r="A694" s="15"/>
      <c r="I694" s="18"/>
      <c r="J694" s="15"/>
      <c r="K694" s="15"/>
      <c r="L694" s="15"/>
    </row>
    <row r="695">
      <c r="A695" s="15"/>
      <c r="I695" s="18"/>
      <c r="J695" s="15"/>
      <c r="K695" s="15"/>
      <c r="L695" s="15"/>
    </row>
    <row r="696">
      <c r="A696" s="15"/>
      <c r="I696" s="18"/>
      <c r="J696" s="15"/>
      <c r="K696" s="15"/>
      <c r="L696" s="15"/>
    </row>
    <row r="697">
      <c r="A697" s="15"/>
      <c r="I697" s="18"/>
      <c r="J697" s="15"/>
      <c r="K697" s="15"/>
      <c r="L697" s="15"/>
    </row>
    <row r="698">
      <c r="A698" s="15"/>
      <c r="I698" s="18"/>
      <c r="J698" s="15"/>
      <c r="K698" s="15"/>
      <c r="L698" s="15"/>
    </row>
    <row r="699">
      <c r="A699" s="15"/>
      <c r="I699" s="18"/>
      <c r="J699" s="15"/>
      <c r="K699" s="15"/>
      <c r="L699" s="15"/>
    </row>
    <row r="700">
      <c r="A700" s="15"/>
      <c r="I700" s="18"/>
      <c r="J700" s="15"/>
      <c r="K700" s="15"/>
      <c r="L700" s="15"/>
    </row>
    <row r="701">
      <c r="A701" s="15"/>
      <c r="I701" s="18"/>
      <c r="J701" s="15"/>
      <c r="K701" s="15"/>
      <c r="L701" s="15"/>
    </row>
    <row r="702">
      <c r="A702" s="15"/>
      <c r="I702" s="18"/>
      <c r="J702" s="15"/>
      <c r="K702" s="15"/>
      <c r="L702" s="15"/>
    </row>
    <row r="703">
      <c r="A703" s="15"/>
      <c r="I703" s="18"/>
      <c r="J703" s="15"/>
      <c r="K703" s="15"/>
      <c r="L703" s="15"/>
    </row>
    <row r="704">
      <c r="A704" s="15"/>
      <c r="I704" s="18"/>
      <c r="J704" s="15"/>
      <c r="K704" s="15"/>
      <c r="L704" s="15"/>
    </row>
    <row r="705">
      <c r="A705" s="15"/>
      <c r="I705" s="18"/>
      <c r="J705" s="15"/>
      <c r="K705" s="15"/>
      <c r="L705" s="15"/>
    </row>
    <row r="706">
      <c r="A706" s="15"/>
      <c r="I706" s="18"/>
      <c r="J706" s="15"/>
      <c r="K706" s="15"/>
      <c r="L706" s="15"/>
    </row>
    <row r="707">
      <c r="A707" s="15"/>
      <c r="I707" s="18"/>
      <c r="J707" s="15"/>
      <c r="K707" s="15"/>
      <c r="L707" s="15"/>
    </row>
    <row r="708">
      <c r="A708" s="15"/>
      <c r="I708" s="18"/>
      <c r="J708" s="15"/>
      <c r="K708" s="15"/>
      <c r="L708" s="15"/>
    </row>
    <row r="709">
      <c r="A709" s="15"/>
      <c r="I709" s="18"/>
      <c r="J709" s="15"/>
      <c r="K709" s="15"/>
      <c r="L709" s="15"/>
    </row>
    <row r="710">
      <c r="A710" s="15"/>
      <c r="I710" s="18"/>
      <c r="J710" s="15"/>
      <c r="K710" s="15"/>
      <c r="L710" s="15"/>
    </row>
    <row r="711">
      <c r="A711" s="15"/>
      <c r="I711" s="18"/>
      <c r="J711" s="15"/>
      <c r="K711" s="15"/>
      <c r="L711" s="15"/>
    </row>
    <row r="712">
      <c r="A712" s="15"/>
      <c r="I712" s="18"/>
      <c r="J712" s="15"/>
      <c r="K712" s="15"/>
      <c r="L712" s="15"/>
    </row>
    <row r="713">
      <c r="A713" s="15"/>
      <c r="I713" s="18"/>
      <c r="J713" s="15"/>
      <c r="K713" s="15"/>
      <c r="L713" s="15"/>
    </row>
    <row r="714">
      <c r="A714" s="15"/>
      <c r="I714" s="18"/>
      <c r="J714" s="15"/>
      <c r="K714" s="15"/>
      <c r="L714" s="15"/>
    </row>
    <row r="715">
      <c r="A715" s="15"/>
      <c r="I715" s="18"/>
      <c r="J715" s="15"/>
      <c r="K715" s="15"/>
      <c r="L715" s="15"/>
    </row>
    <row r="716">
      <c r="A716" s="15"/>
      <c r="I716" s="18"/>
      <c r="J716" s="15"/>
      <c r="K716" s="15"/>
      <c r="L716" s="15"/>
    </row>
    <row r="717">
      <c r="A717" s="15"/>
      <c r="I717" s="18"/>
      <c r="J717" s="15"/>
      <c r="K717" s="15"/>
      <c r="L717" s="15"/>
    </row>
    <row r="718">
      <c r="A718" s="15"/>
      <c r="I718" s="18"/>
      <c r="J718" s="15"/>
      <c r="K718" s="15"/>
      <c r="L718" s="15"/>
    </row>
    <row r="719">
      <c r="A719" s="15"/>
      <c r="I719" s="18"/>
      <c r="J719" s="15"/>
      <c r="K719" s="15"/>
      <c r="L719" s="15"/>
    </row>
    <row r="720">
      <c r="A720" s="15"/>
      <c r="I720" s="18"/>
      <c r="J720" s="15"/>
      <c r="K720" s="15"/>
      <c r="L720" s="15"/>
    </row>
    <row r="721">
      <c r="A721" s="15"/>
      <c r="I721" s="18"/>
      <c r="J721" s="15"/>
      <c r="K721" s="15"/>
      <c r="L721" s="15"/>
    </row>
    <row r="722">
      <c r="A722" s="15"/>
      <c r="I722" s="18"/>
      <c r="J722" s="15"/>
      <c r="K722" s="15"/>
      <c r="L722" s="15"/>
    </row>
    <row r="723">
      <c r="A723" s="15"/>
      <c r="I723" s="18"/>
      <c r="J723" s="15"/>
      <c r="K723" s="15"/>
      <c r="L723" s="15"/>
    </row>
    <row r="724">
      <c r="A724" s="15"/>
      <c r="I724" s="18"/>
      <c r="J724" s="15"/>
      <c r="K724" s="15"/>
      <c r="L724" s="15"/>
    </row>
    <row r="725">
      <c r="A725" s="15"/>
      <c r="I725" s="18"/>
      <c r="J725" s="15"/>
      <c r="K725" s="15"/>
      <c r="L725" s="15"/>
    </row>
    <row r="726">
      <c r="A726" s="15"/>
      <c r="I726" s="18"/>
      <c r="J726" s="15"/>
      <c r="K726" s="15"/>
      <c r="L726" s="15"/>
    </row>
    <row r="727">
      <c r="A727" s="15"/>
      <c r="I727" s="18"/>
      <c r="J727" s="15"/>
      <c r="K727" s="15"/>
      <c r="L727" s="15"/>
    </row>
    <row r="728">
      <c r="A728" s="15"/>
      <c r="I728" s="18"/>
      <c r="J728" s="15"/>
      <c r="K728" s="15"/>
      <c r="L728" s="15"/>
    </row>
    <row r="729">
      <c r="A729" s="15"/>
      <c r="I729" s="18"/>
      <c r="J729" s="15"/>
      <c r="K729" s="15"/>
      <c r="L729" s="15"/>
    </row>
    <row r="730">
      <c r="A730" s="15"/>
      <c r="I730" s="18"/>
      <c r="J730" s="15"/>
      <c r="K730" s="15"/>
      <c r="L730" s="15"/>
    </row>
    <row r="731">
      <c r="A731" s="15"/>
      <c r="I731" s="18"/>
      <c r="J731" s="15"/>
      <c r="K731" s="15"/>
      <c r="L731" s="15"/>
    </row>
    <row r="732">
      <c r="A732" s="15"/>
      <c r="I732" s="18"/>
      <c r="J732" s="15"/>
      <c r="K732" s="15"/>
      <c r="L732" s="15"/>
    </row>
    <row r="733">
      <c r="A733" s="15"/>
      <c r="I733" s="18"/>
      <c r="J733" s="15"/>
      <c r="K733" s="15"/>
      <c r="L733" s="15"/>
    </row>
    <row r="734">
      <c r="A734" s="15"/>
      <c r="I734" s="18"/>
      <c r="J734" s="15"/>
      <c r="K734" s="15"/>
      <c r="L734" s="15"/>
    </row>
    <row r="735">
      <c r="A735" s="15"/>
      <c r="I735" s="18"/>
      <c r="J735" s="15"/>
      <c r="K735" s="15"/>
      <c r="L735" s="15"/>
    </row>
    <row r="736">
      <c r="A736" s="15"/>
      <c r="I736" s="18"/>
      <c r="J736" s="15"/>
      <c r="K736" s="15"/>
      <c r="L736" s="15"/>
    </row>
    <row r="737">
      <c r="A737" s="15"/>
      <c r="I737" s="18"/>
      <c r="J737" s="15"/>
      <c r="K737" s="15"/>
      <c r="L737" s="15"/>
    </row>
    <row r="738">
      <c r="A738" s="15"/>
      <c r="I738" s="18"/>
      <c r="J738" s="15"/>
      <c r="K738" s="15"/>
      <c r="L738" s="15"/>
    </row>
    <row r="739">
      <c r="A739" s="15"/>
      <c r="I739" s="18"/>
      <c r="J739" s="15"/>
      <c r="K739" s="15"/>
      <c r="L739" s="15"/>
    </row>
    <row r="740">
      <c r="A740" s="15"/>
      <c r="I740" s="18"/>
      <c r="J740" s="15"/>
      <c r="K740" s="15"/>
      <c r="L740" s="15"/>
    </row>
    <row r="741">
      <c r="A741" s="15"/>
      <c r="I741" s="18"/>
      <c r="J741" s="15"/>
      <c r="K741" s="15"/>
      <c r="L741" s="15"/>
    </row>
    <row r="742">
      <c r="A742" s="15"/>
      <c r="I742" s="18"/>
      <c r="J742" s="15"/>
      <c r="K742" s="15"/>
      <c r="L742" s="15"/>
    </row>
    <row r="743">
      <c r="A743" s="15"/>
      <c r="I743" s="18"/>
      <c r="J743" s="15"/>
      <c r="K743" s="15"/>
      <c r="L743" s="15"/>
    </row>
    <row r="744">
      <c r="A744" s="15"/>
      <c r="I744" s="18"/>
      <c r="J744" s="15"/>
      <c r="K744" s="15"/>
      <c r="L744" s="15"/>
    </row>
    <row r="745">
      <c r="A745" s="15"/>
      <c r="I745" s="18"/>
      <c r="J745" s="15"/>
      <c r="K745" s="15"/>
      <c r="L745" s="15"/>
    </row>
    <row r="746">
      <c r="A746" s="15"/>
      <c r="I746" s="18"/>
      <c r="J746" s="15"/>
      <c r="K746" s="15"/>
      <c r="L746" s="15"/>
    </row>
    <row r="747">
      <c r="A747" s="15"/>
      <c r="I747" s="18"/>
      <c r="J747" s="15"/>
      <c r="K747" s="15"/>
      <c r="L747" s="15"/>
    </row>
    <row r="748">
      <c r="A748" s="15"/>
      <c r="I748" s="18"/>
      <c r="J748" s="15"/>
      <c r="K748" s="15"/>
      <c r="L748" s="15"/>
    </row>
    <row r="749">
      <c r="A749" s="15"/>
      <c r="I749" s="18"/>
      <c r="J749" s="15"/>
      <c r="K749" s="15"/>
      <c r="L749" s="15"/>
    </row>
    <row r="750">
      <c r="A750" s="15"/>
      <c r="I750" s="18"/>
      <c r="J750" s="15"/>
      <c r="K750" s="15"/>
      <c r="L750" s="15"/>
    </row>
    <row r="751">
      <c r="A751" s="15"/>
      <c r="I751" s="18"/>
      <c r="J751" s="15"/>
      <c r="K751" s="15"/>
      <c r="L751" s="15"/>
    </row>
    <row r="752">
      <c r="A752" s="15"/>
      <c r="I752" s="18"/>
      <c r="J752" s="15"/>
      <c r="K752" s="15"/>
      <c r="L752" s="15"/>
    </row>
    <row r="753">
      <c r="A753" s="15"/>
      <c r="I753" s="18"/>
      <c r="J753" s="15"/>
      <c r="K753" s="15"/>
      <c r="L753" s="15"/>
    </row>
    <row r="754">
      <c r="A754" s="15"/>
      <c r="I754" s="18"/>
      <c r="J754" s="15"/>
      <c r="K754" s="15"/>
      <c r="L754" s="15"/>
    </row>
    <row r="755">
      <c r="A755" s="15"/>
      <c r="I755" s="18"/>
      <c r="J755" s="15"/>
      <c r="K755" s="15"/>
      <c r="L755" s="15"/>
    </row>
    <row r="756">
      <c r="A756" s="15"/>
      <c r="I756" s="18"/>
      <c r="J756" s="15"/>
      <c r="K756" s="15"/>
      <c r="L756" s="15"/>
    </row>
    <row r="757">
      <c r="A757" s="15"/>
      <c r="I757" s="18"/>
      <c r="J757" s="15"/>
      <c r="K757" s="15"/>
      <c r="L757" s="15"/>
    </row>
    <row r="758">
      <c r="A758" s="15"/>
      <c r="I758" s="18"/>
      <c r="J758" s="15"/>
      <c r="K758" s="15"/>
      <c r="L758" s="15"/>
    </row>
    <row r="759">
      <c r="A759" s="15"/>
      <c r="I759" s="18"/>
      <c r="J759" s="15"/>
      <c r="K759" s="15"/>
      <c r="L759" s="15"/>
    </row>
    <row r="760">
      <c r="A760" s="15"/>
      <c r="I760" s="18"/>
      <c r="J760" s="15"/>
      <c r="K760" s="15"/>
      <c r="L760" s="15"/>
    </row>
    <row r="761">
      <c r="A761" s="15"/>
      <c r="I761" s="18"/>
      <c r="J761" s="15"/>
      <c r="K761" s="15"/>
      <c r="L761" s="15"/>
    </row>
    <row r="762">
      <c r="A762" s="15"/>
      <c r="I762" s="18"/>
      <c r="J762" s="15"/>
      <c r="K762" s="15"/>
      <c r="L762" s="15"/>
    </row>
    <row r="763">
      <c r="A763" s="15"/>
      <c r="I763" s="18"/>
      <c r="J763" s="15"/>
      <c r="K763" s="15"/>
      <c r="L763" s="15"/>
    </row>
    <row r="764">
      <c r="A764" s="15"/>
      <c r="I764" s="18"/>
      <c r="J764" s="15"/>
      <c r="K764" s="15"/>
      <c r="L764" s="15"/>
    </row>
    <row r="765">
      <c r="A765" s="15"/>
      <c r="I765" s="18"/>
      <c r="J765" s="15"/>
      <c r="K765" s="15"/>
      <c r="L765" s="15"/>
    </row>
    <row r="766">
      <c r="A766" s="15"/>
      <c r="I766" s="18"/>
      <c r="J766" s="15"/>
      <c r="K766" s="15"/>
      <c r="L766" s="15"/>
    </row>
    <row r="767">
      <c r="A767" s="15"/>
      <c r="I767" s="18"/>
      <c r="J767" s="15"/>
      <c r="K767" s="15"/>
      <c r="L767" s="15"/>
    </row>
    <row r="768">
      <c r="A768" s="15"/>
      <c r="I768" s="18"/>
      <c r="J768" s="15"/>
      <c r="K768" s="15"/>
      <c r="L768" s="15"/>
    </row>
    <row r="769">
      <c r="A769" s="15"/>
      <c r="I769" s="18"/>
      <c r="J769" s="15"/>
      <c r="K769" s="15"/>
      <c r="L769" s="15"/>
    </row>
    <row r="770">
      <c r="A770" s="15"/>
      <c r="I770" s="18"/>
      <c r="J770" s="15"/>
      <c r="K770" s="15"/>
      <c r="L770" s="15"/>
    </row>
    <row r="771">
      <c r="A771" s="15"/>
      <c r="I771" s="18"/>
      <c r="J771" s="15"/>
      <c r="K771" s="15"/>
      <c r="L771" s="15"/>
    </row>
    <row r="772">
      <c r="A772" s="15"/>
      <c r="I772" s="18"/>
      <c r="J772" s="15"/>
      <c r="K772" s="15"/>
      <c r="L772" s="15"/>
    </row>
    <row r="773">
      <c r="A773" s="15"/>
      <c r="I773" s="18"/>
      <c r="J773" s="15"/>
      <c r="K773" s="15"/>
      <c r="L773" s="15"/>
    </row>
    <row r="774">
      <c r="A774" s="15"/>
      <c r="I774" s="18"/>
      <c r="J774" s="15"/>
      <c r="K774" s="15"/>
      <c r="L774" s="15"/>
    </row>
    <row r="775">
      <c r="A775" s="15"/>
      <c r="I775" s="18"/>
      <c r="J775" s="15"/>
      <c r="K775" s="15"/>
      <c r="L775" s="15"/>
    </row>
    <row r="776">
      <c r="A776" s="15"/>
      <c r="I776" s="18"/>
      <c r="J776" s="15"/>
      <c r="K776" s="15"/>
      <c r="L776" s="15"/>
    </row>
    <row r="777">
      <c r="A777" s="15"/>
      <c r="I777" s="18"/>
      <c r="J777" s="15"/>
      <c r="K777" s="15"/>
      <c r="L777" s="15"/>
    </row>
    <row r="778">
      <c r="A778" s="15"/>
      <c r="I778" s="18"/>
      <c r="J778" s="15"/>
      <c r="K778" s="15"/>
      <c r="L778" s="15"/>
    </row>
    <row r="779">
      <c r="A779" s="15"/>
      <c r="I779" s="18"/>
      <c r="J779" s="15"/>
      <c r="K779" s="15"/>
      <c r="L779" s="15"/>
    </row>
    <row r="780">
      <c r="A780" s="15"/>
      <c r="I780" s="18"/>
      <c r="J780" s="15"/>
      <c r="K780" s="15"/>
      <c r="L780" s="15"/>
    </row>
    <row r="781">
      <c r="A781" s="15"/>
      <c r="I781" s="18"/>
      <c r="J781" s="15"/>
      <c r="K781" s="15"/>
      <c r="L781" s="15"/>
    </row>
    <row r="782">
      <c r="A782" s="15"/>
      <c r="I782" s="18"/>
      <c r="J782" s="15"/>
      <c r="K782" s="15"/>
      <c r="L782" s="15"/>
    </row>
    <row r="783">
      <c r="A783" s="15"/>
      <c r="I783" s="18"/>
      <c r="J783" s="15"/>
      <c r="K783" s="15"/>
      <c r="L783" s="15"/>
    </row>
    <row r="784">
      <c r="A784" s="15"/>
      <c r="I784" s="18"/>
      <c r="J784" s="15"/>
      <c r="K784" s="15"/>
      <c r="L784" s="15"/>
    </row>
    <row r="785">
      <c r="A785" s="15"/>
      <c r="I785" s="18"/>
      <c r="J785" s="15"/>
      <c r="K785" s="15"/>
      <c r="L785" s="15"/>
    </row>
    <row r="786">
      <c r="A786" s="15"/>
      <c r="I786" s="18"/>
      <c r="J786" s="15"/>
      <c r="K786" s="15"/>
      <c r="L786" s="15"/>
    </row>
    <row r="787">
      <c r="A787" s="15"/>
      <c r="I787" s="18"/>
      <c r="J787" s="15"/>
      <c r="K787" s="15"/>
      <c r="L787" s="15"/>
    </row>
    <row r="788">
      <c r="A788" s="15"/>
      <c r="I788" s="18"/>
      <c r="J788" s="15"/>
      <c r="K788" s="15"/>
      <c r="L788" s="15"/>
    </row>
    <row r="789">
      <c r="A789" s="15"/>
      <c r="I789" s="18"/>
      <c r="J789" s="15"/>
      <c r="K789" s="15"/>
      <c r="L789" s="15"/>
    </row>
    <row r="790">
      <c r="A790" s="15"/>
      <c r="I790" s="18"/>
      <c r="J790" s="15"/>
      <c r="K790" s="15"/>
      <c r="L790" s="15"/>
    </row>
    <row r="791">
      <c r="A791" s="15"/>
      <c r="I791" s="18"/>
      <c r="J791" s="15"/>
      <c r="K791" s="15"/>
      <c r="L791" s="15"/>
    </row>
    <row r="792">
      <c r="A792" s="15"/>
      <c r="I792" s="18"/>
      <c r="J792" s="15"/>
      <c r="K792" s="15"/>
      <c r="L792" s="15"/>
    </row>
    <row r="793">
      <c r="A793" s="15"/>
      <c r="I793" s="18"/>
      <c r="J793" s="15"/>
      <c r="K793" s="15"/>
      <c r="L793" s="15"/>
    </row>
    <row r="794">
      <c r="A794" s="15"/>
      <c r="I794" s="18"/>
      <c r="J794" s="15"/>
      <c r="K794" s="15"/>
      <c r="L794" s="15"/>
    </row>
    <row r="795">
      <c r="A795" s="15"/>
      <c r="I795" s="18"/>
      <c r="J795" s="15"/>
      <c r="K795" s="15"/>
      <c r="L795" s="15"/>
    </row>
    <row r="796">
      <c r="A796" s="15"/>
      <c r="I796" s="18"/>
      <c r="J796" s="15"/>
      <c r="K796" s="15"/>
      <c r="L796" s="15"/>
    </row>
    <row r="797">
      <c r="A797" s="15"/>
      <c r="I797" s="18"/>
      <c r="J797" s="15"/>
      <c r="K797" s="15"/>
      <c r="L797" s="15"/>
    </row>
    <row r="798">
      <c r="A798" s="15"/>
      <c r="I798" s="18"/>
      <c r="J798" s="15"/>
      <c r="K798" s="15"/>
      <c r="L798" s="15"/>
    </row>
    <row r="799">
      <c r="A799" s="15"/>
      <c r="I799" s="18"/>
      <c r="J799" s="15"/>
      <c r="K799" s="15"/>
      <c r="L799" s="15"/>
    </row>
    <row r="800">
      <c r="A800" s="15"/>
      <c r="I800" s="18"/>
      <c r="J800" s="15"/>
      <c r="K800" s="15"/>
      <c r="L800" s="15"/>
    </row>
    <row r="801">
      <c r="A801" s="15"/>
      <c r="I801" s="18"/>
      <c r="J801" s="15"/>
      <c r="K801" s="15"/>
      <c r="L801" s="15"/>
    </row>
    <row r="802">
      <c r="A802" s="15"/>
      <c r="I802" s="18"/>
      <c r="J802" s="15"/>
      <c r="K802" s="15"/>
      <c r="L802" s="15"/>
    </row>
    <row r="803">
      <c r="A803" s="15"/>
      <c r="I803" s="18"/>
      <c r="J803" s="15"/>
      <c r="K803" s="15"/>
      <c r="L803" s="15"/>
    </row>
    <row r="804">
      <c r="A804" s="15"/>
      <c r="I804" s="18"/>
      <c r="J804" s="15"/>
      <c r="K804" s="15"/>
      <c r="L804" s="15"/>
    </row>
    <row r="805">
      <c r="A805" s="15"/>
      <c r="I805" s="18"/>
      <c r="J805" s="15"/>
      <c r="K805" s="15"/>
      <c r="L805" s="15"/>
    </row>
    <row r="806">
      <c r="A806" s="15"/>
      <c r="I806" s="18"/>
      <c r="J806" s="15"/>
      <c r="K806" s="15"/>
      <c r="L806" s="15"/>
    </row>
    <row r="807">
      <c r="A807" s="15"/>
      <c r="I807" s="18"/>
      <c r="J807" s="15"/>
      <c r="K807" s="15"/>
      <c r="L807" s="15"/>
    </row>
    <row r="808">
      <c r="A808" s="15"/>
      <c r="I808" s="18"/>
      <c r="J808" s="15"/>
      <c r="K808" s="15"/>
      <c r="L808" s="15"/>
    </row>
    <row r="809">
      <c r="A809" s="15"/>
      <c r="I809" s="18"/>
      <c r="J809" s="15"/>
      <c r="K809" s="15"/>
      <c r="L809" s="15"/>
    </row>
    <row r="810">
      <c r="A810" s="15"/>
      <c r="I810" s="18"/>
      <c r="J810" s="15"/>
      <c r="K810" s="15"/>
      <c r="L810" s="15"/>
    </row>
    <row r="811">
      <c r="A811" s="15"/>
      <c r="I811" s="18"/>
      <c r="J811" s="15"/>
      <c r="K811" s="15"/>
      <c r="L811" s="15"/>
    </row>
    <row r="812">
      <c r="A812" s="15"/>
      <c r="I812" s="18"/>
      <c r="J812" s="15"/>
      <c r="K812" s="15"/>
      <c r="L812" s="15"/>
    </row>
    <row r="813">
      <c r="A813" s="15"/>
      <c r="I813" s="18"/>
      <c r="J813" s="15"/>
      <c r="K813" s="15"/>
      <c r="L813" s="15"/>
    </row>
    <row r="814">
      <c r="A814" s="15"/>
      <c r="I814" s="18"/>
      <c r="J814" s="15"/>
      <c r="K814" s="15"/>
      <c r="L814" s="15"/>
    </row>
    <row r="815">
      <c r="A815" s="15"/>
      <c r="I815" s="18"/>
      <c r="J815" s="15"/>
      <c r="K815" s="15"/>
      <c r="L815" s="15"/>
    </row>
    <row r="816">
      <c r="A816" s="15"/>
      <c r="I816" s="18"/>
      <c r="J816" s="15"/>
      <c r="K816" s="15"/>
      <c r="L816" s="15"/>
    </row>
    <row r="817">
      <c r="A817" s="15"/>
      <c r="I817" s="18"/>
      <c r="J817" s="15"/>
      <c r="K817" s="15"/>
      <c r="L817" s="15"/>
    </row>
    <row r="818">
      <c r="A818" s="15"/>
      <c r="I818" s="18"/>
      <c r="J818" s="15"/>
      <c r="K818" s="15"/>
      <c r="L818" s="15"/>
    </row>
    <row r="819">
      <c r="A819" s="15"/>
      <c r="I819" s="18"/>
      <c r="J819" s="15"/>
      <c r="K819" s="15"/>
      <c r="L819" s="15"/>
    </row>
    <row r="820">
      <c r="A820" s="15"/>
      <c r="I820" s="18"/>
      <c r="J820" s="15"/>
      <c r="K820" s="15"/>
      <c r="L820" s="15"/>
    </row>
    <row r="821">
      <c r="A821" s="15"/>
      <c r="I821" s="18"/>
      <c r="J821" s="15"/>
      <c r="K821" s="15"/>
      <c r="L821" s="15"/>
    </row>
    <row r="822">
      <c r="A822" s="15"/>
      <c r="I822" s="18"/>
      <c r="J822" s="15"/>
      <c r="K822" s="15"/>
      <c r="L822" s="15"/>
    </row>
    <row r="823">
      <c r="A823" s="15"/>
      <c r="I823" s="18"/>
      <c r="J823" s="15"/>
      <c r="K823" s="15"/>
      <c r="L823" s="15"/>
    </row>
    <row r="824">
      <c r="A824" s="15"/>
      <c r="I824" s="18"/>
      <c r="J824" s="15"/>
      <c r="K824" s="15"/>
      <c r="L824" s="15"/>
    </row>
    <row r="825">
      <c r="A825" s="15"/>
      <c r="I825" s="18"/>
      <c r="J825" s="15"/>
      <c r="K825" s="15"/>
      <c r="L825" s="15"/>
    </row>
    <row r="826">
      <c r="A826" s="15"/>
      <c r="I826" s="18"/>
      <c r="J826" s="15"/>
      <c r="K826" s="15"/>
      <c r="L826" s="15"/>
    </row>
    <row r="827">
      <c r="A827" s="15"/>
      <c r="I827" s="18"/>
      <c r="J827" s="15"/>
      <c r="K827" s="15"/>
      <c r="L827" s="15"/>
    </row>
    <row r="828">
      <c r="A828" s="15"/>
      <c r="I828" s="18"/>
      <c r="J828" s="15"/>
      <c r="K828" s="15"/>
      <c r="L828" s="15"/>
    </row>
    <row r="829">
      <c r="A829" s="15"/>
      <c r="I829" s="18"/>
      <c r="J829" s="15"/>
      <c r="K829" s="15"/>
      <c r="L829" s="15"/>
    </row>
    <row r="830">
      <c r="A830" s="15"/>
      <c r="I830" s="18"/>
      <c r="J830" s="15"/>
      <c r="K830" s="15"/>
      <c r="L830" s="15"/>
    </row>
    <row r="831">
      <c r="A831" s="15"/>
      <c r="I831" s="18"/>
      <c r="J831" s="15"/>
      <c r="K831" s="15"/>
      <c r="L831" s="15"/>
    </row>
    <row r="832">
      <c r="A832" s="15"/>
      <c r="I832" s="18"/>
      <c r="J832" s="15"/>
      <c r="K832" s="15"/>
      <c r="L832" s="15"/>
    </row>
    <row r="833">
      <c r="A833" s="15"/>
      <c r="I833" s="18"/>
      <c r="J833" s="15"/>
      <c r="K833" s="15"/>
      <c r="L833" s="15"/>
    </row>
    <row r="834">
      <c r="A834" s="15"/>
      <c r="I834" s="18"/>
      <c r="J834" s="15"/>
      <c r="K834" s="15"/>
      <c r="L834" s="15"/>
    </row>
    <row r="835">
      <c r="A835" s="15"/>
      <c r="I835" s="18"/>
      <c r="J835" s="15"/>
      <c r="K835" s="15"/>
      <c r="L835" s="15"/>
    </row>
    <row r="836">
      <c r="A836" s="15"/>
      <c r="I836" s="18"/>
      <c r="J836" s="15"/>
      <c r="K836" s="15"/>
      <c r="L836" s="15"/>
    </row>
    <row r="837">
      <c r="A837" s="15"/>
      <c r="I837" s="18"/>
      <c r="J837" s="15"/>
      <c r="K837" s="15"/>
      <c r="L837" s="15"/>
    </row>
    <row r="838">
      <c r="A838" s="15"/>
      <c r="I838" s="18"/>
      <c r="J838" s="15"/>
      <c r="K838" s="15"/>
      <c r="L838" s="15"/>
    </row>
    <row r="839">
      <c r="A839" s="15"/>
      <c r="I839" s="18"/>
      <c r="J839" s="15"/>
      <c r="K839" s="15"/>
      <c r="L839" s="15"/>
    </row>
    <row r="840">
      <c r="A840" s="15"/>
      <c r="I840" s="18"/>
      <c r="J840" s="15"/>
      <c r="K840" s="15"/>
      <c r="L840" s="15"/>
    </row>
    <row r="841">
      <c r="A841" s="15"/>
      <c r="I841" s="18"/>
      <c r="J841" s="15"/>
      <c r="K841" s="15"/>
      <c r="L841" s="15"/>
    </row>
    <row r="842">
      <c r="A842" s="15"/>
      <c r="I842" s="18"/>
      <c r="J842" s="15"/>
      <c r="K842" s="15"/>
      <c r="L842" s="15"/>
    </row>
    <row r="843">
      <c r="A843" s="15"/>
      <c r="I843" s="18"/>
      <c r="J843" s="15"/>
      <c r="K843" s="15"/>
      <c r="L843" s="15"/>
    </row>
    <row r="844">
      <c r="A844" s="15"/>
      <c r="I844" s="18"/>
      <c r="J844" s="15"/>
      <c r="K844" s="15"/>
      <c r="L844" s="15"/>
    </row>
    <row r="845">
      <c r="A845" s="15"/>
      <c r="I845" s="18"/>
      <c r="J845" s="15"/>
      <c r="K845" s="15"/>
      <c r="L845" s="15"/>
    </row>
    <row r="846">
      <c r="A846" s="15"/>
      <c r="I846" s="18"/>
      <c r="J846" s="15"/>
      <c r="K846" s="15"/>
      <c r="L846" s="15"/>
    </row>
    <row r="847">
      <c r="A847" s="15"/>
      <c r="I847" s="18"/>
      <c r="J847" s="15"/>
      <c r="K847" s="15"/>
      <c r="L847" s="15"/>
    </row>
    <row r="848">
      <c r="A848" s="15"/>
      <c r="I848" s="18"/>
      <c r="J848" s="15"/>
      <c r="K848" s="15"/>
      <c r="L848" s="15"/>
    </row>
    <row r="849">
      <c r="A849" s="15"/>
      <c r="I849" s="18"/>
      <c r="J849" s="15"/>
      <c r="K849" s="15"/>
      <c r="L849" s="15"/>
    </row>
    <row r="850">
      <c r="A850" s="15"/>
      <c r="I850" s="18"/>
      <c r="J850" s="15"/>
      <c r="K850" s="15"/>
      <c r="L850" s="15"/>
    </row>
    <row r="851">
      <c r="A851" s="15"/>
      <c r="I851" s="18"/>
      <c r="J851" s="15"/>
      <c r="K851" s="15"/>
      <c r="L851" s="15"/>
    </row>
    <row r="852">
      <c r="A852" s="15"/>
      <c r="I852" s="18"/>
      <c r="J852" s="15"/>
      <c r="K852" s="15"/>
      <c r="L852" s="15"/>
    </row>
    <row r="853">
      <c r="A853" s="15"/>
      <c r="I853" s="18"/>
      <c r="J853" s="15"/>
      <c r="K853" s="15"/>
      <c r="L853" s="15"/>
    </row>
    <row r="854">
      <c r="A854" s="15"/>
      <c r="I854" s="18"/>
      <c r="J854" s="15"/>
      <c r="K854" s="15"/>
      <c r="L854" s="15"/>
    </row>
    <row r="855">
      <c r="A855" s="15"/>
      <c r="I855" s="18"/>
      <c r="J855" s="15"/>
      <c r="K855" s="15"/>
      <c r="L855" s="15"/>
    </row>
    <row r="856">
      <c r="A856" s="15"/>
      <c r="I856" s="18"/>
      <c r="J856" s="15"/>
      <c r="K856" s="15"/>
      <c r="L856" s="15"/>
    </row>
    <row r="857">
      <c r="A857" s="15"/>
      <c r="I857" s="18"/>
      <c r="J857" s="15"/>
      <c r="K857" s="15"/>
      <c r="L857" s="15"/>
    </row>
    <row r="858">
      <c r="A858" s="15"/>
      <c r="I858" s="18"/>
      <c r="J858" s="15"/>
      <c r="K858" s="15"/>
      <c r="L858" s="15"/>
    </row>
    <row r="859">
      <c r="A859" s="15"/>
      <c r="I859" s="18"/>
      <c r="J859" s="15"/>
      <c r="K859" s="15"/>
      <c r="L859" s="15"/>
    </row>
    <row r="860">
      <c r="A860" s="15"/>
      <c r="I860" s="18"/>
      <c r="J860" s="15"/>
      <c r="K860" s="15"/>
      <c r="L860" s="15"/>
    </row>
    <row r="861">
      <c r="A861" s="15"/>
      <c r="I861" s="18"/>
      <c r="J861" s="15"/>
      <c r="K861" s="15"/>
      <c r="L861" s="15"/>
    </row>
    <row r="862">
      <c r="A862" s="15"/>
      <c r="I862" s="18"/>
      <c r="J862" s="15"/>
      <c r="K862" s="15"/>
      <c r="L862" s="15"/>
    </row>
    <row r="863">
      <c r="A863" s="15"/>
      <c r="I863" s="18"/>
      <c r="J863" s="15"/>
      <c r="K863" s="15"/>
      <c r="L863" s="15"/>
    </row>
    <row r="864">
      <c r="A864" s="15"/>
      <c r="I864" s="18"/>
      <c r="J864" s="15"/>
      <c r="K864" s="15"/>
      <c r="L864" s="15"/>
    </row>
    <row r="865">
      <c r="A865" s="15"/>
      <c r="I865" s="18"/>
      <c r="J865" s="15"/>
      <c r="K865" s="15"/>
      <c r="L865" s="15"/>
    </row>
    <row r="866">
      <c r="A866" s="15"/>
      <c r="I866" s="18"/>
      <c r="J866" s="15"/>
      <c r="K866" s="15"/>
      <c r="L866" s="15"/>
    </row>
    <row r="867">
      <c r="A867" s="15"/>
      <c r="I867" s="18"/>
      <c r="J867" s="15"/>
      <c r="K867" s="15"/>
      <c r="L867" s="15"/>
    </row>
    <row r="868">
      <c r="A868" s="15"/>
      <c r="I868" s="18"/>
      <c r="J868" s="15"/>
      <c r="K868" s="15"/>
      <c r="L868" s="15"/>
    </row>
    <row r="869">
      <c r="A869" s="15"/>
      <c r="I869" s="18"/>
      <c r="J869" s="15"/>
      <c r="K869" s="15"/>
      <c r="L869" s="15"/>
    </row>
    <row r="870">
      <c r="A870" s="15"/>
      <c r="I870" s="18"/>
      <c r="J870" s="15"/>
      <c r="K870" s="15"/>
      <c r="L870" s="15"/>
    </row>
    <row r="871">
      <c r="A871" s="15"/>
      <c r="I871" s="18"/>
      <c r="J871" s="15"/>
      <c r="K871" s="15"/>
      <c r="L871" s="15"/>
    </row>
    <row r="872">
      <c r="A872" s="15"/>
      <c r="I872" s="18"/>
      <c r="J872" s="15"/>
      <c r="K872" s="15"/>
      <c r="L872" s="15"/>
    </row>
    <row r="873">
      <c r="A873" s="15"/>
      <c r="I873" s="18"/>
      <c r="J873" s="15"/>
      <c r="K873" s="15"/>
      <c r="L873" s="15"/>
    </row>
    <row r="874">
      <c r="A874" s="15"/>
      <c r="I874" s="18"/>
      <c r="J874" s="15"/>
      <c r="K874" s="15"/>
      <c r="L874" s="15"/>
    </row>
    <row r="875">
      <c r="A875" s="15"/>
      <c r="I875" s="18"/>
      <c r="J875" s="15"/>
      <c r="K875" s="15"/>
      <c r="L875" s="15"/>
    </row>
    <row r="876">
      <c r="A876" s="15"/>
      <c r="I876" s="18"/>
      <c r="J876" s="15"/>
      <c r="K876" s="15"/>
      <c r="L876" s="15"/>
    </row>
    <row r="877">
      <c r="A877" s="15"/>
      <c r="I877" s="18"/>
      <c r="J877" s="15"/>
      <c r="K877" s="15"/>
      <c r="L877" s="15"/>
    </row>
    <row r="878">
      <c r="A878" s="15"/>
      <c r="I878" s="18"/>
      <c r="J878" s="15"/>
      <c r="K878" s="15"/>
      <c r="L878" s="15"/>
    </row>
    <row r="879">
      <c r="A879" s="15"/>
      <c r="I879" s="18"/>
      <c r="J879" s="15"/>
      <c r="K879" s="15"/>
      <c r="L879" s="15"/>
    </row>
    <row r="880">
      <c r="A880" s="15"/>
      <c r="I880" s="18"/>
      <c r="J880" s="15"/>
      <c r="K880" s="15"/>
      <c r="L880" s="15"/>
    </row>
    <row r="881">
      <c r="A881" s="15"/>
      <c r="I881" s="18"/>
      <c r="J881" s="15"/>
      <c r="K881" s="15"/>
      <c r="L881" s="15"/>
    </row>
    <row r="882">
      <c r="A882" s="15"/>
      <c r="I882" s="18"/>
      <c r="J882" s="15"/>
      <c r="K882" s="15"/>
      <c r="L882" s="15"/>
    </row>
    <row r="883">
      <c r="A883" s="15"/>
      <c r="I883" s="18"/>
      <c r="J883" s="15"/>
      <c r="K883" s="15"/>
      <c r="L883" s="15"/>
    </row>
    <row r="884">
      <c r="A884" s="15"/>
      <c r="I884" s="18"/>
      <c r="J884" s="15"/>
      <c r="K884" s="15"/>
      <c r="L884" s="15"/>
    </row>
    <row r="885">
      <c r="A885" s="15"/>
      <c r="I885" s="18"/>
      <c r="J885" s="15"/>
      <c r="K885" s="15"/>
      <c r="L885" s="15"/>
    </row>
    <row r="886">
      <c r="A886" s="15"/>
      <c r="I886" s="18"/>
      <c r="J886" s="15"/>
      <c r="K886" s="15"/>
      <c r="L886" s="15"/>
    </row>
    <row r="887">
      <c r="A887" s="15"/>
      <c r="I887" s="18"/>
      <c r="J887" s="15"/>
      <c r="K887" s="15"/>
      <c r="L887" s="15"/>
    </row>
    <row r="888">
      <c r="A888" s="15"/>
      <c r="I888" s="18"/>
      <c r="J888" s="15"/>
      <c r="K888" s="15"/>
      <c r="L888" s="15"/>
    </row>
    <row r="889">
      <c r="A889" s="15"/>
      <c r="I889" s="18"/>
      <c r="J889" s="15"/>
      <c r="K889" s="15"/>
      <c r="L889" s="15"/>
    </row>
    <row r="890">
      <c r="A890" s="15"/>
      <c r="I890" s="18"/>
      <c r="J890" s="15"/>
      <c r="K890" s="15"/>
      <c r="L890" s="15"/>
    </row>
    <row r="891">
      <c r="A891" s="15"/>
      <c r="I891" s="18"/>
      <c r="J891" s="15"/>
      <c r="K891" s="15"/>
      <c r="L891" s="15"/>
    </row>
    <row r="892">
      <c r="A892" s="15"/>
      <c r="I892" s="18"/>
      <c r="J892" s="15"/>
      <c r="K892" s="15"/>
      <c r="L892" s="15"/>
    </row>
    <row r="893">
      <c r="A893" s="15"/>
      <c r="I893" s="18"/>
      <c r="J893" s="15"/>
      <c r="K893" s="15"/>
      <c r="L893" s="15"/>
    </row>
    <row r="894">
      <c r="A894" s="15"/>
      <c r="I894" s="18"/>
      <c r="J894" s="15"/>
      <c r="K894" s="15"/>
      <c r="L894" s="15"/>
    </row>
    <row r="895">
      <c r="A895" s="15"/>
      <c r="I895" s="18"/>
      <c r="J895" s="15"/>
      <c r="K895" s="15"/>
      <c r="L895" s="15"/>
    </row>
    <row r="896">
      <c r="A896" s="15"/>
      <c r="I896" s="18"/>
      <c r="J896" s="15"/>
      <c r="K896" s="15"/>
      <c r="L896" s="15"/>
    </row>
    <row r="897">
      <c r="A897" s="15"/>
      <c r="I897" s="18"/>
      <c r="J897" s="15"/>
      <c r="K897" s="15"/>
      <c r="L897" s="15"/>
    </row>
    <row r="898">
      <c r="A898" s="15"/>
      <c r="I898" s="18"/>
      <c r="J898" s="15"/>
      <c r="K898" s="15"/>
      <c r="L898" s="15"/>
    </row>
    <row r="899">
      <c r="A899" s="15"/>
      <c r="I899" s="18"/>
      <c r="J899" s="15"/>
      <c r="K899" s="15"/>
      <c r="L899" s="15"/>
    </row>
    <row r="900">
      <c r="A900" s="15"/>
      <c r="I900" s="18"/>
      <c r="J900" s="15"/>
      <c r="K900" s="15"/>
      <c r="L900" s="15"/>
    </row>
    <row r="901">
      <c r="A901" s="15"/>
      <c r="I901" s="18"/>
      <c r="J901" s="15"/>
      <c r="K901" s="15"/>
      <c r="L901" s="15"/>
    </row>
    <row r="902">
      <c r="A902" s="15"/>
      <c r="I902" s="18"/>
      <c r="J902" s="15"/>
      <c r="K902" s="15"/>
      <c r="L902" s="15"/>
    </row>
    <row r="903">
      <c r="A903" s="15"/>
      <c r="I903" s="18"/>
      <c r="J903" s="15"/>
      <c r="K903" s="15"/>
      <c r="L903" s="15"/>
    </row>
    <row r="904">
      <c r="A904" s="15"/>
      <c r="I904" s="18"/>
      <c r="J904" s="15"/>
      <c r="K904" s="15"/>
      <c r="L904" s="15"/>
    </row>
    <row r="905">
      <c r="A905" s="15"/>
      <c r="I905" s="18"/>
      <c r="J905" s="15"/>
      <c r="K905" s="15"/>
      <c r="L905" s="15"/>
    </row>
    <row r="906">
      <c r="A906" s="15"/>
      <c r="I906" s="18"/>
      <c r="J906" s="15"/>
      <c r="K906" s="15"/>
      <c r="L906" s="15"/>
    </row>
    <row r="907">
      <c r="A907" s="15"/>
      <c r="I907" s="18"/>
      <c r="J907" s="15"/>
      <c r="K907" s="15"/>
      <c r="L907" s="15"/>
    </row>
    <row r="908">
      <c r="A908" s="15"/>
      <c r="I908" s="18"/>
      <c r="J908" s="15"/>
      <c r="K908" s="15"/>
      <c r="L908" s="15"/>
    </row>
    <row r="909">
      <c r="A909" s="15"/>
      <c r="I909" s="18"/>
      <c r="J909" s="15"/>
      <c r="K909" s="15"/>
      <c r="L909" s="15"/>
    </row>
    <row r="910">
      <c r="A910" s="15"/>
      <c r="I910" s="18"/>
      <c r="J910" s="15"/>
      <c r="K910" s="15"/>
      <c r="L910" s="15"/>
    </row>
    <row r="911">
      <c r="A911" s="15"/>
      <c r="I911" s="18"/>
      <c r="J911" s="15"/>
      <c r="K911" s="15"/>
      <c r="L911" s="15"/>
    </row>
    <row r="912">
      <c r="A912" s="15"/>
      <c r="I912" s="18"/>
      <c r="J912" s="15"/>
      <c r="K912" s="15"/>
      <c r="L912" s="15"/>
    </row>
    <row r="913">
      <c r="A913" s="15"/>
      <c r="I913" s="18"/>
      <c r="J913" s="15"/>
      <c r="K913" s="15"/>
      <c r="L913" s="15"/>
    </row>
    <row r="914">
      <c r="A914" s="15"/>
      <c r="I914" s="18"/>
      <c r="J914" s="15"/>
      <c r="K914" s="15"/>
      <c r="L914" s="15"/>
    </row>
    <row r="915">
      <c r="A915" s="15"/>
      <c r="I915" s="18"/>
      <c r="J915" s="15"/>
      <c r="K915" s="15"/>
      <c r="L915" s="15"/>
    </row>
    <row r="916">
      <c r="A916" s="15"/>
      <c r="I916" s="18"/>
      <c r="J916" s="15"/>
      <c r="K916" s="15"/>
      <c r="L916" s="15"/>
    </row>
    <row r="917">
      <c r="A917" s="15"/>
      <c r="I917" s="18"/>
      <c r="J917" s="15"/>
      <c r="K917" s="15"/>
      <c r="L917" s="15"/>
    </row>
    <row r="918">
      <c r="A918" s="15"/>
      <c r="I918" s="18"/>
      <c r="J918" s="15"/>
      <c r="K918" s="15"/>
      <c r="L918" s="15"/>
    </row>
    <row r="919">
      <c r="A919" s="15"/>
      <c r="I919" s="18"/>
      <c r="J919" s="15"/>
      <c r="K919" s="15"/>
      <c r="L919" s="15"/>
    </row>
    <row r="920">
      <c r="A920" s="15"/>
      <c r="I920" s="18"/>
      <c r="J920" s="15"/>
      <c r="K920" s="15"/>
      <c r="L920" s="15"/>
    </row>
    <row r="921">
      <c r="A921" s="15"/>
      <c r="I921" s="18"/>
      <c r="J921" s="15"/>
      <c r="K921" s="15"/>
      <c r="L921" s="15"/>
    </row>
    <row r="922">
      <c r="A922" s="15"/>
      <c r="I922" s="18"/>
      <c r="J922" s="15"/>
      <c r="K922" s="15"/>
      <c r="L922" s="15"/>
    </row>
    <row r="923">
      <c r="A923" s="15"/>
      <c r="I923" s="18"/>
      <c r="J923" s="15"/>
      <c r="K923" s="15"/>
      <c r="L923" s="15"/>
    </row>
    <row r="924">
      <c r="A924" s="15"/>
      <c r="I924" s="18"/>
      <c r="J924" s="15"/>
      <c r="K924" s="15"/>
      <c r="L924" s="15"/>
    </row>
    <row r="925">
      <c r="A925" s="15"/>
      <c r="I925" s="18"/>
      <c r="J925" s="15"/>
      <c r="K925" s="15"/>
      <c r="L925" s="15"/>
    </row>
    <row r="926">
      <c r="A926" s="15"/>
      <c r="I926" s="18"/>
      <c r="J926" s="15"/>
      <c r="K926" s="15"/>
      <c r="L926" s="15"/>
    </row>
    <row r="927">
      <c r="A927" s="15"/>
      <c r="I927" s="18"/>
      <c r="J927" s="15"/>
      <c r="K927" s="15"/>
      <c r="L927" s="15"/>
    </row>
    <row r="928">
      <c r="A928" s="15"/>
      <c r="I928" s="18"/>
      <c r="J928" s="15"/>
      <c r="K928" s="15"/>
      <c r="L928" s="15"/>
    </row>
    <row r="929">
      <c r="A929" s="15"/>
      <c r="I929" s="18"/>
      <c r="J929" s="15"/>
      <c r="K929" s="15"/>
      <c r="L929" s="15"/>
    </row>
    <row r="930">
      <c r="A930" s="15"/>
      <c r="I930" s="18"/>
      <c r="J930" s="15"/>
      <c r="K930" s="15"/>
      <c r="L930" s="15"/>
    </row>
    <row r="931">
      <c r="A931" s="15"/>
      <c r="I931" s="18"/>
      <c r="J931" s="15"/>
      <c r="K931" s="15"/>
      <c r="L931" s="15"/>
    </row>
    <row r="932">
      <c r="A932" s="15"/>
      <c r="I932" s="18"/>
      <c r="J932" s="15"/>
      <c r="K932" s="15"/>
      <c r="L932" s="15"/>
    </row>
    <row r="933">
      <c r="A933" s="15"/>
      <c r="I933" s="18"/>
      <c r="J933" s="15"/>
      <c r="K933" s="15"/>
      <c r="L933" s="15"/>
    </row>
    <row r="934">
      <c r="A934" s="15"/>
      <c r="I934" s="18"/>
      <c r="J934" s="15"/>
      <c r="K934" s="15"/>
      <c r="L934" s="15"/>
    </row>
    <row r="935">
      <c r="A935" s="15"/>
      <c r="I935" s="18"/>
      <c r="J935" s="15"/>
      <c r="K935" s="15"/>
      <c r="L935" s="15"/>
    </row>
    <row r="936">
      <c r="A936" s="15"/>
      <c r="I936" s="18"/>
      <c r="J936" s="15"/>
      <c r="K936" s="15"/>
      <c r="L936" s="15"/>
    </row>
    <row r="937">
      <c r="A937" s="15"/>
      <c r="I937" s="18"/>
      <c r="J937" s="15"/>
      <c r="K937" s="15"/>
      <c r="L937" s="15"/>
    </row>
    <row r="938">
      <c r="A938" s="15"/>
      <c r="I938" s="18"/>
      <c r="J938" s="15"/>
      <c r="K938" s="15"/>
      <c r="L938" s="15"/>
    </row>
    <row r="939">
      <c r="A939" s="15"/>
      <c r="I939" s="18"/>
      <c r="J939" s="15"/>
      <c r="K939" s="15"/>
      <c r="L939" s="15"/>
    </row>
    <row r="940">
      <c r="A940" s="15"/>
      <c r="I940" s="18"/>
      <c r="J940" s="15"/>
      <c r="K940" s="15"/>
      <c r="L940" s="15"/>
    </row>
    <row r="941">
      <c r="A941" s="15"/>
      <c r="I941" s="18"/>
      <c r="J941" s="15"/>
      <c r="K941" s="15"/>
      <c r="L941" s="15"/>
    </row>
    <row r="942">
      <c r="A942" s="15"/>
      <c r="I942" s="18"/>
      <c r="J942" s="15"/>
      <c r="K942" s="15"/>
      <c r="L942" s="15"/>
    </row>
    <row r="943">
      <c r="A943" s="15"/>
      <c r="I943" s="18"/>
      <c r="J943" s="15"/>
      <c r="K943" s="15"/>
      <c r="L943" s="15"/>
    </row>
    <row r="944">
      <c r="A944" s="15"/>
      <c r="I944" s="18"/>
      <c r="J944" s="15"/>
      <c r="K944" s="15"/>
      <c r="L944" s="15"/>
    </row>
    <row r="945">
      <c r="A945" s="15"/>
      <c r="I945" s="18"/>
      <c r="J945" s="15"/>
      <c r="K945" s="15"/>
      <c r="L945" s="15"/>
    </row>
    <row r="946">
      <c r="A946" s="15"/>
      <c r="I946" s="18"/>
      <c r="J946" s="15"/>
      <c r="K946" s="15"/>
      <c r="L946" s="15"/>
    </row>
    <row r="947">
      <c r="A947" s="15"/>
      <c r="I947" s="18"/>
      <c r="J947" s="15"/>
      <c r="K947" s="15"/>
      <c r="L947" s="15"/>
    </row>
    <row r="948">
      <c r="A948" s="15"/>
      <c r="I948" s="18"/>
      <c r="J948" s="15"/>
      <c r="K948" s="15"/>
      <c r="L948" s="15"/>
    </row>
    <row r="949">
      <c r="A949" s="15"/>
      <c r="I949" s="18"/>
      <c r="J949" s="15"/>
      <c r="K949" s="15"/>
      <c r="L949" s="15"/>
    </row>
    <row r="950">
      <c r="A950" s="15"/>
      <c r="I950" s="18"/>
      <c r="J950" s="15"/>
      <c r="K950" s="15"/>
      <c r="L950" s="15"/>
    </row>
    <row r="951">
      <c r="A951" s="15"/>
      <c r="I951" s="18"/>
      <c r="J951" s="15"/>
      <c r="K951" s="15"/>
      <c r="L951" s="15"/>
    </row>
    <row r="952">
      <c r="A952" s="15"/>
      <c r="I952" s="18"/>
      <c r="J952" s="15"/>
      <c r="K952" s="15"/>
      <c r="L952" s="15"/>
    </row>
    <row r="953">
      <c r="A953" s="15"/>
      <c r="I953" s="18"/>
      <c r="J953" s="15"/>
      <c r="K953" s="15"/>
      <c r="L953" s="15"/>
    </row>
    <row r="954">
      <c r="A954" s="15"/>
      <c r="I954" s="18"/>
      <c r="J954" s="15"/>
      <c r="K954" s="15"/>
      <c r="L954" s="15"/>
    </row>
    <row r="955">
      <c r="A955" s="15"/>
      <c r="I955" s="18"/>
      <c r="J955" s="15"/>
      <c r="K955" s="15"/>
      <c r="L955" s="15"/>
    </row>
    <row r="956">
      <c r="A956" s="15"/>
      <c r="I956" s="18"/>
      <c r="J956" s="15"/>
      <c r="K956" s="15"/>
      <c r="L956" s="15"/>
    </row>
    <row r="957">
      <c r="A957" s="15"/>
      <c r="I957" s="18"/>
      <c r="J957" s="15"/>
      <c r="K957" s="15"/>
      <c r="L957" s="15"/>
    </row>
    <row r="958">
      <c r="A958" s="15"/>
      <c r="I958" s="18"/>
      <c r="J958" s="15"/>
      <c r="K958" s="15"/>
      <c r="L958" s="15"/>
    </row>
    <row r="959">
      <c r="A959" s="15"/>
      <c r="I959" s="18"/>
      <c r="J959" s="15"/>
      <c r="K959" s="15"/>
      <c r="L959" s="15"/>
    </row>
    <row r="960">
      <c r="A960" s="15"/>
      <c r="I960" s="18"/>
      <c r="J960" s="15"/>
      <c r="K960" s="15"/>
      <c r="L960" s="15"/>
    </row>
    <row r="961">
      <c r="A961" s="15"/>
      <c r="I961" s="18"/>
      <c r="J961" s="15"/>
      <c r="K961" s="15"/>
      <c r="L961" s="15"/>
    </row>
    <row r="962">
      <c r="A962" s="15"/>
      <c r="I962" s="18"/>
      <c r="J962" s="15"/>
      <c r="K962" s="15"/>
      <c r="L962" s="15"/>
    </row>
    <row r="963">
      <c r="A963" s="15"/>
      <c r="I963" s="18"/>
      <c r="J963" s="15"/>
      <c r="K963" s="15"/>
      <c r="L963" s="15"/>
    </row>
    <row r="964">
      <c r="A964" s="15"/>
      <c r="I964" s="18"/>
      <c r="J964" s="15"/>
      <c r="K964" s="15"/>
      <c r="L964" s="15"/>
    </row>
    <row r="965">
      <c r="A965" s="15"/>
      <c r="I965" s="18"/>
      <c r="J965" s="15"/>
      <c r="K965" s="15"/>
      <c r="L965" s="15"/>
    </row>
    <row r="966">
      <c r="A966" s="15"/>
      <c r="I966" s="18"/>
      <c r="J966" s="15"/>
      <c r="K966" s="15"/>
      <c r="L966" s="15"/>
    </row>
    <row r="967">
      <c r="A967" s="15"/>
      <c r="I967" s="18"/>
      <c r="J967" s="15"/>
      <c r="K967" s="15"/>
      <c r="L967" s="15"/>
    </row>
    <row r="968">
      <c r="A968" s="15"/>
      <c r="I968" s="18"/>
      <c r="J968" s="15"/>
      <c r="K968" s="15"/>
      <c r="L968" s="15"/>
    </row>
    <row r="969">
      <c r="A969" s="15"/>
      <c r="I969" s="18"/>
      <c r="J969" s="15"/>
      <c r="K969" s="15"/>
      <c r="L969" s="15"/>
    </row>
    <row r="970">
      <c r="A970" s="15"/>
      <c r="I970" s="18"/>
      <c r="J970" s="15"/>
      <c r="K970" s="15"/>
      <c r="L970" s="15"/>
    </row>
    <row r="971">
      <c r="A971" s="15"/>
      <c r="I971" s="18"/>
      <c r="J971" s="15"/>
      <c r="K971" s="15"/>
      <c r="L971" s="15"/>
    </row>
    <row r="972">
      <c r="A972" s="15"/>
      <c r="I972" s="18"/>
      <c r="J972" s="15"/>
      <c r="K972" s="15"/>
      <c r="L972" s="15"/>
    </row>
    <row r="973">
      <c r="A973" s="15"/>
      <c r="I973" s="18"/>
      <c r="J973" s="15"/>
      <c r="K973" s="15"/>
      <c r="L973" s="15"/>
    </row>
    <row r="974">
      <c r="A974" s="15"/>
      <c r="I974" s="18"/>
      <c r="J974" s="15"/>
      <c r="K974" s="15"/>
      <c r="L974" s="15"/>
    </row>
    <row r="975">
      <c r="A975" s="15"/>
      <c r="I975" s="18"/>
      <c r="J975" s="15"/>
      <c r="K975" s="15"/>
      <c r="L975" s="15"/>
    </row>
    <row r="976">
      <c r="A976" s="15"/>
      <c r="I976" s="18"/>
      <c r="J976" s="15"/>
      <c r="K976" s="15"/>
      <c r="L976" s="15"/>
    </row>
    <row r="977">
      <c r="A977" s="15"/>
      <c r="I977" s="18"/>
      <c r="J977" s="15"/>
      <c r="K977" s="15"/>
      <c r="L977" s="15"/>
    </row>
    <row r="978">
      <c r="A978" s="15"/>
      <c r="I978" s="18"/>
      <c r="J978" s="15"/>
      <c r="K978" s="15"/>
      <c r="L978" s="15"/>
    </row>
    <row r="979">
      <c r="A979" s="15"/>
      <c r="I979" s="18"/>
      <c r="J979" s="15"/>
      <c r="K979" s="15"/>
      <c r="L979" s="15"/>
    </row>
    <row r="980">
      <c r="A980" s="15"/>
      <c r="I980" s="18"/>
      <c r="J980" s="15"/>
      <c r="K980" s="15"/>
      <c r="L980" s="15"/>
    </row>
    <row r="981">
      <c r="A981" s="15"/>
      <c r="I981" s="18"/>
      <c r="J981" s="15"/>
      <c r="K981" s="15"/>
      <c r="L981" s="15"/>
    </row>
    <row r="982">
      <c r="A982" s="15"/>
      <c r="I982" s="18"/>
      <c r="J982" s="15"/>
      <c r="K982" s="15"/>
      <c r="L982" s="15"/>
    </row>
    <row r="983">
      <c r="A983" s="15"/>
      <c r="I983" s="18"/>
      <c r="J983" s="15"/>
      <c r="K983" s="15"/>
      <c r="L983" s="15"/>
    </row>
    <row r="984">
      <c r="A984" s="15"/>
      <c r="I984" s="18"/>
      <c r="J984" s="15"/>
      <c r="K984" s="15"/>
      <c r="L984" s="15"/>
    </row>
    <row r="985">
      <c r="A985" s="15"/>
      <c r="I985" s="18"/>
      <c r="J985" s="15"/>
      <c r="K985" s="15"/>
      <c r="L985" s="15"/>
    </row>
    <row r="986">
      <c r="A986" s="15"/>
      <c r="I986" s="18"/>
      <c r="J986" s="15"/>
      <c r="K986" s="15"/>
      <c r="L986" s="15"/>
    </row>
    <row r="987">
      <c r="A987" s="15"/>
      <c r="I987" s="18"/>
      <c r="J987" s="15"/>
      <c r="K987" s="15"/>
      <c r="L987" s="15"/>
    </row>
    <row r="988">
      <c r="A988" s="15"/>
      <c r="I988" s="18"/>
      <c r="J988" s="15"/>
      <c r="K988" s="15"/>
      <c r="L988" s="15"/>
    </row>
    <row r="989">
      <c r="A989" s="15"/>
      <c r="I989" s="18"/>
      <c r="J989" s="15"/>
      <c r="K989" s="15"/>
      <c r="L989" s="15"/>
    </row>
    <row r="990">
      <c r="A990" s="15"/>
      <c r="I990" s="18"/>
      <c r="J990" s="15"/>
      <c r="K990" s="15"/>
      <c r="L990" s="15"/>
    </row>
    <row r="991">
      <c r="A991" s="15"/>
      <c r="I991" s="18"/>
      <c r="J991" s="15"/>
      <c r="K991" s="15"/>
      <c r="L991" s="15"/>
    </row>
    <row r="992">
      <c r="A992" s="15"/>
      <c r="I992" s="18"/>
      <c r="J992" s="15"/>
      <c r="K992" s="15"/>
      <c r="L992" s="15"/>
    </row>
    <row r="993">
      <c r="A993" s="15"/>
      <c r="I993" s="18"/>
      <c r="J993" s="15"/>
      <c r="K993" s="15"/>
      <c r="L993" s="15"/>
    </row>
    <row r="994">
      <c r="A994" s="15"/>
      <c r="I994" s="18"/>
      <c r="J994" s="15"/>
      <c r="K994" s="15"/>
      <c r="L994" s="15"/>
    </row>
    <row r="995">
      <c r="A995" s="15"/>
      <c r="I995" s="18"/>
      <c r="J995" s="15"/>
      <c r="K995" s="15"/>
      <c r="L995" s="15"/>
    </row>
    <row r="996">
      <c r="A996" s="15"/>
      <c r="I996" s="18"/>
      <c r="J996" s="15"/>
      <c r="K996" s="15"/>
      <c r="L996" s="15"/>
    </row>
    <row r="997">
      <c r="A997" s="15"/>
      <c r="I997" s="18"/>
      <c r="J997" s="15"/>
      <c r="K997" s="15"/>
      <c r="L997" s="15"/>
    </row>
    <row r="998">
      <c r="A998" s="15"/>
      <c r="I998" s="18"/>
      <c r="J998" s="15"/>
      <c r="K998" s="15"/>
      <c r="L998" s="15"/>
    </row>
    <row r="999">
      <c r="A999" s="15"/>
      <c r="I999" s="18"/>
      <c r="J999" s="15"/>
      <c r="K999" s="15"/>
      <c r="L999" s="15"/>
    </row>
    <row r="1000">
      <c r="A1000" s="15"/>
      <c r="I1000" s="18"/>
      <c r="J1000" s="15"/>
      <c r="K1000" s="15"/>
      <c r="L1000" s="15"/>
    </row>
  </sheetData>
  <autoFilter ref="$A$1:$M$142"/>
  <conditionalFormatting sqref="A2">
    <cfRule type="expression" dxfId="1" priority="1">
      <formula>match($A2,indirect("R-CT!$B:$B"),0)</formula>
    </cfRule>
  </conditionalFormatting>
  <conditionalFormatting sqref="A2">
    <cfRule type="expression" dxfId="1" priority="2">
      <formula>match($A2,indirect("R-CT!$B:$B"),0)</formula>
    </cfRule>
  </conditionalFormatting>
  <conditionalFormatting sqref="A2:A1000">
    <cfRule type="expression" dxfId="0" priority="3">
      <formula>match($A2,indirect("R-RR!$B:$B"),0)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10.14"/>
    <col customWidth="1" min="5" max="5" width="8.0"/>
    <col customWidth="1" min="10" max="11" width="8.86"/>
    <col customWidth="1" min="12" max="12" width="8.43"/>
    <col customWidth="1" min="13" max="13" width="10.86"/>
    <col customWidth="1" min="14" max="14" width="31.71"/>
  </cols>
  <sheetData>
    <row r="1" ht="39.0" customHeight="1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6" t="s">
        <v>8</v>
      </c>
      <c r="J1" s="10" t="s">
        <v>9</v>
      </c>
      <c r="K1" s="11" t="s">
        <v>10</v>
      </c>
      <c r="L1" s="4" t="s">
        <v>11</v>
      </c>
      <c r="M1" s="13" t="s">
        <v>12</v>
      </c>
    </row>
    <row r="2">
      <c r="A2" s="12">
        <f>IFERROR(__xludf.DUMMYFUNCTION("query(importrange(""1Q4aMf9OaD-RoLTRc0uWky0zWDjFimwpabxHt2O_ggLQ"",""MasterSS!A2:AA600""),""select Col2, Col3, Col4, Col6, Col7, Col5, Col12, Col25, Col1, Col11, Col10 where Col16 = 'x'"")"),"566")</f>
        <v>566</v>
      </c>
      <c r="B2" t="s">
        <v>25</v>
      </c>
      <c r="C2" t="s">
        <v>27</v>
      </c>
      <c r="D2" t="s">
        <v>28</v>
      </c>
      <c r="E2" t="s">
        <v>16</v>
      </c>
      <c r="G2" t="s">
        <v>29</v>
      </c>
      <c r="H2" t="s">
        <v>30</v>
      </c>
      <c r="I2" s="14">
        <v>1.958051E7</v>
      </c>
      <c r="J2" s="15" t="s">
        <v>31</v>
      </c>
      <c r="K2" s="15">
        <v>60.0</v>
      </c>
      <c r="L2" s="17" t="str">
        <f>IFERROR(VLOOKUP(G2,Notes!$A$4:$E$18,5,FALSE),"")</f>
        <v/>
      </c>
      <c r="M2" s="17">
        <f>IFERROR(VLOOKUP(G2,Notes!$A$4:$J$21,10,FALSE),"")</f>
        <v>8</v>
      </c>
    </row>
    <row r="3">
      <c r="A3" s="15">
        <v>157.0</v>
      </c>
      <c r="B3" t="s">
        <v>32</v>
      </c>
      <c r="C3" t="s">
        <v>33</v>
      </c>
      <c r="D3" t="s">
        <v>34</v>
      </c>
      <c r="E3" t="s">
        <v>16</v>
      </c>
      <c r="F3" t="s">
        <v>35</v>
      </c>
      <c r="G3" t="s">
        <v>36</v>
      </c>
      <c r="H3" t="s">
        <v>37</v>
      </c>
      <c r="I3" s="14">
        <v>428206.0</v>
      </c>
      <c r="J3" s="15" t="s">
        <v>31</v>
      </c>
      <c r="K3" s="15">
        <v>42.0</v>
      </c>
      <c r="L3" s="17" t="str">
        <f>IFERROR(VLOOKUP(G3,Notes!$A$4:$E$18,5,FALSE),"")</f>
        <v/>
      </c>
      <c r="M3" s="17">
        <f>IFERROR(VLOOKUP(G3,Notes!$A$4:$J$21,10,FALSE),"")</f>
        <v>10</v>
      </c>
    </row>
    <row r="4" ht="15.0" customHeight="1">
      <c r="A4" s="15">
        <v>678.0</v>
      </c>
      <c r="B4" t="s">
        <v>38</v>
      </c>
      <c r="C4" t="s">
        <v>39</v>
      </c>
      <c r="D4" t="s">
        <v>28</v>
      </c>
      <c r="E4" t="s">
        <v>16</v>
      </c>
      <c r="F4" t="s">
        <v>40</v>
      </c>
      <c r="G4" t="s">
        <v>17</v>
      </c>
      <c r="H4" t="s">
        <v>41</v>
      </c>
      <c r="I4" s="14">
        <v>552042.0</v>
      </c>
      <c r="J4" s="15" t="s">
        <v>19</v>
      </c>
      <c r="K4" s="15">
        <v>45.0</v>
      </c>
      <c r="L4" s="17" t="str">
        <f>IFERROR(VLOOKUP(G4,Notes!$A$4:$E$18,5,FALSE),"")</f>
        <v/>
      </c>
      <c r="M4" s="17">
        <f>IFERROR(VLOOKUP(G4,Notes!$A$4:$J$21,10,FALSE),"")</f>
        <v>6</v>
      </c>
    </row>
    <row r="5">
      <c r="A5" s="15">
        <v>679.0</v>
      </c>
      <c r="B5" t="s">
        <v>42</v>
      </c>
      <c r="C5" t="s">
        <v>43</v>
      </c>
      <c r="D5" t="s">
        <v>44</v>
      </c>
      <c r="E5" t="s">
        <v>16</v>
      </c>
      <c r="F5" t="s">
        <v>45</v>
      </c>
      <c r="G5" t="s">
        <v>17</v>
      </c>
      <c r="H5" t="s">
        <v>46</v>
      </c>
      <c r="I5" s="14">
        <v>513726.0</v>
      </c>
      <c r="J5" s="15" t="s">
        <v>19</v>
      </c>
      <c r="K5" s="15">
        <v>54.0</v>
      </c>
      <c r="L5" s="17" t="str">
        <f>IFERROR(VLOOKUP(G5,Notes!$A$4:$E$18,5,FALSE),"")</f>
        <v/>
      </c>
      <c r="M5" s="17">
        <f>IFERROR(VLOOKUP(G5,Notes!$A$4:$J$21,10,FALSE),"")</f>
        <v>6</v>
      </c>
    </row>
    <row r="6">
      <c r="A6" s="15">
        <v>697.0</v>
      </c>
      <c r="B6" t="s">
        <v>103</v>
      </c>
      <c r="C6" t="s">
        <v>108</v>
      </c>
      <c r="D6" t="s">
        <v>110</v>
      </c>
      <c r="E6" t="s">
        <v>16</v>
      </c>
      <c r="F6" t="s">
        <v>45</v>
      </c>
      <c r="G6" t="s">
        <v>17</v>
      </c>
      <c r="I6" s="14">
        <v>495120.0</v>
      </c>
      <c r="J6" s="15" t="s">
        <v>19</v>
      </c>
      <c r="K6" s="15">
        <v>42.0</v>
      </c>
      <c r="L6" s="17" t="str">
        <f t="shared" ref="L6:L129" si="1">IFERROR(VLOOKUP(G6,Contest!$A$2:$D$16,3,FALSE),"")</f>
        <v/>
      </c>
      <c r="M6" s="17">
        <f>IFERROR(VLOOKUP(G6,Notes!$A$4:$J$21,10,FALSE),"")</f>
        <v>6</v>
      </c>
    </row>
    <row r="7">
      <c r="A7" s="15">
        <v>681.0</v>
      </c>
      <c r="B7" t="s">
        <v>64</v>
      </c>
      <c r="C7" t="s">
        <v>65</v>
      </c>
      <c r="D7" t="s">
        <v>22</v>
      </c>
      <c r="E7" t="s">
        <v>16</v>
      </c>
      <c r="G7" t="s">
        <v>17</v>
      </c>
      <c r="H7" t="s">
        <v>70</v>
      </c>
      <c r="I7" s="14">
        <v>320212.0</v>
      </c>
      <c r="J7" s="15" t="s">
        <v>19</v>
      </c>
      <c r="K7" s="15">
        <v>27.0</v>
      </c>
      <c r="L7" s="17" t="str">
        <f t="shared" si="1"/>
        <v/>
      </c>
      <c r="M7" s="17">
        <f>IFERROR(VLOOKUP(G7,Notes!$A$4:$J$21,10,FALSE),"")</f>
        <v>6</v>
      </c>
    </row>
    <row r="8">
      <c r="A8" s="15">
        <v>569.0</v>
      </c>
      <c r="B8" t="s">
        <v>72</v>
      </c>
      <c r="C8" t="s">
        <v>73</v>
      </c>
      <c r="D8" t="s">
        <v>74</v>
      </c>
      <c r="E8" t="s">
        <v>75</v>
      </c>
      <c r="F8" t="s">
        <v>76</v>
      </c>
      <c r="G8" t="s">
        <v>29</v>
      </c>
      <c r="I8" s="14">
        <v>439254.0</v>
      </c>
      <c r="J8" s="15" t="s">
        <v>31</v>
      </c>
      <c r="K8" s="15">
        <v>63.0</v>
      </c>
      <c r="L8" s="17" t="str">
        <f t="shared" si="1"/>
        <v/>
      </c>
      <c r="M8" s="17">
        <f>IFERROR(VLOOKUP(G8,Notes!$A$4:$J$21,10,FALSE),"")</f>
        <v>8</v>
      </c>
    </row>
    <row r="9">
      <c r="A9" s="15">
        <v>159.0</v>
      </c>
      <c r="B9" t="s">
        <v>166</v>
      </c>
      <c r="C9" t="s">
        <v>167</v>
      </c>
      <c r="D9" t="s">
        <v>168</v>
      </c>
      <c r="E9" t="s">
        <v>16</v>
      </c>
      <c r="G9" t="s">
        <v>69</v>
      </c>
      <c r="H9" t="s">
        <v>169</v>
      </c>
      <c r="I9" s="14">
        <v>422590.0</v>
      </c>
      <c r="J9" s="15" t="s">
        <v>31</v>
      </c>
      <c r="K9" s="15">
        <v>38.0</v>
      </c>
      <c r="L9" s="17" t="str">
        <f t="shared" si="1"/>
        <v/>
      </c>
      <c r="M9" s="17">
        <f>IFERROR(VLOOKUP(G9,Notes!$A$4:$J$21,10,FALSE),"")</f>
        <v>12</v>
      </c>
    </row>
    <row r="10">
      <c r="A10" s="15">
        <v>682.0</v>
      </c>
      <c r="B10" t="s">
        <v>99</v>
      </c>
      <c r="C10" t="s">
        <v>100</v>
      </c>
      <c r="D10" t="s">
        <v>101</v>
      </c>
      <c r="E10" t="s">
        <v>16</v>
      </c>
      <c r="F10" t="s">
        <v>102</v>
      </c>
      <c r="G10" t="s">
        <v>17</v>
      </c>
      <c r="H10" t="s">
        <v>104</v>
      </c>
      <c r="I10" s="14">
        <v>526970.0</v>
      </c>
      <c r="J10" s="15" t="s">
        <v>19</v>
      </c>
      <c r="K10" s="15">
        <v>42.0</v>
      </c>
      <c r="L10" s="17" t="str">
        <f t="shared" si="1"/>
        <v/>
      </c>
      <c r="M10" s="17">
        <f>IFERROR(VLOOKUP(G10,Notes!$A$4:$J$21,10,FALSE),"")</f>
        <v>6</v>
      </c>
    </row>
    <row r="11">
      <c r="A11" s="15">
        <v>161.0</v>
      </c>
      <c r="B11" t="s">
        <v>83</v>
      </c>
      <c r="C11" t="s">
        <v>84</v>
      </c>
      <c r="D11" t="s">
        <v>85</v>
      </c>
      <c r="E11" t="s">
        <v>16</v>
      </c>
      <c r="F11" t="s">
        <v>62</v>
      </c>
      <c r="G11" t="s">
        <v>86</v>
      </c>
      <c r="H11" t="s">
        <v>87</v>
      </c>
      <c r="I11" s="14">
        <v>540902.0</v>
      </c>
      <c r="J11" s="15" t="s">
        <v>31</v>
      </c>
      <c r="K11" s="15">
        <v>13.0</v>
      </c>
      <c r="L11" s="17" t="str">
        <f t="shared" si="1"/>
        <v/>
      </c>
      <c r="M11" s="17">
        <f>IFERROR(VLOOKUP(G11,Notes!$A$4:$J$21,10,FALSE),"")</f>
        <v>2</v>
      </c>
    </row>
    <row r="12">
      <c r="A12" s="15">
        <v>570.0</v>
      </c>
      <c r="B12" t="s">
        <v>193</v>
      </c>
      <c r="C12" t="s">
        <v>195</v>
      </c>
      <c r="D12" t="s">
        <v>196</v>
      </c>
      <c r="E12" t="s">
        <v>16</v>
      </c>
      <c r="G12" t="s">
        <v>29</v>
      </c>
      <c r="H12" t="s">
        <v>201</v>
      </c>
      <c r="I12" s="14">
        <v>340482.0</v>
      </c>
      <c r="J12" s="15" t="s">
        <v>31</v>
      </c>
      <c r="K12" s="15">
        <v>57.0</v>
      </c>
      <c r="L12" s="17" t="str">
        <f t="shared" si="1"/>
        <v/>
      </c>
      <c r="M12" s="17">
        <f>IFERROR(VLOOKUP(G12,Notes!$A$4:$J$21,10,FALSE),"")</f>
        <v>8</v>
      </c>
    </row>
    <row r="13">
      <c r="A13" s="15">
        <v>457.0</v>
      </c>
      <c r="B13" t="s">
        <v>105</v>
      </c>
      <c r="C13" t="s">
        <v>106</v>
      </c>
      <c r="D13" t="s">
        <v>15</v>
      </c>
      <c r="E13" t="s">
        <v>16</v>
      </c>
      <c r="G13" t="s">
        <v>55</v>
      </c>
      <c r="H13" t="s">
        <v>107</v>
      </c>
      <c r="I13" s="14">
        <v>561300.0</v>
      </c>
      <c r="J13" s="15" t="s">
        <v>31</v>
      </c>
      <c r="K13" s="15">
        <v>27.0</v>
      </c>
      <c r="L13" s="17" t="str">
        <f t="shared" si="1"/>
        <v/>
      </c>
      <c r="M13" s="17">
        <f>IFERROR(VLOOKUP(G13,Notes!$A$4:$J$21,10,FALSE),"")</f>
        <v>11</v>
      </c>
    </row>
    <row r="14">
      <c r="A14" s="15">
        <v>458.0</v>
      </c>
      <c r="B14" t="s">
        <v>111</v>
      </c>
      <c r="C14" t="s">
        <v>113</v>
      </c>
      <c r="D14" t="s">
        <v>114</v>
      </c>
      <c r="E14" t="s">
        <v>16</v>
      </c>
      <c r="G14" t="s">
        <v>55</v>
      </c>
      <c r="I14" s="14">
        <v>523294.0</v>
      </c>
      <c r="J14" s="15" t="s">
        <v>31</v>
      </c>
      <c r="K14" s="15">
        <v>37.0</v>
      </c>
      <c r="L14" s="17" t="str">
        <f t="shared" si="1"/>
        <v/>
      </c>
      <c r="M14" s="17">
        <f>IFERROR(VLOOKUP(G14,Notes!$A$4:$J$21,10,FALSE),"")</f>
        <v>11</v>
      </c>
    </row>
    <row r="15">
      <c r="A15" s="15">
        <v>278.0</v>
      </c>
      <c r="B15" t="s">
        <v>230</v>
      </c>
      <c r="C15" t="s">
        <v>231</v>
      </c>
      <c r="D15" t="s">
        <v>49</v>
      </c>
      <c r="E15" t="s">
        <v>16</v>
      </c>
      <c r="G15" t="s">
        <v>24</v>
      </c>
      <c r="H15" t="s">
        <v>233</v>
      </c>
      <c r="I15" s="14">
        <v>460567.0</v>
      </c>
      <c r="J15" s="15" t="s">
        <v>31</v>
      </c>
      <c r="K15" s="15">
        <v>44.0</v>
      </c>
      <c r="L15" s="17" t="str">
        <f t="shared" si="1"/>
        <v/>
      </c>
      <c r="M15" s="17">
        <f>IFERROR(VLOOKUP(G15,Notes!$A$4:$J$21,10,FALSE),"")</f>
        <v>13</v>
      </c>
    </row>
    <row r="16">
      <c r="A16" s="15">
        <v>459.0</v>
      </c>
      <c r="B16" t="s">
        <v>123</v>
      </c>
      <c r="C16" t="s">
        <v>124</v>
      </c>
      <c r="D16" t="s">
        <v>22</v>
      </c>
      <c r="E16" t="s">
        <v>16</v>
      </c>
      <c r="G16" t="s">
        <v>81</v>
      </c>
      <c r="H16" t="s">
        <v>125</v>
      </c>
      <c r="I16" s="14">
        <v>295438.0</v>
      </c>
      <c r="J16" s="15" t="s">
        <v>31</v>
      </c>
      <c r="K16" s="15">
        <v>44.0</v>
      </c>
      <c r="L16" s="17" t="str">
        <f t="shared" si="1"/>
        <v/>
      </c>
      <c r="M16" s="17">
        <f>IFERROR(VLOOKUP(G16,Notes!$A$4:$J$21,10,FALSE),"")</f>
        <v>9</v>
      </c>
    </row>
    <row r="17">
      <c r="A17" s="15">
        <v>164.0</v>
      </c>
      <c r="B17" t="s">
        <v>126</v>
      </c>
      <c r="C17" t="s">
        <v>130</v>
      </c>
      <c r="D17" t="s">
        <v>131</v>
      </c>
      <c r="E17" t="s">
        <v>16</v>
      </c>
      <c r="F17" t="s">
        <v>132</v>
      </c>
      <c r="G17" t="s">
        <v>36</v>
      </c>
      <c r="H17" t="s">
        <v>133</v>
      </c>
      <c r="I17" s="14">
        <v>369051.0</v>
      </c>
      <c r="J17" s="15" t="s">
        <v>31</v>
      </c>
      <c r="K17" s="15">
        <v>42.0</v>
      </c>
      <c r="L17" s="17" t="str">
        <f t="shared" si="1"/>
        <v/>
      </c>
      <c r="M17" s="17">
        <f>IFERROR(VLOOKUP(G17,Notes!$A$4:$J$21,10,FALSE),"")</f>
        <v>10</v>
      </c>
    </row>
    <row r="18">
      <c r="A18" s="15">
        <v>280.0</v>
      </c>
      <c r="B18" t="s">
        <v>146</v>
      </c>
      <c r="C18" t="s">
        <v>147</v>
      </c>
      <c r="D18" t="s">
        <v>148</v>
      </c>
      <c r="E18" t="s">
        <v>16</v>
      </c>
      <c r="F18" t="s">
        <v>149</v>
      </c>
      <c r="G18" t="s">
        <v>24</v>
      </c>
      <c r="H18" t="s">
        <v>150</v>
      </c>
      <c r="I18" s="14">
        <v>541253.0</v>
      </c>
      <c r="J18" s="15" t="s">
        <v>31</v>
      </c>
      <c r="K18" s="15">
        <v>24.0</v>
      </c>
      <c r="L18" s="17" t="str">
        <f t="shared" si="1"/>
        <v/>
      </c>
      <c r="M18" s="17">
        <f>IFERROR(VLOOKUP(G18,Notes!$A$4:$J$21,10,FALSE),"")</f>
        <v>13</v>
      </c>
    </row>
    <row r="19">
      <c r="A19" s="15">
        <v>461.0</v>
      </c>
      <c r="B19" t="s">
        <v>170</v>
      </c>
      <c r="C19" t="s">
        <v>79</v>
      </c>
      <c r="D19" t="s">
        <v>49</v>
      </c>
      <c r="E19" t="s">
        <v>16</v>
      </c>
      <c r="F19" t="s">
        <v>40</v>
      </c>
      <c r="G19" t="s">
        <v>55</v>
      </c>
      <c r="H19" t="s">
        <v>171</v>
      </c>
      <c r="I19" s="14">
        <v>402554.0</v>
      </c>
      <c r="J19" s="15" t="s">
        <v>31</v>
      </c>
      <c r="K19" s="15">
        <v>42.0</v>
      </c>
      <c r="L19" s="17" t="str">
        <f t="shared" si="1"/>
        <v/>
      </c>
      <c r="M19" s="17">
        <f>IFERROR(VLOOKUP(G19,Notes!$A$4:$J$21,10,FALSE),"")</f>
        <v>11</v>
      </c>
    </row>
    <row r="20">
      <c r="A20" s="15">
        <v>165.0</v>
      </c>
      <c r="B20" t="s">
        <v>284</v>
      </c>
      <c r="C20" t="s">
        <v>286</v>
      </c>
      <c r="D20" t="s">
        <v>287</v>
      </c>
      <c r="E20" t="s">
        <v>16</v>
      </c>
      <c r="F20" t="s">
        <v>288</v>
      </c>
      <c r="G20" t="s">
        <v>69</v>
      </c>
      <c r="H20" t="s">
        <v>289</v>
      </c>
      <c r="I20" s="14">
        <v>385941.0</v>
      </c>
      <c r="J20" s="15" t="s">
        <v>31</v>
      </c>
      <c r="K20" s="15">
        <v>30.0</v>
      </c>
      <c r="L20" s="17" t="str">
        <f t="shared" si="1"/>
        <v/>
      </c>
      <c r="M20" s="17">
        <f>IFERROR(VLOOKUP(G20,Notes!$A$4:$J$21,10,FALSE),"")</f>
        <v>12</v>
      </c>
    </row>
    <row r="21">
      <c r="A21" s="15">
        <v>462.0</v>
      </c>
      <c r="B21" t="s">
        <v>294</v>
      </c>
      <c r="C21" t="s">
        <v>295</v>
      </c>
      <c r="D21" t="s">
        <v>136</v>
      </c>
      <c r="E21" t="s">
        <v>16</v>
      </c>
      <c r="G21" t="s">
        <v>81</v>
      </c>
      <c r="H21" t="s">
        <v>296</v>
      </c>
      <c r="I21" s="14">
        <v>1.9650424E7</v>
      </c>
      <c r="J21" s="15" t="s">
        <v>31</v>
      </c>
      <c r="K21" s="15">
        <v>53.0</v>
      </c>
      <c r="L21" s="17" t="str">
        <f t="shared" si="1"/>
        <v/>
      </c>
      <c r="M21" s="17">
        <f>IFERROR(VLOOKUP(G21,Notes!$A$4:$J$21,10,FALSE),"")</f>
        <v>9</v>
      </c>
    </row>
    <row r="22">
      <c r="A22" s="15">
        <v>685.0</v>
      </c>
      <c r="B22" t="s">
        <v>174</v>
      </c>
      <c r="C22" t="s">
        <v>175</v>
      </c>
      <c r="D22" t="s">
        <v>176</v>
      </c>
      <c r="E22" t="s">
        <v>16</v>
      </c>
      <c r="G22" t="s">
        <v>17</v>
      </c>
      <c r="H22" t="s">
        <v>177</v>
      </c>
      <c r="I22" s="14">
        <v>371218.0</v>
      </c>
      <c r="J22" s="15" t="s">
        <v>19</v>
      </c>
      <c r="K22" s="15">
        <v>48.0</v>
      </c>
      <c r="L22" s="17" t="str">
        <f t="shared" si="1"/>
        <v/>
      </c>
      <c r="M22" s="17">
        <f>IFERROR(VLOOKUP(G22,Notes!$A$4:$J$21,10,FALSE),"")</f>
        <v>6</v>
      </c>
    </row>
    <row r="23">
      <c r="A23" s="15">
        <v>66.0</v>
      </c>
      <c r="B23" t="s">
        <v>161</v>
      </c>
      <c r="C23" t="s">
        <v>162</v>
      </c>
      <c r="D23" t="s">
        <v>163</v>
      </c>
      <c r="E23" t="s">
        <v>16</v>
      </c>
      <c r="F23" t="s">
        <v>45</v>
      </c>
      <c r="G23" t="s">
        <v>164</v>
      </c>
      <c r="H23" t="s">
        <v>165</v>
      </c>
      <c r="I23" s="14">
        <v>413524.0</v>
      </c>
      <c r="J23" s="15" t="s">
        <v>19</v>
      </c>
      <c r="K23" s="15">
        <v>42.0</v>
      </c>
      <c r="L23" s="17" t="str">
        <f t="shared" si="1"/>
        <v/>
      </c>
      <c r="M23" s="17">
        <f>IFERROR(VLOOKUP(G23,Notes!$A$4:$J$21,10,FALSE),"")</f>
        <v>5</v>
      </c>
    </row>
    <row r="24">
      <c r="A24" s="15">
        <v>67.0</v>
      </c>
      <c r="B24" t="s">
        <v>182</v>
      </c>
      <c r="C24" t="s">
        <v>183</v>
      </c>
      <c r="D24" t="s">
        <v>22</v>
      </c>
      <c r="E24" t="s">
        <v>16</v>
      </c>
      <c r="F24" t="s">
        <v>45</v>
      </c>
      <c r="G24" t="s">
        <v>164</v>
      </c>
      <c r="H24" t="s">
        <v>184</v>
      </c>
      <c r="I24" s="14">
        <v>513000.0</v>
      </c>
      <c r="J24" s="15" t="s">
        <v>19</v>
      </c>
      <c r="K24" s="15">
        <v>28.0</v>
      </c>
      <c r="L24" s="17" t="str">
        <f t="shared" si="1"/>
        <v/>
      </c>
      <c r="M24" s="17">
        <f>IFERROR(VLOOKUP(G24,Notes!$A$4:$J$21,10,FALSE),"")</f>
        <v>5</v>
      </c>
    </row>
    <row r="25">
      <c r="A25" s="15">
        <v>686.0</v>
      </c>
      <c r="B25" t="s">
        <v>191</v>
      </c>
      <c r="C25" t="s">
        <v>192</v>
      </c>
      <c r="D25" t="s">
        <v>15</v>
      </c>
      <c r="E25" t="s">
        <v>16</v>
      </c>
      <c r="G25" t="s">
        <v>17</v>
      </c>
      <c r="H25" t="s">
        <v>199</v>
      </c>
      <c r="I25" s="14">
        <v>561892.0</v>
      </c>
      <c r="J25" s="15" t="s">
        <v>19</v>
      </c>
      <c r="K25" s="15">
        <v>32.0</v>
      </c>
      <c r="L25" s="17" t="str">
        <f t="shared" si="1"/>
        <v/>
      </c>
      <c r="M25" s="17">
        <f>IFERROR(VLOOKUP(G25,Notes!$A$4:$J$21,10,FALSE),"")</f>
        <v>6</v>
      </c>
    </row>
    <row r="26">
      <c r="A26" s="15">
        <v>69.0</v>
      </c>
      <c r="B26" t="s">
        <v>359</v>
      </c>
      <c r="C26" t="s">
        <v>360</v>
      </c>
      <c r="D26" t="s">
        <v>361</v>
      </c>
      <c r="E26" t="s">
        <v>16</v>
      </c>
      <c r="G26" t="s">
        <v>17</v>
      </c>
      <c r="H26" t="s">
        <v>362</v>
      </c>
      <c r="I26" s="14">
        <v>544017.0</v>
      </c>
      <c r="J26" s="15" t="s">
        <v>19</v>
      </c>
      <c r="K26" s="15">
        <v>58.0</v>
      </c>
      <c r="L26" s="17" t="str">
        <f t="shared" si="1"/>
        <v/>
      </c>
      <c r="M26" s="17">
        <f>IFERROR(VLOOKUP(G26,Notes!$A$4:$J$21,10,FALSE),"")</f>
        <v>6</v>
      </c>
    </row>
    <row r="27">
      <c r="A27" s="15">
        <v>465.0</v>
      </c>
      <c r="B27" t="s">
        <v>374</v>
      </c>
      <c r="C27" t="s">
        <v>308</v>
      </c>
      <c r="D27" t="s">
        <v>375</v>
      </c>
      <c r="E27" t="s">
        <v>16</v>
      </c>
      <c r="G27" t="s">
        <v>55</v>
      </c>
      <c r="H27" t="s">
        <v>376</v>
      </c>
      <c r="I27" s="14">
        <v>550483.0</v>
      </c>
      <c r="J27" s="15" t="s">
        <v>31</v>
      </c>
      <c r="K27" s="15">
        <v>44.0</v>
      </c>
      <c r="L27" s="17" t="str">
        <f t="shared" si="1"/>
        <v/>
      </c>
      <c r="M27" s="17">
        <f>IFERROR(VLOOKUP(G27,Notes!$A$4:$J$21,10,FALSE),"")</f>
        <v>11</v>
      </c>
    </row>
    <row r="28">
      <c r="A28" s="15">
        <v>284.0</v>
      </c>
      <c r="B28" t="s">
        <v>213</v>
      </c>
      <c r="C28" t="s">
        <v>215</v>
      </c>
      <c r="D28" t="s">
        <v>217</v>
      </c>
      <c r="E28" t="s">
        <v>16</v>
      </c>
      <c r="G28" t="s">
        <v>24</v>
      </c>
      <c r="I28" s="14">
        <v>500735.0</v>
      </c>
      <c r="J28" s="15" t="s">
        <v>31</v>
      </c>
      <c r="K28" s="15">
        <v>34.0</v>
      </c>
      <c r="L28" s="17" t="str">
        <f t="shared" si="1"/>
        <v/>
      </c>
      <c r="M28" s="17">
        <f>IFERROR(VLOOKUP(G28,Notes!$A$4:$J$21,10,FALSE),"")</f>
        <v>13</v>
      </c>
    </row>
    <row r="29">
      <c r="A29" s="15">
        <v>472.0</v>
      </c>
      <c r="B29" t="s">
        <v>237</v>
      </c>
      <c r="C29" t="s">
        <v>238</v>
      </c>
      <c r="D29" t="s">
        <v>239</v>
      </c>
      <c r="E29" t="s">
        <v>240</v>
      </c>
      <c r="F29" t="s">
        <v>241</v>
      </c>
      <c r="G29" t="s">
        <v>55</v>
      </c>
      <c r="H29" t="s">
        <v>242</v>
      </c>
      <c r="I29" s="14">
        <v>490455.0</v>
      </c>
      <c r="J29" s="15" t="s">
        <v>31</v>
      </c>
      <c r="K29" s="15">
        <v>51.0</v>
      </c>
      <c r="L29" s="17" t="str">
        <f t="shared" si="1"/>
        <v/>
      </c>
      <c r="M29" s="17">
        <f>IFERROR(VLOOKUP(G29,Notes!$A$4:$J$21,10,FALSE),"")</f>
        <v>11</v>
      </c>
    </row>
    <row r="30">
      <c r="A30" s="15">
        <v>70.0</v>
      </c>
      <c r="B30" t="s">
        <v>248</v>
      </c>
      <c r="C30" t="s">
        <v>249</v>
      </c>
      <c r="D30" t="s">
        <v>250</v>
      </c>
      <c r="E30" t="s">
        <v>16</v>
      </c>
      <c r="F30" t="s">
        <v>144</v>
      </c>
      <c r="G30" t="s">
        <v>50</v>
      </c>
      <c r="H30" t="s">
        <v>251</v>
      </c>
      <c r="I30" s="14">
        <v>428099.0</v>
      </c>
      <c r="J30" s="15" t="s">
        <v>31</v>
      </c>
      <c r="K30" s="15">
        <v>24.0</v>
      </c>
      <c r="L30" s="17" t="str">
        <f t="shared" si="1"/>
        <v/>
      </c>
      <c r="M30" s="17">
        <f>IFERROR(VLOOKUP(G30,Notes!$A$4:$J$21,10,FALSE),"")</f>
        <v>14</v>
      </c>
    </row>
    <row r="31">
      <c r="A31" s="15">
        <v>474.0</v>
      </c>
      <c r="B31" t="s">
        <v>252</v>
      </c>
      <c r="C31" t="s">
        <v>253</v>
      </c>
      <c r="D31" t="s">
        <v>254</v>
      </c>
      <c r="E31" t="s">
        <v>16</v>
      </c>
      <c r="G31" t="s">
        <v>55</v>
      </c>
      <c r="I31" s="14">
        <v>497764.0</v>
      </c>
      <c r="J31" s="15" t="s">
        <v>31</v>
      </c>
      <c r="K31" s="15">
        <v>40.0</v>
      </c>
      <c r="L31" s="17" t="str">
        <f t="shared" si="1"/>
        <v/>
      </c>
      <c r="M31" s="17">
        <f>IFERROR(VLOOKUP(G31,Notes!$A$4:$J$21,10,FALSE),"")</f>
        <v>11</v>
      </c>
    </row>
    <row r="32">
      <c r="A32" s="15">
        <v>172.0</v>
      </c>
      <c r="B32" t="s">
        <v>256</v>
      </c>
      <c r="C32" t="s">
        <v>257</v>
      </c>
      <c r="D32" t="s">
        <v>258</v>
      </c>
      <c r="E32" t="s">
        <v>240</v>
      </c>
      <c r="F32" t="s">
        <v>259</v>
      </c>
      <c r="G32" t="s">
        <v>36</v>
      </c>
      <c r="H32" t="s">
        <v>260</v>
      </c>
      <c r="I32" s="14">
        <v>275885.0</v>
      </c>
      <c r="J32" s="15" t="s">
        <v>31</v>
      </c>
      <c r="K32" s="15">
        <v>39.0</v>
      </c>
      <c r="L32" s="17" t="str">
        <f t="shared" si="1"/>
        <v/>
      </c>
      <c r="M32" s="17">
        <f>IFERROR(VLOOKUP(G32,Notes!$A$4:$J$21,10,FALSE),"")</f>
        <v>10</v>
      </c>
    </row>
    <row r="33">
      <c r="A33" s="15">
        <v>71.0</v>
      </c>
      <c r="B33" t="s">
        <v>261</v>
      </c>
      <c r="C33" t="s">
        <v>93</v>
      </c>
      <c r="D33" t="s">
        <v>262</v>
      </c>
      <c r="E33" t="s">
        <v>16</v>
      </c>
      <c r="F33" t="s">
        <v>45</v>
      </c>
      <c r="G33" t="s">
        <v>164</v>
      </c>
      <c r="H33" t="s">
        <v>263</v>
      </c>
      <c r="I33" s="14">
        <v>373219.0</v>
      </c>
      <c r="J33" s="15" t="s">
        <v>19</v>
      </c>
      <c r="K33" s="15">
        <v>61.0</v>
      </c>
      <c r="L33" s="17" t="str">
        <f t="shared" si="1"/>
        <v/>
      </c>
      <c r="M33" s="17">
        <f>IFERROR(VLOOKUP(G33,Notes!$A$4:$J$21,10,FALSE),"")</f>
        <v>5</v>
      </c>
    </row>
    <row r="34">
      <c r="A34" s="15">
        <v>574.0</v>
      </c>
      <c r="B34" t="s">
        <v>447</v>
      </c>
      <c r="C34" t="s">
        <v>448</v>
      </c>
      <c r="D34" t="s">
        <v>217</v>
      </c>
      <c r="E34" t="s">
        <v>16</v>
      </c>
      <c r="G34" t="s">
        <v>29</v>
      </c>
      <c r="H34" t="s">
        <v>449</v>
      </c>
      <c r="I34" s="14">
        <v>522733.0</v>
      </c>
      <c r="J34" s="15" t="s">
        <v>31</v>
      </c>
      <c r="K34" s="15">
        <v>57.0</v>
      </c>
      <c r="L34" s="17" t="str">
        <f t="shared" si="1"/>
        <v/>
      </c>
      <c r="M34" s="17">
        <f>IFERROR(VLOOKUP(G34,Notes!$A$4:$J$21,10,FALSE),"")</f>
        <v>8</v>
      </c>
    </row>
    <row r="35">
      <c r="A35" s="15">
        <v>475.0</v>
      </c>
      <c r="B35" t="s">
        <v>274</v>
      </c>
      <c r="C35" t="s">
        <v>275</v>
      </c>
      <c r="D35" t="s">
        <v>276</v>
      </c>
      <c r="E35" t="s">
        <v>277</v>
      </c>
      <c r="G35" t="s">
        <v>55</v>
      </c>
      <c r="H35" t="s">
        <v>278</v>
      </c>
      <c r="I35" s="14">
        <v>399653.0</v>
      </c>
      <c r="J35" s="15" t="s">
        <v>31</v>
      </c>
      <c r="K35" s="15">
        <v>29.0</v>
      </c>
      <c r="L35" s="17" t="str">
        <f t="shared" si="1"/>
        <v/>
      </c>
      <c r="M35" s="17">
        <f>IFERROR(VLOOKUP(G35,Notes!$A$4:$J$21,10,FALSE),"")</f>
        <v>11</v>
      </c>
    </row>
    <row r="36">
      <c r="A36" s="15">
        <v>174.0</v>
      </c>
      <c r="B36" t="s">
        <v>279</v>
      </c>
      <c r="C36" t="s">
        <v>280</v>
      </c>
      <c r="D36" t="s">
        <v>22</v>
      </c>
      <c r="E36" t="s">
        <v>16</v>
      </c>
      <c r="F36" t="s">
        <v>62</v>
      </c>
      <c r="G36" t="s">
        <v>69</v>
      </c>
      <c r="H36" t="s">
        <v>281</v>
      </c>
      <c r="I36" s="14">
        <v>423530.0</v>
      </c>
      <c r="J36" s="15" t="s">
        <v>31</v>
      </c>
      <c r="K36" s="15">
        <v>15.0</v>
      </c>
      <c r="L36" s="17" t="str">
        <f t="shared" si="1"/>
        <v/>
      </c>
      <c r="M36" s="17">
        <f>IFERROR(VLOOKUP(G36,Notes!$A$4:$J$21,10,FALSE),"")</f>
        <v>12</v>
      </c>
    </row>
    <row r="37">
      <c r="A37" s="15">
        <v>478.0</v>
      </c>
      <c r="B37" t="s">
        <v>307</v>
      </c>
      <c r="C37" t="s">
        <v>308</v>
      </c>
      <c r="D37" t="s">
        <v>310</v>
      </c>
      <c r="E37" t="s">
        <v>16</v>
      </c>
      <c r="G37" t="s">
        <v>55</v>
      </c>
      <c r="H37" t="s">
        <v>312</v>
      </c>
      <c r="I37" s="14">
        <v>551457.0</v>
      </c>
      <c r="J37" s="15" t="s">
        <v>31</v>
      </c>
      <c r="K37" s="15">
        <v>16.0</v>
      </c>
      <c r="L37" s="17" t="str">
        <f t="shared" si="1"/>
        <v/>
      </c>
      <c r="M37" s="17">
        <f>IFERROR(VLOOKUP(G37,Notes!$A$4:$J$21,10,FALSE),"")</f>
        <v>11</v>
      </c>
    </row>
    <row r="38">
      <c r="A38" s="15">
        <v>479.0</v>
      </c>
      <c r="B38" t="s">
        <v>290</v>
      </c>
      <c r="C38" t="s">
        <v>291</v>
      </c>
      <c r="D38" t="s">
        <v>292</v>
      </c>
      <c r="E38" t="s">
        <v>75</v>
      </c>
      <c r="G38" t="s">
        <v>55</v>
      </c>
      <c r="H38" t="s">
        <v>293</v>
      </c>
      <c r="I38" s="14">
        <v>365022.0</v>
      </c>
      <c r="J38" s="15" t="s">
        <v>31</v>
      </c>
      <c r="K38" s="15">
        <v>25.0</v>
      </c>
      <c r="L38" s="17" t="str">
        <f t="shared" si="1"/>
        <v/>
      </c>
      <c r="M38" s="17">
        <f>IFERROR(VLOOKUP(G38,Notes!$A$4:$J$21,10,FALSE),"")</f>
        <v>11</v>
      </c>
    </row>
    <row r="39">
      <c r="A39" s="15">
        <v>285.0</v>
      </c>
      <c r="B39" t="s">
        <v>306</v>
      </c>
      <c r="C39" t="s">
        <v>314</v>
      </c>
      <c r="D39" t="s">
        <v>315</v>
      </c>
      <c r="E39" t="s">
        <v>16</v>
      </c>
      <c r="F39" t="s">
        <v>316</v>
      </c>
      <c r="G39" t="s">
        <v>24</v>
      </c>
      <c r="H39" t="s">
        <v>317</v>
      </c>
      <c r="I39" s="14">
        <v>366937.0</v>
      </c>
      <c r="J39" s="15" t="s">
        <v>31</v>
      </c>
      <c r="K39" s="15">
        <v>29.0</v>
      </c>
      <c r="L39" s="17" t="str">
        <f t="shared" si="1"/>
        <v/>
      </c>
      <c r="M39" s="17">
        <f>IFERROR(VLOOKUP(G39,Notes!$A$4:$J$21,10,FALSE),"")</f>
        <v>13</v>
      </c>
    </row>
    <row r="40">
      <c r="A40" s="15">
        <v>687.0</v>
      </c>
      <c r="B40" t="s">
        <v>526</v>
      </c>
      <c r="C40" t="s">
        <v>527</v>
      </c>
      <c r="D40" t="s">
        <v>528</v>
      </c>
      <c r="E40" t="s">
        <v>16</v>
      </c>
      <c r="F40" t="s">
        <v>45</v>
      </c>
      <c r="G40" t="s">
        <v>17</v>
      </c>
      <c r="I40" s="14">
        <v>551333.0</v>
      </c>
      <c r="J40" s="15" t="s">
        <v>19</v>
      </c>
      <c r="K40" s="15">
        <v>33.0</v>
      </c>
      <c r="L40" s="17" t="str">
        <f t="shared" si="1"/>
        <v/>
      </c>
      <c r="M40" s="17">
        <f>IFERROR(VLOOKUP(G40,Notes!$A$4:$J$21,10,FALSE),"")</f>
        <v>6</v>
      </c>
    </row>
    <row r="41">
      <c r="A41" s="15">
        <v>99.0</v>
      </c>
      <c r="B41" t="s">
        <v>533</v>
      </c>
      <c r="C41" t="s">
        <v>534</v>
      </c>
      <c r="D41" t="s">
        <v>535</v>
      </c>
      <c r="E41" t="s">
        <v>16</v>
      </c>
      <c r="G41" t="s">
        <v>90</v>
      </c>
      <c r="H41" t="s">
        <v>537</v>
      </c>
      <c r="I41" s="14">
        <v>2.0080815E7</v>
      </c>
      <c r="J41" s="15" t="s">
        <v>31</v>
      </c>
      <c r="K41" s="15">
        <v>10.0</v>
      </c>
      <c r="L41" s="17" t="str">
        <f t="shared" si="1"/>
        <v/>
      </c>
      <c r="M41" s="17">
        <f>IFERROR(VLOOKUP(G41,Notes!$A$4:$J$21,10,FALSE),"")</f>
        <v>1</v>
      </c>
    </row>
    <row r="42">
      <c r="A42" s="15">
        <v>688.0</v>
      </c>
      <c r="B42" t="s">
        <v>548</v>
      </c>
      <c r="C42" t="s">
        <v>549</v>
      </c>
      <c r="D42" t="s">
        <v>550</v>
      </c>
      <c r="E42" t="s">
        <v>551</v>
      </c>
      <c r="G42" t="s">
        <v>347</v>
      </c>
      <c r="H42" t="s">
        <v>554</v>
      </c>
      <c r="I42" s="14">
        <v>407643.0</v>
      </c>
      <c r="J42" s="15" t="s">
        <v>31</v>
      </c>
      <c r="K42" s="15">
        <v>77.0</v>
      </c>
      <c r="L42" s="17" t="str">
        <f t="shared" si="1"/>
        <v/>
      </c>
      <c r="M42" s="17">
        <f>IFERROR(VLOOKUP(G42,Notes!$A$4:$J$21,10,FALSE),"")</f>
        <v>7</v>
      </c>
    </row>
    <row r="43">
      <c r="A43" s="15">
        <v>178.0</v>
      </c>
      <c r="B43" t="s">
        <v>320</v>
      </c>
      <c r="C43" t="s">
        <v>321</v>
      </c>
      <c r="D43" t="s">
        <v>22</v>
      </c>
      <c r="E43" t="s">
        <v>16</v>
      </c>
      <c r="F43" t="s">
        <v>144</v>
      </c>
      <c r="G43" t="s">
        <v>69</v>
      </c>
      <c r="H43" t="s">
        <v>324</v>
      </c>
      <c r="I43" s="14">
        <v>484937.0</v>
      </c>
      <c r="J43" s="15" t="s">
        <v>31</v>
      </c>
      <c r="K43" s="15">
        <v>32.0</v>
      </c>
      <c r="L43" s="17" t="str">
        <f t="shared" si="1"/>
        <v/>
      </c>
      <c r="M43" s="17">
        <f>IFERROR(VLOOKUP(G43,Notes!$A$4:$J$21,10,FALSE),"")</f>
        <v>12</v>
      </c>
    </row>
    <row r="44">
      <c r="A44" s="15">
        <v>179.0</v>
      </c>
      <c r="B44" t="s">
        <v>326</v>
      </c>
      <c r="C44" t="s">
        <v>231</v>
      </c>
      <c r="D44" t="s">
        <v>22</v>
      </c>
      <c r="E44" t="s">
        <v>16</v>
      </c>
      <c r="G44" t="s">
        <v>36</v>
      </c>
      <c r="H44" t="s">
        <v>327</v>
      </c>
      <c r="I44" s="14">
        <v>400334.0</v>
      </c>
      <c r="J44" s="15" t="s">
        <v>31</v>
      </c>
      <c r="K44" s="15">
        <v>43.0</v>
      </c>
      <c r="L44" s="17" t="str">
        <f t="shared" si="1"/>
        <v/>
      </c>
      <c r="M44" s="17">
        <f>IFERROR(VLOOKUP(G44,Notes!$A$4:$J$21,10,FALSE),"")</f>
        <v>10</v>
      </c>
    </row>
    <row r="45">
      <c r="A45" s="15">
        <v>180.0</v>
      </c>
      <c r="B45" t="s">
        <v>330</v>
      </c>
      <c r="C45" t="s">
        <v>331</v>
      </c>
      <c r="D45" t="s">
        <v>22</v>
      </c>
      <c r="E45" t="s">
        <v>16</v>
      </c>
      <c r="G45" t="s">
        <v>69</v>
      </c>
      <c r="H45" t="s">
        <v>332</v>
      </c>
      <c r="I45" s="14">
        <v>327308.0</v>
      </c>
      <c r="J45" s="15" t="s">
        <v>31</v>
      </c>
      <c r="K45" s="15">
        <v>41.0</v>
      </c>
      <c r="L45" s="17" t="str">
        <f t="shared" si="1"/>
        <v/>
      </c>
      <c r="M45" s="17">
        <f>IFERROR(VLOOKUP(G45,Notes!$A$4:$J$21,10,FALSE),"")</f>
        <v>12</v>
      </c>
    </row>
    <row r="46">
      <c r="A46" s="15">
        <v>689.0</v>
      </c>
      <c r="B46" t="s">
        <v>333</v>
      </c>
      <c r="C46" t="s">
        <v>334</v>
      </c>
      <c r="D46" t="s">
        <v>335</v>
      </c>
      <c r="E46" t="s">
        <v>16</v>
      </c>
      <c r="G46" t="s">
        <v>17</v>
      </c>
      <c r="I46" s="14">
        <v>534847.0</v>
      </c>
      <c r="J46" s="15" t="s">
        <v>19</v>
      </c>
      <c r="K46" s="15">
        <v>60.0</v>
      </c>
      <c r="L46" s="17" t="str">
        <f t="shared" si="1"/>
        <v/>
      </c>
      <c r="M46" s="17">
        <f>IFERROR(VLOOKUP(G46,Notes!$A$4:$J$21,10,FALSE),"")</f>
        <v>6</v>
      </c>
    </row>
    <row r="47">
      <c r="A47" s="15">
        <v>73.0</v>
      </c>
      <c r="B47" t="s">
        <v>337</v>
      </c>
      <c r="C47" t="s">
        <v>338</v>
      </c>
      <c r="D47" t="s">
        <v>339</v>
      </c>
      <c r="E47" t="s">
        <v>75</v>
      </c>
      <c r="F47" t="s">
        <v>340</v>
      </c>
      <c r="G47" t="s">
        <v>164</v>
      </c>
      <c r="H47" t="s">
        <v>341</v>
      </c>
      <c r="I47" s="14">
        <v>261249.0</v>
      </c>
      <c r="J47" s="15" t="s">
        <v>19</v>
      </c>
      <c r="K47" s="15">
        <v>41.0</v>
      </c>
      <c r="L47" s="17" t="str">
        <f t="shared" si="1"/>
        <v/>
      </c>
      <c r="M47" s="17">
        <f>IFERROR(VLOOKUP(G47,Notes!$A$4:$J$21,10,FALSE),"")</f>
        <v>5</v>
      </c>
    </row>
    <row r="48">
      <c r="A48" s="15">
        <v>690.0</v>
      </c>
      <c r="B48" t="s">
        <v>342</v>
      </c>
      <c r="C48" t="s">
        <v>53</v>
      </c>
      <c r="D48" t="s">
        <v>131</v>
      </c>
      <c r="E48" t="s">
        <v>16</v>
      </c>
      <c r="F48" t="s">
        <v>345</v>
      </c>
      <c r="G48" t="s">
        <v>347</v>
      </c>
      <c r="H48" t="s">
        <v>349</v>
      </c>
      <c r="I48" s="14">
        <v>45926.0</v>
      </c>
      <c r="J48" s="15" t="s">
        <v>31</v>
      </c>
      <c r="K48" s="15">
        <v>68.0</v>
      </c>
      <c r="L48" s="17" t="str">
        <f t="shared" si="1"/>
        <v/>
      </c>
      <c r="M48" s="17">
        <f>IFERROR(VLOOKUP(G48,Notes!$A$4:$J$21,10,FALSE),"")</f>
        <v>7</v>
      </c>
    </row>
    <row r="49">
      <c r="A49" s="15">
        <v>286.0</v>
      </c>
      <c r="B49" t="s">
        <v>351</v>
      </c>
      <c r="C49" t="s">
        <v>352</v>
      </c>
      <c r="D49" t="s">
        <v>353</v>
      </c>
      <c r="E49" t="s">
        <v>16</v>
      </c>
      <c r="F49" t="s">
        <v>62</v>
      </c>
      <c r="G49" t="s">
        <v>24</v>
      </c>
      <c r="H49" t="s">
        <v>354</v>
      </c>
      <c r="I49" s="14">
        <v>478579.0</v>
      </c>
      <c r="J49" s="15" t="s">
        <v>31</v>
      </c>
      <c r="K49" s="15">
        <v>13.0</v>
      </c>
      <c r="L49" s="17" t="str">
        <f t="shared" si="1"/>
        <v/>
      </c>
      <c r="M49" s="17">
        <f>IFERROR(VLOOKUP(G49,Notes!$A$4:$J$21,10,FALSE),"")</f>
        <v>13</v>
      </c>
    </row>
    <row r="50">
      <c r="A50" s="15">
        <v>576.0</v>
      </c>
      <c r="B50" t="s">
        <v>355</v>
      </c>
      <c r="C50" t="s">
        <v>356</v>
      </c>
      <c r="D50" t="s">
        <v>357</v>
      </c>
      <c r="E50" t="s">
        <v>75</v>
      </c>
      <c r="G50" t="s">
        <v>29</v>
      </c>
      <c r="H50" t="s">
        <v>358</v>
      </c>
      <c r="I50" s="14">
        <v>438237.0</v>
      </c>
      <c r="J50" s="15" t="s">
        <v>31</v>
      </c>
      <c r="K50" s="15">
        <v>58.0</v>
      </c>
      <c r="L50" s="17" t="str">
        <f t="shared" si="1"/>
        <v/>
      </c>
      <c r="M50" s="17">
        <f>IFERROR(VLOOKUP(G50,Notes!$A$4:$J$21,10,FALSE),"")</f>
        <v>8</v>
      </c>
    </row>
    <row r="51">
      <c r="A51" s="15">
        <v>577.0</v>
      </c>
      <c r="B51" t="s">
        <v>638</v>
      </c>
      <c r="C51" t="s">
        <v>639</v>
      </c>
      <c r="D51" t="s">
        <v>176</v>
      </c>
      <c r="E51" t="s">
        <v>16</v>
      </c>
      <c r="G51" t="s">
        <v>29</v>
      </c>
      <c r="H51" t="s">
        <v>640</v>
      </c>
      <c r="I51" s="14">
        <v>501382.0</v>
      </c>
      <c r="J51" s="15" t="s">
        <v>31</v>
      </c>
      <c r="K51" s="15">
        <v>62.0</v>
      </c>
      <c r="L51" s="17" t="str">
        <f t="shared" si="1"/>
        <v/>
      </c>
      <c r="M51" s="17">
        <f>IFERROR(VLOOKUP(G51,Notes!$A$4:$J$21,10,FALSE),"")</f>
        <v>8</v>
      </c>
    </row>
    <row r="52">
      <c r="A52" s="15">
        <v>691.0</v>
      </c>
      <c r="B52" t="s">
        <v>367</v>
      </c>
      <c r="C52" t="s">
        <v>223</v>
      </c>
      <c r="D52" t="s">
        <v>22</v>
      </c>
      <c r="E52" t="s">
        <v>16</v>
      </c>
      <c r="G52" t="s">
        <v>347</v>
      </c>
      <c r="H52" t="s">
        <v>370</v>
      </c>
      <c r="I52" s="14">
        <v>155467.0</v>
      </c>
      <c r="J52" s="15" t="s">
        <v>31</v>
      </c>
      <c r="K52" s="15">
        <v>65.0</v>
      </c>
      <c r="L52" s="17" t="str">
        <f t="shared" si="1"/>
        <v/>
      </c>
      <c r="M52" s="17">
        <f>IFERROR(VLOOKUP(G52,Notes!$A$4:$J$21,10,FALSE),"")</f>
        <v>7</v>
      </c>
    </row>
    <row r="53">
      <c r="A53" s="15">
        <v>580.0</v>
      </c>
      <c r="B53" t="s">
        <v>643</v>
      </c>
      <c r="C53" t="s">
        <v>644</v>
      </c>
      <c r="D53" t="s">
        <v>645</v>
      </c>
      <c r="E53" t="s">
        <v>16</v>
      </c>
      <c r="F53" t="s">
        <v>646</v>
      </c>
      <c r="G53" t="s">
        <v>29</v>
      </c>
      <c r="H53" t="s">
        <v>647</v>
      </c>
      <c r="I53" s="14">
        <v>38127.0</v>
      </c>
      <c r="J53" s="15" t="s">
        <v>31</v>
      </c>
      <c r="K53" s="15">
        <v>60.0</v>
      </c>
      <c r="L53" s="17" t="str">
        <f t="shared" si="1"/>
        <v/>
      </c>
      <c r="M53" s="17">
        <f>IFERROR(VLOOKUP(G53,Notes!$A$4:$J$21,10,FALSE),"")</f>
        <v>8</v>
      </c>
    </row>
    <row r="54">
      <c r="A54" s="15">
        <v>485.0</v>
      </c>
      <c r="B54" t="s">
        <v>648</v>
      </c>
      <c r="C54" t="s">
        <v>159</v>
      </c>
      <c r="D54" t="s">
        <v>375</v>
      </c>
      <c r="E54" t="s">
        <v>16</v>
      </c>
      <c r="G54" t="s">
        <v>55</v>
      </c>
      <c r="H54" t="s">
        <v>649</v>
      </c>
      <c r="I54" s="14">
        <v>439734.0</v>
      </c>
      <c r="J54" s="15" t="s">
        <v>31</v>
      </c>
      <c r="K54" s="15">
        <v>43.0</v>
      </c>
      <c r="L54" s="17" t="str">
        <f t="shared" si="1"/>
        <v/>
      </c>
      <c r="M54" s="17">
        <f>IFERROR(VLOOKUP(G54,Notes!$A$4:$J$21,10,FALSE),"")</f>
        <v>11</v>
      </c>
    </row>
    <row r="55">
      <c r="A55" s="15">
        <v>287.0</v>
      </c>
      <c r="B55" t="s">
        <v>377</v>
      </c>
      <c r="C55" t="s">
        <v>257</v>
      </c>
      <c r="D55" t="s">
        <v>379</v>
      </c>
      <c r="E55" t="s">
        <v>16</v>
      </c>
      <c r="F55" t="s">
        <v>380</v>
      </c>
      <c r="G55" t="s">
        <v>24</v>
      </c>
      <c r="H55" t="s">
        <v>381</v>
      </c>
      <c r="I55" s="14">
        <v>308291.0</v>
      </c>
      <c r="J55" s="15" t="s">
        <v>31</v>
      </c>
      <c r="K55" s="15">
        <v>48.0</v>
      </c>
      <c r="L55" s="17" t="str">
        <f t="shared" si="1"/>
        <v/>
      </c>
      <c r="M55" s="17">
        <f>IFERROR(VLOOKUP(G55,Notes!$A$4:$J$21,10,FALSE),"")</f>
        <v>13</v>
      </c>
    </row>
    <row r="56">
      <c r="A56" s="15">
        <v>692.0</v>
      </c>
      <c r="B56" t="s">
        <v>377</v>
      </c>
      <c r="C56" t="s">
        <v>383</v>
      </c>
      <c r="D56" t="s">
        <v>386</v>
      </c>
      <c r="E56" t="s">
        <v>16</v>
      </c>
      <c r="F56" t="s">
        <v>388</v>
      </c>
      <c r="G56" t="s">
        <v>17</v>
      </c>
      <c r="H56" t="s">
        <v>390</v>
      </c>
      <c r="I56" s="14">
        <v>559640.0</v>
      </c>
      <c r="J56" s="15" t="s">
        <v>19</v>
      </c>
      <c r="K56" s="15">
        <v>15.0</v>
      </c>
      <c r="L56" s="17" t="str">
        <f t="shared" si="1"/>
        <v/>
      </c>
      <c r="M56" s="17">
        <f>IFERROR(VLOOKUP(G56,Notes!$A$4:$J$21,10,FALSE),"")</f>
        <v>6</v>
      </c>
    </row>
    <row r="57">
      <c r="A57" s="15">
        <v>470.0</v>
      </c>
      <c r="B57" t="s">
        <v>392</v>
      </c>
      <c r="C57" t="s">
        <v>223</v>
      </c>
      <c r="D57" t="s">
        <v>136</v>
      </c>
      <c r="E57" t="s">
        <v>16</v>
      </c>
      <c r="G57" t="s">
        <v>55</v>
      </c>
      <c r="H57" t="s">
        <v>393</v>
      </c>
      <c r="I57" s="14">
        <v>561983.0</v>
      </c>
      <c r="J57" s="15" t="s">
        <v>31</v>
      </c>
      <c r="K57" s="15">
        <v>37.0</v>
      </c>
      <c r="L57" s="17" t="str">
        <f t="shared" si="1"/>
        <v/>
      </c>
      <c r="M57" s="17">
        <f>IFERROR(VLOOKUP(G57,Notes!$A$4:$J$21,10,FALSE),"")</f>
        <v>11</v>
      </c>
    </row>
    <row r="58">
      <c r="A58" s="15">
        <v>695.0</v>
      </c>
      <c r="B58" t="s">
        <v>363</v>
      </c>
      <c r="C58" t="s">
        <v>407</v>
      </c>
      <c r="D58" t="s">
        <v>408</v>
      </c>
      <c r="E58" t="s">
        <v>16</v>
      </c>
      <c r="G58" t="s">
        <v>17</v>
      </c>
      <c r="H58" t="s">
        <v>409</v>
      </c>
      <c r="I58" s="14">
        <v>533091.0</v>
      </c>
      <c r="J58" s="15" t="s">
        <v>19</v>
      </c>
      <c r="K58" s="15">
        <v>28.0</v>
      </c>
      <c r="L58" s="17" t="str">
        <f t="shared" si="1"/>
        <v/>
      </c>
      <c r="M58" s="17">
        <f>IFERROR(VLOOKUP(G58,Notes!$A$4:$J$21,10,FALSE),"")</f>
        <v>6</v>
      </c>
    </row>
    <row r="59">
      <c r="A59" s="15">
        <v>190.0</v>
      </c>
      <c r="B59" t="s">
        <v>420</v>
      </c>
      <c r="C59" t="s">
        <v>421</v>
      </c>
      <c r="D59" t="s">
        <v>422</v>
      </c>
      <c r="E59" t="s">
        <v>225</v>
      </c>
      <c r="F59" t="s">
        <v>241</v>
      </c>
      <c r="G59" t="s">
        <v>69</v>
      </c>
      <c r="H59" t="s">
        <v>423</v>
      </c>
      <c r="I59" s="14">
        <v>422609.0</v>
      </c>
      <c r="J59" s="15" t="s">
        <v>31</v>
      </c>
      <c r="K59" s="15">
        <v>34.0</v>
      </c>
      <c r="L59" s="17" t="str">
        <f t="shared" si="1"/>
        <v/>
      </c>
      <c r="M59" s="17">
        <f>IFERROR(VLOOKUP(G59,Notes!$A$4:$J$21,10,FALSE),"")</f>
        <v>12</v>
      </c>
    </row>
    <row r="60">
      <c r="A60" s="15">
        <v>288.0</v>
      </c>
      <c r="B60" t="s">
        <v>427</v>
      </c>
      <c r="C60" t="s">
        <v>79</v>
      </c>
      <c r="D60" t="s">
        <v>428</v>
      </c>
      <c r="E60" t="s">
        <v>16</v>
      </c>
      <c r="F60" t="s">
        <v>429</v>
      </c>
      <c r="G60" t="s">
        <v>24</v>
      </c>
      <c r="I60" s="14">
        <v>510080.0</v>
      </c>
      <c r="J60" s="15" t="s">
        <v>31</v>
      </c>
      <c r="K60" s="15">
        <v>36.0</v>
      </c>
      <c r="L60" s="17" t="str">
        <f t="shared" si="1"/>
        <v/>
      </c>
      <c r="M60" s="17">
        <f>IFERROR(VLOOKUP(G60,Notes!$A$4:$J$21,10,FALSE),"")</f>
        <v>13</v>
      </c>
    </row>
    <row r="61">
      <c r="A61" s="15">
        <v>75.0</v>
      </c>
      <c r="B61" t="s">
        <v>433</v>
      </c>
      <c r="C61" t="s">
        <v>434</v>
      </c>
      <c r="D61" t="s">
        <v>262</v>
      </c>
      <c r="E61" t="s">
        <v>16</v>
      </c>
      <c r="F61" t="s">
        <v>398</v>
      </c>
      <c r="G61" t="s">
        <v>50</v>
      </c>
      <c r="H61" t="s">
        <v>435</v>
      </c>
      <c r="I61" s="14">
        <v>123734.0</v>
      </c>
      <c r="J61" s="15" t="s">
        <v>31</v>
      </c>
      <c r="K61" s="15">
        <v>36.0</v>
      </c>
      <c r="L61" s="17" t="str">
        <f t="shared" si="1"/>
        <v/>
      </c>
      <c r="M61" s="17">
        <f>IFERROR(VLOOKUP(G61,Notes!$A$4:$J$21,10,FALSE),"")</f>
        <v>14</v>
      </c>
    </row>
    <row r="62">
      <c r="A62" s="15">
        <v>191.0</v>
      </c>
      <c r="B62" t="s">
        <v>436</v>
      </c>
      <c r="C62" t="s">
        <v>437</v>
      </c>
      <c r="D62" t="s">
        <v>438</v>
      </c>
      <c r="E62" t="s">
        <v>16</v>
      </c>
      <c r="F62" t="s">
        <v>144</v>
      </c>
      <c r="G62" t="s">
        <v>81</v>
      </c>
      <c r="H62" t="s">
        <v>439</v>
      </c>
      <c r="I62" s="14">
        <v>59074.0</v>
      </c>
      <c r="J62" s="15" t="s">
        <v>31</v>
      </c>
      <c r="K62" s="15">
        <v>46.0</v>
      </c>
      <c r="L62" s="17" t="str">
        <f t="shared" si="1"/>
        <v/>
      </c>
      <c r="M62" s="17">
        <f>IFERROR(VLOOKUP(G62,Notes!$A$4:$J$21,10,FALSE),"")</f>
        <v>9</v>
      </c>
    </row>
    <row r="63">
      <c r="A63" s="15">
        <v>185.0</v>
      </c>
      <c r="B63" t="s">
        <v>569</v>
      </c>
      <c r="C63" t="s">
        <v>570</v>
      </c>
      <c r="D63" t="s">
        <v>114</v>
      </c>
      <c r="E63" t="s">
        <v>16</v>
      </c>
      <c r="G63" t="s">
        <v>36</v>
      </c>
      <c r="H63" t="s">
        <v>571</v>
      </c>
      <c r="I63" s="14">
        <v>495698.0</v>
      </c>
      <c r="J63" s="15" t="s">
        <v>31</v>
      </c>
      <c r="K63" s="15">
        <v>43.0</v>
      </c>
      <c r="L63" s="17" t="str">
        <f t="shared" si="1"/>
        <v/>
      </c>
      <c r="M63" s="17">
        <f>IFERROR(VLOOKUP(G63,Notes!$A$4:$J$21,10,FALSE),"")</f>
        <v>10</v>
      </c>
    </row>
    <row r="64">
      <c r="A64" s="15">
        <v>79.0</v>
      </c>
      <c r="B64" t="s">
        <v>458</v>
      </c>
      <c r="C64" t="s">
        <v>79</v>
      </c>
      <c r="D64" t="s">
        <v>459</v>
      </c>
      <c r="E64" t="s">
        <v>277</v>
      </c>
      <c r="F64" t="s">
        <v>460</v>
      </c>
      <c r="G64" t="s">
        <v>69</v>
      </c>
      <c r="H64" t="s">
        <v>461</v>
      </c>
      <c r="I64" s="14">
        <v>494696.0</v>
      </c>
      <c r="J64" s="15" t="s">
        <v>31</v>
      </c>
      <c r="K64" s="15">
        <v>24.0</v>
      </c>
      <c r="L64" s="17" t="str">
        <f t="shared" si="1"/>
        <v/>
      </c>
      <c r="M64" s="17">
        <f>IFERROR(VLOOKUP(G64,Notes!$A$4:$J$21,10,FALSE),"")</f>
        <v>12</v>
      </c>
    </row>
    <row r="65">
      <c r="A65" s="15">
        <v>583.0</v>
      </c>
      <c r="B65" t="s">
        <v>650</v>
      </c>
      <c r="C65" t="s">
        <v>223</v>
      </c>
      <c r="D65" t="s">
        <v>207</v>
      </c>
      <c r="E65" t="s">
        <v>16</v>
      </c>
      <c r="G65" t="s">
        <v>29</v>
      </c>
      <c r="H65" t="s">
        <v>651</v>
      </c>
      <c r="I65" s="14">
        <v>1.9571229E7</v>
      </c>
      <c r="J65" s="15" t="s">
        <v>31</v>
      </c>
      <c r="K65" s="15">
        <v>61.0</v>
      </c>
      <c r="L65" s="17" t="str">
        <f t="shared" si="1"/>
        <v/>
      </c>
      <c r="M65" s="17">
        <f>IFERROR(VLOOKUP(G65,Notes!$A$4:$J$21,10,FALSE),"")</f>
        <v>8</v>
      </c>
    </row>
    <row r="66">
      <c r="A66" s="15">
        <v>698.0</v>
      </c>
      <c r="B66" t="s">
        <v>472</v>
      </c>
      <c r="C66" t="s">
        <v>473</v>
      </c>
      <c r="D66" t="s">
        <v>85</v>
      </c>
      <c r="E66" t="s">
        <v>16</v>
      </c>
      <c r="F66" t="s">
        <v>474</v>
      </c>
      <c r="G66" t="s">
        <v>17</v>
      </c>
      <c r="H66" t="s">
        <v>475</v>
      </c>
      <c r="I66" s="14">
        <v>549745.0</v>
      </c>
      <c r="J66" s="15" t="s">
        <v>19</v>
      </c>
      <c r="K66" s="15">
        <v>19.0</v>
      </c>
      <c r="L66" s="17" t="str">
        <f t="shared" si="1"/>
        <v/>
      </c>
      <c r="M66" s="17">
        <f>IFERROR(VLOOKUP(G66,Notes!$A$4:$J$21,10,FALSE),"")</f>
        <v>6</v>
      </c>
    </row>
    <row r="67">
      <c r="A67" s="15">
        <v>194.0</v>
      </c>
      <c r="B67" t="s">
        <v>480</v>
      </c>
      <c r="C67" t="s">
        <v>481</v>
      </c>
      <c r="D67" t="s">
        <v>387</v>
      </c>
      <c r="E67" t="s">
        <v>16</v>
      </c>
      <c r="F67" t="s">
        <v>62</v>
      </c>
      <c r="G67" t="s">
        <v>69</v>
      </c>
      <c r="I67" s="14">
        <v>408616.0</v>
      </c>
      <c r="J67" s="15" t="s">
        <v>31</v>
      </c>
      <c r="K67" s="15">
        <v>48.0</v>
      </c>
      <c r="L67" s="17" t="str">
        <f t="shared" si="1"/>
        <v/>
      </c>
      <c r="M67" s="17">
        <f>IFERROR(VLOOKUP(G67,Notes!$A$4:$J$21,10,FALSE),"")</f>
        <v>12</v>
      </c>
    </row>
    <row r="68">
      <c r="A68" s="15">
        <v>700.0</v>
      </c>
      <c r="B68" t="s">
        <v>526</v>
      </c>
      <c r="C68" t="s">
        <v>652</v>
      </c>
      <c r="D68" t="s">
        <v>653</v>
      </c>
      <c r="E68" t="s">
        <v>654</v>
      </c>
      <c r="G68" t="s">
        <v>347</v>
      </c>
      <c r="H68" t="s">
        <v>655</v>
      </c>
      <c r="I68" s="14">
        <v>1.9491014E7</v>
      </c>
      <c r="J68" s="15" t="s">
        <v>31</v>
      </c>
      <c r="K68" s="15">
        <v>68.0</v>
      </c>
      <c r="L68" s="17" t="str">
        <f t="shared" si="1"/>
        <v/>
      </c>
      <c r="M68" s="17">
        <f>IFERROR(VLOOKUP(G68,Notes!$A$4:$J$21,10,FALSE),"")</f>
        <v>7</v>
      </c>
    </row>
    <row r="69">
      <c r="A69" s="15">
        <v>584.0</v>
      </c>
      <c r="B69" t="s">
        <v>656</v>
      </c>
      <c r="C69" t="s">
        <v>512</v>
      </c>
      <c r="D69" t="s">
        <v>361</v>
      </c>
      <c r="E69" t="s">
        <v>16</v>
      </c>
      <c r="G69" t="s">
        <v>55</v>
      </c>
      <c r="H69" t="s">
        <v>657</v>
      </c>
      <c r="I69" s="14">
        <v>1.9810613E7</v>
      </c>
      <c r="J69" s="15" t="s">
        <v>31</v>
      </c>
      <c r="K69" s="15">
        <v>37.0</v>
      </c>
      <c r="L69" s="17" t="str">
        <f t="shared" si="1"/>
        <v/>
      </c>
      <c r="M69" s="17">
        <f>IFERROR(VLOOKUP(G69,Notes!$A$4:$J$21,10,FALSE),"")</f>
        <v>11</v>
      </c>
    </row>
    <row r="70">
      <c r="A70" s="15">
        <v>588.0</v>
      </c>
      <c r="B70" t="s">
        <v>502</v>
      </c>
      <c r="C70" t="s">
        <v>503</v>
      </c>
      <c r="D70" t="s">
        <v>114</v>
      </c>
      <c r="E70" t="s">
        <v>16</v>
      </c>
      <c r="G70" t="s">
        <v>55</v>
      </c>
      <c r="H70" t="s">
        <v>504</v>
      </c>
      <c r="I70" s="14">
        <v>523292.0</v>
      </c>
      <c r="J70" s="15" t="s">
        <v>31</v>
      </c>
      <c r="K70" s="15">
        <v>48.0</v>
      </c>
      <c r="L70" s="17" t="str">
        <f t="shared" si="1"/>
        <v/>
      </c>
      <c r="M70" s="17">
        <f>IFERROR(VLOOKUP(G70,Notes!$A$4:$J$21,10,FALSE),"")</f>
        <v>11</v>
      </c>
    </row>
    <row r="71">
      <c r="A71" s="15">
        <v>80.0</v>
      </c>
      <c r="B71" t="s">
        <v>569</v>
      </c>
      <c r="C71" t="s">
        <v>582</v>
      </c>
      <c r="D71" t="s">
        <v>583</v>
      </c>
      <c r="E71" t="s">
        <v>16</v>
      </c>
      <c r="G71" t="s">
        <v>50</v>
      </c>
      <c r="H71" t="s">
        <v>658</v>
      </c>
      <c r="I71" s="14">
        <v>228341.0</v>
      </c>
      <c r="J71" s="15" t="s">
        <v>31</v>
      </c>
      <c r="K71" s="15">
        <v>37.0</v>
      </c>
      <c r="L71" s="17" t="str">
        <f t="shared" si="1"/>
        <v/>
      </c>
      <c r="M71" s="17">
        <f>IFERROR(VLOOKUP(G71,Notes!$A$4:$J$21,10,FALSE),"")</f>
        <v>14</v>
      </c>
    </row>
    <row r="72">
      <c r="A72" s="15"/>
      <c r="I72" s="18"/>
      <c r="J72" s="15"/>
      <c r="K72" s="15"/>
      <c r="L72" s="17" t="str">
        <f t="shared" si="1"/>
        <v/>
      </c>
      <c r="M72" s="17" t="str">
        <f>IFERROR(VLOOKUP(G72,Notes!$A$4:$J$21,10,FALSE),"")</f>
        <v/>
      </c>
    </row>
    <row r="73">
      <c r="A73" s="15"/>
      <c r="I73" s="18"/>
      <c r="J73" s="15"/>
      <c r="K73" s="15"/>
      <c r="L73" s="17" t="str">
        <f t="shared" si="1"/>
        <v/>
      </c>
      <c r="M73" s="17" t="str">
        <f>IFERROR(VLOOKUP(G73,Notes!$A$4:$J$21,10,FALSE),"")</f>
        <v/>
      </c>
    </row>
    <row r="74">
      <c r="A74" s="15"/>
      <c r="I74" s="18"/>
      <c r="J74" s="15"/>
      <c r="K74" s="15"/>
      <c r="L74" s="17" t="str">
        <f t="shared" si="1"/>
        <v/>
      </c>
      <c r="M74" s="17" t="str">
        <f>IFERROR(VLOOKUP(G74,Notes!$A$4:$J$21,10,FALSE),"")</f>
        <v/>
      </c>
    </row>
    <row r="75">
      <c r="A75" s="15"/>
      <c r="I75" s="18"/>
      <c r="J75" s="15"/>
      <c r="K75" s="15"/>
      <c r="L75" s="17" t="str">
        <f t="shared" si="1"/>
        <v/>
      </c>
      <c r="M75" s="17" t="str">
        <f>IFERROR(VLOOKUP(G75,Notes!$A$4:$J$21,10,FALSE),"")</f>
        <v/>
      </c>
    </row>
    <row r="76">
      <c r="A76" s="15"/>
      <c r="I76" s="18"/>
      <c r="J76" s="15"/>
      <c r="K76" s="15"/>
      <c r="L76" s="17" t="str">
        <f t="shared" si="1"/>
        <v/>
      </c>
      <c r="M76" s="17" t="str">
        <f>IFERROR(VLOOKUP(G76,Notes!$A$4:$J$21,10,FALSE),"")</f>
        <v/>
      </c>
    </row>
    <row r="77">
      <c r="A77" s="15"/>
      <c r="I77" s="18"/>
      <c r="J77" s="15"/>
      <c r="K77" s="15"/>
      <c r="L77" s="17" t="str">
        <f t="shared" si="1"/>
        <v/>
      </c>
      <c r="M77" s="17" t="str">
        <f>IFERROR(VLOOKUP(G77,Notes!$A$4:$J$21,10,FALSE),"")</f>
        <v/>
      </c>
    </row>
    <row r="78">
      <c r="A78" s="15"/>
      <c r="I78" s="18"/>
      <c r="J78" s="15"/>
      <c r="K78" s="15"/>
      <c r="L78" s="17" t="str">
        <f t="shared" si="1"/>
        <v/>
      </c>
      <c r="M78" s="17" t="str">
        <f>IFERROR(VLOOKUP(G78,Notes!$A$4:$J$21,10,FALSE),"")</f>
        <v/>
      </c>
    </row>
    <row r="79">
      <c r="A79" s="15"/>
      <c r="I79" s="18"/>
      <c r="J79" s="15"/>
      <c r="K79" s="15"/>
      <c r="L79" s="17" t="str">
        <f t="shared" si="1"/>
        <v/>
      </c>
      <c r="M79" s="17" t="str">
        <f>IFERROR(VLOOKUP(G79,Notes!$A$4:$J$21,10,FALSE),"")</f>
        <v/>
      </c>
    </row>
    <row r="80">
      <c r="A80" s="15"/>
      <c r="I80" s="18"/>
      <c r="J80" s="15"/>
      <c r="K80" s="15"/>
      <c r="L80" s="17" t="str">
        <f t="shared" si="1"/>
        <v/>
      </c>
      <c r="M80" s="17" t="str">
        <f>IFERROR(VLOOKUP(G80,Notes!$A$4:$J$21,10,FALSE),"")</f>
        <v/>
      </c>
    </row>
    <row r="81">
      <c r="A81" s="15"/>
      <c r="I81" s="18"/>
      <c r="J81" s="15"/>
      <c r="K81" s="15"/>
      <c r="L81" s="17" t="str">
        <f t="shared" si="1"/>
        <v/>
      </c>
      <c r="M81" s="17" t="str">
        <f>IFERROR(VLOOKUP(G81,Notes!$A$4:$J$21,10,FALSE),"")</f>
        <v/>
      </c>
    </row>
    <row r="82">
      <c r="A82" s="15"/>
      <c r="I82" s="18"/>
      <c r="J82" s="15"/>
      <c r="K82" s="15"/>
      <c r="L82" s="17" t="str">
        <f t="shared" si="1"/>
        <v/>
      </c>
      <c r="M82" s="17" t="str">
        <f>IFERROR(VLOOKUP(G82,Notes!$A$4:$J$21,10,FALSE),"")</f>
        <v/>
      </c>
    </row>
    <row r="83">
      <c r="A83" s="15"/>
      <c r="I83" s="18"/>
      <c r="J83" s="15"/>
      <c r="K83" s="15"/>
      <c r="L83" s="17" t="str">
        <f t="shared" si="1"/>
        <v/>
      </c>
      <c r="M83" s="17" t="str">
        <f>IFERROR(VLOOKUP(G83,Notes!$A$4:$J$21,10,FALSE),"")</f>
        <v/>
      </c>
    </row>
    <row r="84">
      <c r="A84" s="15"/>
      <c r="I84" s="18"/>
      <c r="J84" s="15"/>
      <c r="K84" s="15"/>
      <c r="L84" s="17" t="str">
        <f t="shared" si="1"/>
        <v/>
      </c>
      <c r="M84" s="17" t="str">
        <f>IFERROR(VLOOKUP(G84,Notes!$A$4:$J$21,10,FALSE),"")</f>
        <v/>
      </c>
    </row>
    <row r="85">
      <c r="A85" s="15"/>
      <c r="I85" s="18"/>
      <c r="J85" s="15"/>
      <c r="K85" s="15"/>
      <c r="L85" s="17" t="str">
        <f t="shared" si="1"/>
        <v/>
      </c>
      <c r="M85" s="17" t="str">
        <f>IFERROR(VLOOKUP(G85,Notes!$A$4:$J$21,10,FALSE),"")</f>
        <v/>
      </c>
    </row>
    <row r="86">
      <c r="A86" s="15"/>
      <c r="I86" s="18"/>
      <c r="J86" s="15"/>
      <c r="K86" s="15"/>
      <c r="L86" s="17" t="str">
        <f t="shared" si="1"/>
        <v/>
      </c>
      <c r="M86" s="17" t="str">
        <f>IFERROR(VLOOKUP(G86,Notes!$A$4:$J$21,10,FALSE),"")</f>
        <v/>
      </c>
    </row>
    <row r="87">
      <c r="A87" s="15"/>
      <c r="I87" s="18"/>
      <c r="J87" s="15"/>
      <c r="K87" s="15"/>
      <c r="L87" s="17" t="str">
        <f t="shared" si="1"/>
        <v/>
      </c>
      <c r="M87" s="17" t="str">
        <f>IFERROR(VLOOKUP(G87,Notes!$A$4:$J$21,10,FALSE),"")</f>
        <v/>
      </c>
    </row>
    <row r="88">
      <c r="A88" s="15"/>
      <c r="I88" s="18"/>
      <c r="J88" s="15"/>
      <c r="K88" s="15"/>
      <c r="L88" s="17" t="str">
        <f t="shared" si="1"/>
        <v/>
      </c>
      <c r="M88" s="17" t="str">
        <f>IFERROR(VLOOKUP(G88,Notes!$A$4:$J$21,10,FALSE),"")</f>
        <v/>
      </c>
    </row>
    <row r="89">
      <c r="A89" s="15"/>
      <c r="I89" s="18"/>
      <c r="J89" s="15"/>
      <c r="K89" s="15"/>
      <c r="L89" s="17" t="str">
        <f t="shared" si="1"/>
        <v/>
      </c>
      <c r="M89" s="17" t="str">
        <f>IFERROR(VLOOKUP(G89,Notes!$A$4:$J$21,10,FALSE),"")</f>
        <v/>
      </c>
    </row>
    <row r="90">
      <c r="A90" s="15"/>
      <c r="I90" s="18"/>
      <c r="J90" s="15"/>
      <c r="K90" s="15"/>
      <c r="L90" s="17" t="str">
        <f t="shared" si="1"/>
        <v/>
      </c>
      <c r="M90" s="17" t="str">
        <f>IFERROR(VLOOKUP(G90,Notes!$A$4:$J$21,10,FALSE),"")</f>
        <v/>
      </c>
    </row>
    <row r="91">
      <c r="A91" s="15"/>
      <c r="I91" s="18"/>
      <c r="J91" s="15"/>
      <c r="K91" s="15"/>
      <c r="L91" s="17" t="str">
        <f t="shared" si="1"/>
        <v/>
      </c>
      <c r="M91" s="17" t="str">
        <f>IFERROR(VLOOKUP(G91,Notes!$A$4:$J$21,10,FALSE),"")</f>
        <v/>
      </c>
    </row>
    <row r="92">
      <c r="A92" s="15"/>
      <c r="I92" s="18"/>
      <c r="J92" s="15"/>
      <c r="K92" s="15"/>
      <c r="L92" s="17" t="str">
        <f t="shared" si="1"/>
        <v/>
      </c>
      <c r="M92" s="17" t="str">
        <f>IFERROR(VLOOKUP(G92,Notes!$A$4:$J$21,10,FALSE),"")</f>
        <v/>
      </c>
    </row>
    <row r="93">
      <c r="A93" s="15"/>
      <c r="I93" s="18"/>
      <c r="J93" s="15"/>
      <c r="K93" s="15"/>
      <c r="L93" s="17" t="str">
        <f t="shared" si="1"/>
        <v/>
      </c>
      <c r="M93" s="17" t="str">
        <f>IFERROR(VLOOKUP(G93,Notes!$A$4:$J$21,10,FALSE),"")</f>
        <v/>
      </c>
    </row>
    <row r="94">
      <c r="A94" s="15"/>
      <c r="I94" s="18"/>
      <c r="J94" s="15"/>
      <c r="K94" s="15"/>
      <c r="L94" s="17" t="str">
        <f t="shared" si="1"/>
        <v/>
      </c>
      <c r="M94" s="17" t="str">
        <f>IFERROR(VLOOKUP(G94,Notes!$A$4:$J$21,10,FALSE),"")</f>
        <v/>
      </c>
    </row>
    <row r="95">
      <c r="A95" s="15"/>
      <c r="I95" s="18"/>
      <c r="J95" s="15"/>
      <c r="K95" s="15"/>
      <c r="L95" s="17" t="str">
        <f t="shared" si="1"/>
        <v/>
      </c>
      <c r="M95" s="17" t="str">
        <f>IFERROR(VLOOKUP(G95,Notes!$A$4:$J$21,10,FALSE),"")</f>
        <v/>
      </c>
    </row>
    <row r="96">
      <c r="A96" s="15"/>
      <c r="I96" s="18"/>
      <c r="J96" s="15"/>
      <c r="K96" s="15"/>
      <c r="L96" s="17" t="str">
        <f t="shared" si="1"/>
        <v/>
      </c>
      <c r="M96" s="17" t="str">
        <f>IFERROR(VLOOKUP(G96,Notes!$A$4:$J$21,10,FALSE),"")</f>
        <v/>
      </c>
    </row>
    <row r="97">
      <c r="A97" s="15"/>
      <c r="I97" s="18"/>
      <c r="J97" s="15"/>
      <c r="K97" s="15"/>
      <c r="L97" s="17" t="str">
        <f t="shared" si="1"/>
        <v/>
      </c>
      <c r="M97" s="17" t="str">
        <f>IFERROR(VLOOKUP(G97,Notes!$A$4:$J$21,10,FALSE),"")</f>
        <v/>
      </c>
    </row>
    <row r="98">
      <c r="A98" s="15"/>
      <c r="I98" s="18"/>
      <c r="J98" s="15"/>
      <c r="K98" s="15"/>
      <c r="L98" s="17" t="str">
        <f t="shared" si="1"/>
        <v/>
      </c>
      <c r="M98" s="17" t="str">
        <f>IFERROR(VLOOKUP(G98,Notes!$A$4:$J$21,10,FALSE),"")</f>
        <v/>
      </c>
    </row>
    <row r="99">
      <c r="A99" s="15"/>
      <c r="I99" s="18"/>
      <c r="J99" s="15"/>
      <c r="K99" s="15"/>
      <c r="L99" s="17" t="str">
        <f t="shared" si="1"/>
        <v/>
      </c>
      <c r="M99" s="17" t="str">
        <f>IFERROR(VLOOKUP(G99,Notes!$A$4:$J$21,10,FALSE),"")</f>
        <v/>
      </c>
    </row>
    <row r="100">
      <c r="A100" s="15"/>
      <c r="I100" s="18"/>
      <c r="J100" s="15"/>
      <c r="K100" s="15"/>
      <c r="L100" s="17" t="str">
        <f t="shared" si="1"/>
        <v/>
      </c>
      <c r="M100" s="17" t="str">
        <f>IFERROR(VLOOKUP(G100,Notes!$A$4:$J$21,10,FALSE),"")</f>
        <v/>
      </c>
    </row>
    <row r="101">
      <c r="A101" s="15"/>
      <c r="I101" s="18"/>
      <c r="J101" s="15"/>
      <c r="K101" s="15"/>
      <c r="L101" s="17" t="str">
        <f t="shared" si="1"/>
        <v/>
      </c>
      <c r="M101" s="17" t="str">
        <f>IFERROR(VLOOKUP(G101,Notes!$A$4:$J$21,10,FALSE),"")</f>
        <v/>
      </c>
    </row>
    <row r="102">
      <c r="A102" s="15"/>
      <c r="I102" s="18"/>
      <c r="J102" s="15"/>
      <c r="K102" s="15"/>
      <c r="L102" s="17" t="str">
        <f t="shared" si="1"/>
        <v/>
      </c>
      <c r="M102" s="17" t="str">
        <f>IFERROR(VLOOKUP(G102,Notes!$A$4:$J$21,10,FALSE),"")</f>
        <v/>
      </c>
    </row>
    <row r="103">
      <c r="A103" s="15"/>
      <c r="I103" s="18"/>
      <c r="J103" s="15"/>
      <c r="K103" s="15"/>
      <c r="L103" s="17" t="str">
        <f t="shared" si="1"/>
        <v/>
      </c>
      <c r="M103" s="17" t="str">
        <f>IFERROR(VLOOKUP(G103,Notes!$A$4:$J$21,10,FALSE),"")</f>
        <v/>
      </c>
    </row>
    <row r="104">
      <c r="A104" s="15"/>
      <c r="I104" s="18"/>
      <c r="J104" s="15"/>
      <c r="K104" s="15"/>
      <c r="L104" s="17" t="str">
        <f t="shared" si="1"/>
        <v/>
      </c>
      <c r="M104" s="17" t="str">
        <f>IFERROR(VLOOKUP(G104,Notes!$A$4:$J$21,10,FALSE),"")</f>
        <v/>
      </c>
    </row>
    <row r="105">
      <c r="A105" s="15"/>
      <c r="I105" s="18"/>
      <c r="J105" s="15"/>
      <c r="K105" s="15"/>
      <c r="L105" s="17" t="str">
        <f t="shared" si="1"/>
        <v/>
      </c>
      <c r="M105" s="17" t="str">
        <f>IFERROR(VLOOKUP(G105,Notes!$A$4:$J$21,10,FALSE),"")</f>
        <v/>
      </c>
    </row>
    <row r="106">
      <c r="A106" s="15"/>
      <c r="I106" s="18"/>
      <c r="J106" s="15"/>
      <c r="K106" s="15"/>
      <c r="L106" s="17" t="str">
        <f t="shared" si="1"/>
        <v/>
      </c>
      <c r="M106" s="17" t="str">
        <f>IFERROR(VLOOKUP(G106,Notes!$A$4:$J$21,10,FALSE),"")</f>
        <v/>
      </c>
    </row>
    <row r="107">
      <c r="A107" s="15"/>
      <c r="I107" s="18"/>
      <c r="J107" s="15"/>
      <c r="K107" s="15"/>
      <c r="L107" s="17" t="str">
        <f t="shared" si="1"/>
        <v/>
      </c>
      <c r="M107" s="17" t="str">
        <f>IFERROR(VLOOKUP(G107,Notes!$A$4:$J$21,10,FALSE),"")</f>
        <v/>
      </c>
    </row>
    <row r="108">
      <c r="A108" s="15"/>
      <c r="I108" s="18"/>
      <c r="J108" s="15"/>
      <c r="K108" s="15"/>
      <c r="L108" s="17" t="str">
        <f t="shared" si="1"/>
        <v/>
      </c>
      <c r="M108" s="17" t="str">
        <f>IFERROR(VLOOKUP(G108,Notes!$A$4:$J$21,10,FALSE),"")</f>
        <v/>
      </c>
    </row>
    <row r="109">
      <c r="A109" s="15"/>
      <c r="I109" s="18"/>
      <c r="J109" s="15"/>
      <c r="K109" s="15"/>
      <c r="L109" s="17" t="str">
        <f t="shared" si="1"/>
        <v/>
      </c>
      <c r="M109" s="17" t="str">
        <f>IFERROR(VLOOKUP(G109,Notes!$A$4:$J$21,10,FALSE),"")</f>
        <v/>
      </c>
    </row>
    <row r="110">
      <c r="A110" s="15"/>
      <c r="I110" s="18"/>
      <c r="J110" s="15"/>
      <c r="K110" s="15"/>
      <c r="L110" s="17" t="str">
        <f t="shared" si="1"/>
        <v/>
      </c>
      <c r="M110" s="17" t="str">
        <f>IFERROR(VLOOKUP(G110,Notes!$A$4:$J$21,10,FALSE),"")</f>
        <v/>
      </c>
    </row>
    <row r="111">
      <c r="A111" s="15"/>
      <c r="I111" s="18"/>
      <c r="J111" s="15"/>
      <c r="K111" s="15"/>
      <c r="L111" s="17" t="str">
        <f t="shared" si="1"/>
        <v/>
      </c>
      <c r="M111" s="17" t="str">
        <f>IFERROR(VLOOKUP(G111,Notes!$A$4:$J$21,10,FALSE),"")</f>
        <v/>
      </c>
    </row>
    <row r="112">
      <c r="A112" s="15"/>
      <c r="I112" s="18"/>
      <c r="J112" s="15"/>
      <c r="K112" s="15"/>
      <c r="L112" s="17" t="str">
        <f t="shared" si="1"/>
        <v/>
      </c>
      <c r="M112" s="17" t="str">
        <f>IFERROR(VLOOKUP(G112,Notes!$A$4:$J$21,10,FALSE),"")</f>
        <v/>
      </c>
    </row>
    <row r="113">
      <c r="A113" s="15"/>
      <c r="I113" s="18"/>
      <c r="J113" s="15"/>
      <c r="K113" s="15"/>
      <c r="L113" s="17" t="str">
        <f t="shared" si="1"/>
        <v/>
      </c>
      <c r="M113" s="17" t="str">
        <f>IFERROR(VLOOKUP(G113,Notes!$A$4:$J$21,10,FALSE),"")</f>
        <v/>
      </c>
    </row>
    <row r="114">
      <c r="A114" s="15"/>
      <c r="I114" s="18"/>
      <c r="J114" s="15"/>
      <c r="K114" s="15"/>
      <c r="L114" s="17" t="str">
        <f t="shared" si="1"/>
        <v/>
      </c>
      <c r="M114" s="17" t="str">
        <f>IFERROR(VLOOKUP(G114,Notes!$A$4:$J$21,10,FALSE),"")</f>
        <v/>
      </c>
    </row>
    <row r="115">
      <c r="A115" s="15"/>
      <c r="I115" s="18"/>
      <c r="J115" s="15"/>
      <c r="K115" s="15"/>
      <c r="L115" s="17" t="str">
        <f t="shared" si="1"/>
        <v/>
      </c>
      <c r="M115" s="17" t="str">
        <f>IFERROR(VLOOKUP(G115,Notes!$A$4:$J$21,10,FALSE),"")</f>
        <v/>
      </c>
    </row>
    <row r="116">
      <c r="A116" s="15"/>
      <c r="I116" s="18"/>
      <c r="J116" s="15"/>
      <c r="K116" s="15"/>
      <c r="L116" s="17" t="str">
        <f t="shared" si="1"/>
        <v/>
      </c>
      <c r="M116" s="17" t="str">
        <f>IFERROR(VLOOKUP(G116,Notes!$A$4:$J$21,10,FALSE),"")</f>
        <v/>
      </c>
    </row>
    <row r="117">
      <c r="A117" s="15"/>
      <c r="I117" s="18"/>
      <c r="J117" s="15"/>
      <c r="K117" s="15"/>
      <c r="L117" s="17" t="str">
        <f t="shared" si="1"/>
        <v/>
      </c>
      <c r="M117" s="17" t="str">
        <f>IFERROR(VLOOKUP(G117,Notes!$A$4:$J$21,10,FALSE),"")</f>
        <v/>
      </c>
    </row>
    <row r="118">
      <c r="A118" s="15"/>
      <c r="I118" s="18"/>
      <c r="J118" s="15"/>
      <c r="K118" s="15"/>
      <c r="L118" s="17" t="str">
        <f t="shared" si="1"/>
        <v/>
      </c>
      <c r="M118" s="17" t="str">
        <f>IFERROR(VLOOKUP(G118,Notes!$A$4:$J$21,10,FALSE),"")</f>
        <v/>
      </c>
    </row>
    <row r="119">
      <c r="A119" s="15"/>
      <c r="I119" s="18"/>
      <c r="J119" s="15"/>
      <c r="K119" s="15"/>
      <c r="L119" s="17" t="str">
        <f t="shared" si="1"/>
        <v/>
      </c>
      <c r="M119" s="17" t="str">
        <f>IFERROR(VLOOKUP(G119,Notes!$A$4:$J$21,10,FALSE),"")</f>
        <v/>
      </c>
    </row>
    <row r="120">
      <c r="A120" s="15"/>
      <c r="I120" s="18"/>
      <c r="J120" s="15"/>
      <c r="K120" s="15"/>
      <c r="L120" s="17" t="str">
        <f t="shared" si="1"/>
        <v/>
      </c>
      <c r="M120" s="17" t="str">
        <f>IFERROR(VLOOKUP(G120,Notes!$A$4:$J$21,10,FALSE),"")</f>
        <v/>
      </c>
    </row>
    <row r="121">
      <c r="A121" s="15"/>
      <c r="I121" s="18"/>
      <c r="J121" s="15"/>
      <c r="K121" s="15"/>
      <c r="L121" s="17" t="str">
        <f t="shared" si="1"/>
        <v/>
      </c>
      <c r="M121" s="17" t="str">
        <f>IFERROR(VLOOKUP(G121,Notes!$A$4:$J$21,10,FALSE),"")</f>
        <v/>
      </c>
    </row>
    <row r="122">
      <c r="A122" s="15"/>
      <c r="I122" s="18"/>
      <c r="J122" s="15"/>
      <c r="K122" s="15"/>
      <c r="L122" s="17" t="str">
        <f t="shared" si="1"/>
        <v/>
      </c>
      <c r="M122" s="17" t="str">
        <f>IFERROR(VLOOKUP(G122,Notes!$A$4:$J$21,10,FALSE),"")</f>
        <v/>
      </c>
    </row>
    <row r="123">
      <c r="A123" s="15"/>
      <c r="I123" s="18"/>
      <c r="J123" s="15"/>
      <c r="K123" s="15"/>
      <c r="L123" s="17" t="str">
        <f t="shared" si="1"/>
        <v/>
      </c>
      <c r="M123" s="17" t="str">
        <f>IFERROR(VLOOKUP(G123,Notes!$A$4:$J$21,10,FALSE),"")</f>
        <v/>
      </c>
    </row>
    <row r="124">
      <c r="A124" s="15"/>
      <c r="I124" s="18"/>
      <c r="J124" s="15"/>
      <c r="K124" s="15"/>
      <c r="L124" s="17" t="str">
        <f t="shared" si="1"/>
        <v/>
      </c>
      <c r="M124" s="17" t="str">
        <f>IFERROR(VLOOKUP(G124,Notes!$A$4:$J$21,10,FALSE),"")</f>
        <v/>
      </c>
    </row>
    <row r="125">
      <c r="A125" s="15"/>
      <c r="I125" s="18"/>
      <c r="J125" s="15"/>
      <c r="K125" s="15"/>
      <c r="L125" s="17" t="str">
        <f t="shared" si="1"/>
        <v/>
      </c>
      <c r="M125" s="17" t="str">
        <f>IFERROR(VLOOKUP(G125,Notes!$A$4:$J$21,10,FALSE),"")</f>
        <v/>
      </c>
    </row>
    <row r="126">
      <c r="A126" s="15"/>
      <c r="I126" s="18"/>
      <c r="J126" s="15"/>
      <c r="K126" s="15"/>
      <c r="L126" s="17" t="str">
        <f t="shared" si="1"/>
        <v/>
      </c>
      <c r="M126" s="17" t="str">
        <f>IFERROR(VLOOKUP(G126,Notes!$A$4:$J$21,10,FALSE),"")</f>
        <v/>
      </c>
    </row>
    <row r="127">
      <c r="A127" s="15"/>
      <c r="I127" s="18"/>
      <c r="J127" s="15"/>
      <c r="K127" s="15"/>
      <c r="L127" s="17" t="str">
        <f t="shared" si="1"/>
        <v/>
      </c>
      <c r="M127" s="17" t="str">
        <f>IFERROR(VLOOKUP(G127,Notes!$A$4:$J$21,10,FALSE),"")</f>
        <v/>
      </c>
    </row>
    <row r="128">
      <c r="A128" s="15"/>
      <c r="I128" s="18"/>
      <c r="J128" s="15"/>
      <c r="K128" s="15"/>
      <c r="L128" s="17" t="str">
        <f t="shared" si="1"/>
        <v/>
      </c>
      <c r="M128" s="17" t="str">
        <f>IFERROR(VLOOKUP(G128,Notes!$A$4:$J$21,10,FALSE),"")</f>
        <v/>
      </c>
    </row>
    <row r="129">
      <c r="A129" s="15"/>
      <c r="I129" s="18"/>
      <c r="J129" s="15"/>
      <c r="K129" s="15"/>
      <c r="L129" s="17" t="str">
        <f t="shared" si="1"/>
        <v/>
      </c>
      <c r="M129" s="17" t="str">
        <f>IFERROR(VLOOKUP(G129,Notes!$A$4:$J$21,10,FALSE),"")</f>
        <v/>
      </c>
    </row>
    <row r="130">
      <c r="A130" s="15"/>
      <c r="I130" s="18"/>
      <c r="J130" s="15"/>
      <c r="K130" s="15"/>
      <c r="L130" s="17" t="str">
        <f>IFERROR(VLOOKUP(G130,Contest!$A$2:$D$16,2,FALSE),"")</f>
        <v/>
      </c>
      <c r="M130" s="17" t="str">
        <f>IFERROR(VLOOKUP(G130,Notes!$A$4:$J$21,10,FALSE),"")</f>
        <v/>
      </c>
    </row>
    <row r="131">
      <c r="A131" s="15"/>
      <c r="I131" s="18"/>
      <c r="J131" s="15"/>
      <c r="K131" s="15"/>
      <c r="L131" s="17" t="str">
        <f>IFERROR(VLOOKUP(G131,Notes!$A$4:$E$18,5,FALSE),"")</f>
        <v/>
      </c>
      <c r="M131" s="17" t="str">
        <f>IFERROR(VLOOKUP(G131,Notes!$A$4:$J$21,10,FALSE),"")</f>
        <v/>
      </c>
    </row>
    <row r="132">
      <c r="A132" s="15"/>
      <c r="I132" s="18"/>
      <c r="J132" s="15"/>
      <c r="K132" s="15"/>
      <c r="L132" s="17" t="str">
        <f>IFERROR(VLOOKUP(G132,Notes!$A$4:$E$18,5,FALSE),"")</f>
        <v/>
      </c>
      <c r="M132" s="17" t="str">
        <f>IFERROR(VLOOKUP(G132,Notes!$A$4:$J$21,10,FALSE),"")</f>
        <v/>
      </c>
    </row>
    <row r="133">
      <c r="A133" s="15"/>
      <c r="I133" s="18"/>
      <c r="J133" s="15"/>
      <c r="K133" s="15"/>
      <c r="L133" s="17" t="str">
        <f>IFERROR(VLOOKUP(G133,Notes!$A$4:$E$18,5,FALSE),"")</f>
        <v/>
      </c>
      <c r="M133" s="17" t="str">
        <f>IFERROR(VLOOKUP(G133,Notes!$A$4:$J$21,10,FALSE),"")</f>
        <v/>
      </c>
    </row>
    <row r="134">
      <c r="A134" s="15"/>
      <c r="I134" s="18"/>
      <c r="J134" s="15"/>
      <c r="K134" s="15"/>
      <c r="L134" s="17" t="str">
        <f>IFERROR(VLOOKUP(G134,Notes!$A$4:$E$18,5,FALSE),"")</f>
        <v/>
      </c>
      <c r="M134" s="17" t="str">
        <f>IFERROR(VLOOKUP(G134,Notes!$A$4:$J$21,10,FALSE),"")</f>
        <v/>
      </c>
    </row>
    <row r="135">
      <c r="A135" s="15"/>
      <c r="I135" s="18"/>
      <c r="J135" s="15"/>
      <c r="K135" s="15"/>
      <c r="L135" s="17" t="str">
        <f>IFERROR(VLOOKUP(G135,Notes!$A$4:$E$18,5,FALSE),"")</f>
        <v/>
      </c>
      <c r="M135" s="17" t="str">
        <f>IFERROR(VLOOKUP(G135,Notes!$A$4:$J$21,10,FALSE),"")</f>
        <v/>
      </c>
    </row>
    <row r="136">
      <c r="A136" s="15"/>
      <c r="I136" s="18"/>
      <c r="J136" s="15"/>
      <c r="K136" s="15"/>
      <c r="L136" s="17" t="str">
        <f>IFERROR(VLOOKUP(G136,Notes!$A$4:$E$18,5,FALSE),"")</f>
        <v/>
      </c>
      <c r="M136" s="17" t="str">
        <f>IFERROR(VLOOKUP(G136,Notes!$A$4:$J$21,10,FALSE),"")</f>
        <v/>
      </c>
    </row>
    <row r="137">
      <c r="A137" s="15"/>
      <c r="I137" s="18"/>
      <c r="J137" s="15"/>
      <c r="K137" s="15"/>
      <c r="L137" s="17" t="str">
        <f>IFERROR(VLOOKUP(G137,Notes!$A$4:$E$18,5,FALSE),"")</f>
        <v/>
      </c>
      <c r="M137" s="17" t="str">
        <f>IFERROR(VLOOKUP(G137,Notes!$A$4:$J$21,10,FALSE),"")</f>
        <v/>
      </c>
    </row>
    <row r="138">
      <c r="A138" s="15"/>
      <c r="I138" s="18"/>
      <c r="J138" s="15"/>
      <c r="K138" s="15"/>
      <c r="L138" s="17" t="str">
        <f>IFERROR(VLOOKUP(G138,Notes!$A$4:$E$18,5,FALSE),"")</f>
        <v/>
      </c>
      <c r="M138" s="17" t="str">
        <f>IFERROR(VLOOKUP(G138,Notes!$A$4:$J$21,10,FALSE),"")</f>
        <v/>
      </c>
    </row>
    <row r="139">
      <c r="A139" s="15"/>
      <c r="I139" s="18"/>
      <c r="J139" s="15"/>
      <c r="K139" s="15"/>
      <c r="L139" s="17" t="str">
        <f>IFERROR(VLOOKUP(G139,Notes!$A$4:$E$18,5,FALSE),"")</f>
        <v/>
      </c>
      <c r="M139" s="17" t="str">
        <f>IFERROR(VLOOKUP(G139,Notes!$A$4:$J$21,10,FALSE),"")</f>
        <v/>
      </c>
    </row>
    <row r="140">
      <c r="A140" s="15"/>
      <c r="I140" s="18"/>
      <c r="J140" s="15"/>
      <c r="K140" s="15"/>
      <c r="L140" s="17" t="str">
        <f>IFERROR(VLOOKUP(G140,Notes!$A$4:$E$18,5,FALSE),"")</f>
        <v/>
      </c>
      <c r="M140" s="17" t="str">
        <f>IFERROR(VLOOKUP(G140,Notes!$A$4:$J$21,10,FALSE),"")</f>
        <v/>
      </c>
    </row>
    <row r="141">
      <c r="A141" s="15"/>
      <c r="I141" s="18"/>
      <c r="J141" s="15"/>
      <c r="K141" s="15"/>
      <c r="L141" s="17" t="str">
        <f>IFERROR(VLOOKUP(G141,Notes!$A$4:$E$18,5,FALSE),"")</f>
        <v/>
      </c>
      <c r="M141" s="17" t="str">
        <f>IFERROR(VLOOKUP(G141,Notes!$A$4:$J$21,10,FALSE),"")</f>
        <v/>
      </c>
    </row>
    <row r="142">
      <c r="A142" s="15"/>
      <c r="I142" s="18"/>
      <c r="J142" s="15"/>
      <c r="K142" s="15"/>
      <c r="L142" s="17" t="str">
        <f>IFERROR(VLOOKUP(G142,Notes!$A$4:$E$18,5,FALSE),"")</f>
        <v/>
      </c>
      <c r="M142" s="17" t="str">
        <f>IFERROR(VLOOKUP(G142,Notes!$A$4:$J$21,10,FALSE),"")</f>
        <v/>
      </c>
    </row>
    <row r="143">
      <c r="A143" s="15"/>
      <c r="I143" s="18"/>
      <c r="J143" s="15"/>
      <c r="K143" s="15"/>
      <c r="L143" s="17" t="str">
        <f>IFERROR(VLOOKUP(G143,Notes!$A$4:$E$18,5,FALSE),"")</f>
        <v/>
      </c>
      <c r="M143" s="17" t="str">
        <f>IFERROR(VLOOKUP(G143,Notes!$A$4:$J$21,10,FALSE),"")</f>
        <v/>
      </c>
    </row>
    <row r="144">
      <c r="A144" s="15"/>
      <c r="I144" s="18"/>
      <c r="J144" s="15"/>
      <c r="K144" s="15"/>
      <c r="L144" s="17" t="str">
        <f>IFERROR(VLOOKUP(G144,Notes!$A$4:$E$18,5,FALSE),"")</f>
        <v/>
      </c>
      <c r="M144" s="17" t="str">
        <f>IFERROR(VLOOKUP(G144,Notes!$A$4:$J$21,10,FALSE),"")</f>
        <v/>
      </c>
    </row>
    <row r="145">
      <c r="A145" s="15"/>
      <c r="I145" s="18"/>
      <c r="J145" s="15"/>
      <c r="K145" s="15"/>
      <c r="L145" s="17" t="str">
        <f>IFERROR(VLOOKUP(G145,Notes!$A$4:$E$18,5,FALSE),"")</f>
        <v/>
      </c>
      <c r="M145" s="17" t="str">
        <f>IFERROR(VLOOKUP(G145,Notes!$A$4:$J$21,10,FALSE),"")</f>
        <v/>
      </c>
    </row>
    <row r="146">
      <c r="A146" s="15"/>
      <c r="I146" s="18"/>
      <c r="J146" s="15"/>
      <c r="K146" s="15"/>
      <c r="L146" s="17" t="str">
        <f>IFERROR(VLOOKUP(G146,Notes!$A$4:$E$18,5,FALSE),"")</f>
        <v/>
      </c>
      <c r="M146" s="17" t="str">
        <f>IFERROR(VLOOKUP(G146,Notes!$A$4:$J$21,10,FALSE),"")</f>
        <v/>
      </c>
    </row>
    <row r="147">
      <c r="A147" s="15"/>
      <c r="I147" s="18"/>
      <c r="J147" s="15"/>
      <c r="K147" s="15"/>
      <c r="L147" s="17" t="str">
        <f>IFERROR(VLOOKUP(G147,Notes!$A$4:$E$18,5,FALSE),"")</f>
        <v/>
      </c>
      <c r="M147" s="17" t="str">
        <f>IFERROR(VLOOKUP(G147,Notes!$A$4:$J$21,10,FALSE),"")</f>
        <v/>
      </c>
    </row>
    <row r="148">
      <c r="A148" s="15"/>
      <c r="I148" s="18"/>
      <c r="J148" s="15"/>
      <c r="K148" s="15"/>
      <c r="L148" s="17" t="str">
        <f>IFERROR(VLOOKUP(G148,Notes!$A$4:$E$18,5,FALSE),"")</f>
        <v/>
      </c>
      <c r="M148" s="17" t="str">
        <f>IFERROR(VLOOKUP(G148,Notes!$A$4:$J$21,10,FALSE),"")</f>
        <v/>
      </c>
    </row>
    <row r="149">
      <c r="A149" s="15"/>
      <c r="I149" s="18"/>
      <c r="J149" s="15"/>
      <c r="K149" s="15"/>
      <c r="L149" s="17" t="str">
        <f>IFERROR(VLOOKUP(G149,Notes!$A$4:$E$18,5,FALSE),"")</f>
        <v/>
      </c>
      <c r="M149" s="17" t="str">
        <f>IFERROR(VLOOKUP(G149,Notes!$A$4:$J$21,10,FALSE),"")</f>
        <v/>
      </c>
    </row>
    <row r="150">
      <c r="A150" s="15"/>
      <c r="I150" s="18"/>
      <c r="J150" s="15"/>
      <c r="K150" s="15"/>
      <c r="L150" s="17" t="str">
        <f>IFERROR(VLOOKUP(G150,Notes!$A$4:$E$18,5,FALSE),"")</f>
        <v/>
      </c>
      <c r="M150" s="17" t="str">
        <f>IFERROR(VLOOKUP(G150,Notes!$A$4:$J$21,10,FALSE),"")</f>
        <v/>
      </c>
    </row>
    <row r="151">
      <c r="A151" s="15"/>
      <c r="I151" s="18"/>
      <c r="J151" s="15"/>
      <c r="K151" s="15"/>
      <c r="L151" s="17" t="str">
        <f>IFERROR(VLOOKUP(G151,Notes!$A$4:$E$18,5,FALSE),"")</f>
        <v/>
      </c>
      <c r="M151" s="17" t="str">
        <f>IFERROR(VLOOKUP(G151,Notes!$A$4:$J$21,10,FALSE),"")</f>
        <v/>
      </c>
    </row>
    <row r="152">
      <c r="A152" s="15"/>
      <c r="I152" s="18"/>
      <c r="J152" s="15"/>
      <c r="K152" s="15"/>
      <c r="L152" s="17" t="str">
        <f>IFERROR(VLOOKUP(G152,Notes!$A$4:$E$18,5,FALSE),"")</f>
        <v/>
      </c>
      <c r="M152" s="17" t="str">
        <f>IFERROR(VLOOKUP(G152,Notes!$A$4:$J$21,10,FALSE),"")</f>
        <v/>
      </c>
    </row>
    <row r="153">
      <c r="A153" s="15"/>
      <c r="I153" s="18"/>
      <c r="J153" s="15"/>
      <c r="K153" s="15"/>
      <c r="L153" s="17" t="str">
        <f>IFERROR(VLOOKUP(G153,Notes!$A$4:$E$18,5,FALSE),"")</f>
        <v/>
      </c>
      <c r="M153" s="17" t="str">
        <f>IFERROR(VLOOKUP(G153,Notes!$A$4:$J$21,10,FALSE),"")</f>
        <v/>
      </c>
    </row>
    <row r="154">
      <c r="A154" s="15"/>
      <c r="I154" s="18"/>
      <c r="J154" s="15"/>
      <c r="K154" s="15"/>
      <c r="L154" s="17" t="str">
        <f>IFERROR(VLOOKUP(G154,Notes!$A$4:$E$18,5,FALSE),"")</f>
        <v/>
      </c>
      <c r="M154" s="17" t="str">
        <f>IFERROR(VLOOKUP(G154,Notes!$A$4:$J$21,10,FALSE),"")</f>
        <v/>
      </c>
    </row>
    <row r="155">
      <c r="A155" s="15"/>
      <c r="I155" s="18"/>
      <c r="J155" s="15"/>
      <c r="K155" s="15"/>
      <c r="L155" s="17" t="str">
        <f>IFERROR(VLOOKUP(G155,Notes!$A$4:$E$18,5,FALSE),"")</f>
        <v/>
      </c>
      <c r="M155" s="17" t="str">
        <f>IFERROR(VLOOKUP(G155,Notes!$A$4:$J$21,10,FALSE),"")</f>
        <v/>
      </c>
    </row>
    <row r="156">
      <c r="A156" s="15"/>
      <c r="I156" s="18"/>
      <c r="J156" s="15"/>
      <c r="K156" s="15"/>
      <c r="L156" s="17" t="str">
        <f>IFERROR(VLOOKUP(G156,Notes!$A$4:$E$18,5,FALSE),"")</f>
        <v/>
      </c>
      <c r="M156" s="17" t="str">
        <f>IFERROR(VLOOKUP(G156,Notes!$A$4:$J$21,10,FALSE),"")</f>
        <v/>
      </c>
    </row>
    <row r="157">
      <c r="A157" s="15"/>
      <c r="I157" s="18"/>
      <c r="J157" s="15"/>
      <c r="K157" s="15"/>
      <c r="L157" s="17" t="str">
        <f>IFERROR(VLOOKUP(G157,Notes!$A$4:$E$18,5,FALSE),"")</f>
        <v/>
      </c>
      <c r="M157" s="17" t="str">
        <f>IFERROR(VLOOKUP(G157,Notes!$A$4:$J$21,10,FALSE),"")</f>
        <v/>
      </c>
    </row>
    <row r="158">
      <c r="A158" s="15"/>
      <c r="I158" s="18"/>
      <c r="J158" s="15"/>
      <c r="K158" s="15"/>
      <c r="L158" s="17" t="str">
        <f>IFERROR(VLOOKUP(G158,Notes!$A$4:$E$18,5,FALSE),"")</f>
        <v/>
      </c>
      <c r="M158" s="17" t="str">
        <f>IFERROR(VLOOKUP(G158,Notes!$A$4:$J$21,10,FALSE),"")</f>
        <v/>
      </c>
    </row>
    <row r="159">
      <c r="A159" s="15"/>
      <c r="I159" s="18"/>
      <c r="J159" s="15"/>
      <c r="K159" s="15"/>
      <c r="L159" s="17" t="str">
        <f>IFERROR(VLOOKUP(G159,Notes!$A$4:$E$18,5,FALSE),"")</f>
        <v/>
      </c>
      <c r="M159" s="17" t="str">
        <f>IFERROR(VLOOKUP(G159,Notes!$A$4:$J$21,10,FALSE),"")</f>
        <v/>
      </c>
    </row>
    <row r="160">
      <c r="A160" s="15"/>
      <c r="I160" s="18"/>
      <c r="J160" s="15"/>
      <c r="K160" s="15"/>
      <c r="L160" s="17" t="str">
        <f>IFERROR(VLOOKUP(G160,Notes!$A$4:$E$18,5,FALSE),"")</f>
        <v/>
      </c>
      <c r="M160" s="17" t="str">
        <f>IFERROR(VLOOKUP(G160,Notes!$A$4:$J$21,10,FALSE),"")</f>
        <v/>
      </c>
    </row>
    <row r="161">
      <c r="A161" s="15"/>
      <c r="I161" s="18"/>
      <c r="J161" s="15"/>
      <c r="K161" s="15"/>
      <c r="L161" s="17" t="str">
        <f>IFERROR(VLOOKUP(G161,Notes!$A$4:$E$18,5,FALSE),"")</f>
        <v/>
      </c>
      <c r="M161" s="17" t="str">
        <f>IFERROR(VLOOKUP(G161,Notes!$A$4:$J$21,10,FALSE),"")</f>
        <v/>
      </c>
    </row>
    <row r="162">
      <c r="A162" s="15"/>
      <c r="I162" s="18"/>
      <c r="J162" s="15"/>
      <c r="K162" s="15"/>
      <c r="L162" s="17" t="str">
        <f>IFERROR(VLOOKUP(G162,Notes!$A$4:$E$18,5,FALSE),"")</f>
        <v/>
      </c>
      <c r="M162" s="17" t="str">
        <f>IFERROR(VLOOKUP(G162,Notes!$A$4:$J$21,10,FALSE),"")</f>
        <v/>
      </c>
    </row>
    <row r="163">
      <c r="A163" s="15"/>
      <c r="I163" s="18"/>
      <c r="J163" s="15"/>
      <c r="K163" s="15"/>
      <c r="L163" s="17" t="str">
        <f>IFERROR(VLOOKUP(G163,Notes!$A$4:$E$18,5,FALSE),"")</f>
        <v/>
      </c>
      <c r="M163" s="17" t="str">
        <f>IFERROR(VLOOKUP(G163,Notes!$A$4:$J$21,10,FALSE),"")</f>
        <v/>
      </c>
    </row>
    <row r="164">
      <c r="A164" s="15"/>
      <c r="I164" s="18"/>
      <c r="J164" s="15"/>
      <c r="K164" s="15"/>
      <c r="L164" s="17" t="str">
        <f>IFERROR(VLOOKUP(G164,Notes!$A$4:$E$18,5,FALSE),"")</f>
        <v/>
      </c>
      <c r="M164" s="17" t="str">
        <f>IFERROR(VLOOKUP(G164,Notes!$A$4:$J$21,10,FALSE),"")</f>
        <v/>
      </c>
    </row>
    <row r="165">
      <c r="A165" s="15"/>
      <c r="I165" s="18"/>
      <c r="J165" s="15"/>
      <c r="K165" s="15"/>
      <c r="L165" s="17" t="str">
        <f>IFERROR(VLOOKUP(G165,Notes!$A$4:$E$18,5,FALSE),"")</f>
        <v/>
      </c>
      <c r="M165" s="17" t="str">
        <f>IFERROR(VLOOKUP(G165,Notes!$A$4:$J$21,10,FALSE),"")</f>
        <v/>
      </c>
    </row>
    <row r="166">
      <c r="A166" s="15"/>
      <c r="I166" s="18"/>
      <c r="J166" s="15"/>
      <c r="K166" s="15"/>
      <c r="L166" s="17" t="str">
        <f>IFERROR(VLOOKUP(G166,Notes!$A$4:$E$18,5,FALSE),"")</f>
        <v/>
      </c>
      <c r="M166" s="17" t="str">
        <f>IFERROR(VLOOKUP(G166,Notes!$A$4:$J$21,10,FALSE),"")</f>
        <v/>
      </c>
    </row>
    <row r="167">
      <c r="A167" s="15"/>
      <c r="I167" s="18"/>
      <c r="J167" s="15"/>
      <c r="K167" s="15"/>
      <c r="L167" s="17" t="str">
        <f>IFERROR(VLOOKUP(G167,Notes!$A$4:$E$18,5,FALSE),"")</f>
        <v/>
      </c>
      <c r="M167" s="17" t="str">
        <f>IFERROR(VLOOKUP(G167,Notes!$A$4:$J$21,10,FALSE),"")</f>
        <v/>
      </c>
    </row>
    <row r="168">
      <c r="A168" s="15"/>
      <c r="I168" s="18"/>
      <c r="J168" s="15"/>
      <c r="K168" s="15"/>
      <c r="L168" s="17" t="str">
        <f t="shared" ref="L168:L299" si="2">IFERROR(VLOOKUP(G168,Contest!$A$2:$D$16,3,FALSE),"")</f>
        <v/>
      </c>
      <c r="M168" s="17" t="str">
        <f>IFERROR(VLOOKUP(G168,Notes!$A$4:$J$21,10,FALSE),"")</f>
        <v/>
      </c>
    </row>
    <row r="169">
      <c r="A169" s="15"/>
      <c r="I169" s="18"/>
      <c r="J169" s="15"/>
      <c r="K169" s="15"/>
      <c r="L169" s="17" t="str">
        <f t="shared" si="2"/>
        <v/>
      </c>
      <c r="M169" s="17" t="str">
        <f>IFERROR(VLOOKUP(G169,Notes!$A$4:$J$21,10,FALSE),"")</f>
        <v/>
      </c>
    </row>
    <row r="170">
      <c r="A170" s="15"/>
      <c r="I170" s="18"/>
      <c r="J170" s="15"/>
      <c r="K170" s="15"/>
      <c r="L170" s="17" t="str">
        <f t="shared" si="2"/>
        <v/>
      </c>
    </row>
    <row r="171">
      <c r="A171" s="15"/>
      <c r="I171" s="18"/>
      <c r="J171" s="15"/>
      <c r="K171" s="15"/>
      <c r="L171" s="17" t="str">
        <f t="shared" si="2"/>
        <v/>
      </c>
    </row>
    <row r="172">
      <c r="A172" s="15"/>
      <c r="I172" s="18"/>
      <c r="J172" s="15"/>
      <c r="K172" s="15"/>
      <c r="L172" s="17" t="str">
        <f t="shared" si="2"/>
        <v/>
      </c>
    </row>
    <row r="173">
      <c r="A173" s="15"/>
      <c r="I173" s="18"/>
      <c r="J173" s="15"/>
      <c r="K173" s="15"/>
      <c r="L173" s="17" t="str">
        <f t="shared" si="2"/>
        <v/>
      </c>
    </row>
    <row r="174">
      <c r="A174" s="15"/>
      <c r="I174" s="18"/>
      <c r="J174" s="15"/>
      <c r="K174" s="15"/>
      <c r="L174" s="17" t="str">
        <f t="shared" si="2"/>
        <v/>
      </c>
    </row>
    <row r="175">
      <c r="A175" s="15"/>
      <c r="I175" s="18"/>
      <c r="J175" s="15"/>
      <c r="K175" s="15"/>
      <c r="L175" s="17" t="str">
        <f t="shared" si="2"/>
        <v/>
      </c>
    </row>
    <row r="176">
      <c r="A176" s="15"/>
      <c r="I176" s="18"/>
      <c r="J176" s="15"/>
      <c r="K176" s="15"/>
      <c r="L176" s="17" t="str">
        <f t="shared" si="2"/>
        <v/>
      </c>
    </row>
    <row r="177">
      <c r="A177" s="15"/>
      <c r="I177" s="18"/>
      <c r="J177" s="15"/>
      <c r="K177" s="15"/>
      <c r="L177" s="17" t="str">
        <f t="shared" si="2"/>
        <v/>
      </c>
    </row>
    <row r="178">
      <c r="A178" s="15"/>
      <c r="I178" s="18"/>
      <c r="J178" s="15"/>
      <c r="K178" s="15"/>
      <c r="L178" s="17" t="str">
        <f t="shared" si="2"/>
        <v/>
      </c>
    </row>
    <row r="179">
      <c r="A179" s="15"/>
      <c r="I179" s="18"/>
      <c r="J179" s="15"/>
      <c r="K179" s="15"/>
      <c r="L179" s="17" t="str">
        <f t="shared" si="2"/>
        <v/>
      </c>
    </row>
    <row r="180">
      <c r="A180" s="15"/>
      <c r="I180" s="18"/>
      <c r="J180" s="15"/>
      <c r="K180" s="15"/>
      <c r="L180" s="17" t="str">
        <f t="shared" si="2"/>
        <v/>
      </c>
    </row>
    <row r="181">
      <c r="A181" s="15"/>
      <c r="I181" s="18"/>
      <c r="J181" s="15"/>
      <c r="K181" s="15"/>
      <c r="L181" s="17" t="str">
        <f t="shared" si="2"/>
        <v/>
      </c>
    </row>
    <row r="182">
      <c r="A182" s="15"/>
      <c r="I182" s="18"/>
      <c r="J182" s="15"/>
      <c r="K182" s="15"/>
      <c r="L182" s="17" t="str">
        <f t="shared" si="2"/>
        <v/>
      </c>
    </row>
    <row r="183">
      <c r="A183" s="15"/>
      <c r="I183" s="18"/>
      <c r="J183" s="15"/>
      <c r="K183" s="15"/>
      <c r="L183" s="17" t="str">
        <f t="shared" si="2"/>
        <v/>
      </c>
    </row>
    <row r="184">
      <c r="A184" s="15"/>
      <c r="I184" s="18"/>
      <c r="J184" s="15"/>
      <c r="K184" s="15"/>
      <c r="L184" s="17" t="str">
        <f t="shared" si="2"/>
        <v/>
      </c>
    </row>
    <row r="185">
      <c r="A185" s="15"/>
      <c r="I185" s="18"/>
      <c r="J185" s="15"/>
      <c r="K185" s="15"/>
      <c r="L185" s="17" t="str">
        <f t="shared" si="2"/>
        <v/>
      </c>
    </row>
    <row r="186">
      <c r="A186" s="15"/>
      <c r="I186" s="18"/>
      <c r="J186" s="15"/>
      <c r="K186" s="15"/>
      <c r="L186" s="17" t="str">
        <f t="shared" si="2"/>
        <v/>
      </c>
    </row>
    <row r="187">
      <c r="A187" s="15"/>
      <c r="I187" s="18"/>
      <c r="J187" s="15"/>
      <c r="K187" s="15"/>
      <c r="L187" s="17" t="str">
        <f t="shared" si="2"/>
        <v/>
      </c>
    </row>
    <row r="188">
      <c r="A188" s="15"/>
      <c r="I188" s="18"/>
      <c r="J188" s="15"/>
      <c r="K188" s="15"/>
      <c r="L188" s="17" t="str">
        <f t="shared" si="2"/>
        <v/>
      </c>
    </row>
    <row r="189">
      <c r="A189" s="15"/>
      <c r="I189" s="18"/>
      <c r="J189" s="15"/>
      <c r="K189" s="15"/>
      <c r="L189" s="17" t="str">
        <f t="shared" si="2"/>
        <v/>
      </c>
    </row>
    <row r="190">
      <c r="A190" s="15"/>
      <c r="I190" s="18"/>
      <c r="J190" s="15"/>
      <c r="K190" s="15"/>
      <c r="L190" s="17" t="str">
        <f t="shared" si="2"/>
        <v/>
      </c>
    </row>
    <row r="191">
      <c r="A191" s="15"/>
      <c r="I191" s="18"/>
      <c r="J191" s="15"/>
      <c r="K191" s="15"/>
      <c r="L191" s="17" t="str">
        <f t="shared" si="2"/>
        <v/>
      </c>
    </row>
    <row r="192">
      <c r="A192" s="15"/>
      <c r="I192" s="18"/>
      <c r="J192" s="15"/>
      <c r="K192" s="15"/>
      <c r="L192" s="17" t="str">
        <f t="shared" si="2"/>
        <v/>
      </c>
    </row>
    <row r="193">
      <c r="A193" s="15"/>
      <c r="I193" s="18"/>
      <c r="J193" s="15"/>
      <c r="K193" s="15"/>
      <c r="L193" s="17" t="str">
        <f t="shared" si="2"/>
        <v/>
      </c>
    </row>
    <row r="194">
      <c r="A194" s="15"/>
      <c r="I194" s="18"/>
      <c r="J194" s="15"/>
      <c r="K194" s="15"/>
      <c r="L194" s="17" t="str">
        <f t="shared" si="2"/>
        <v/>
      </c>
    </row>
    <row r="195">
      <c r="A195" s="15"/>
      <c r="I195" s="18"/>
      <c r="J195" s="15"/>
      <c r="K195" s="15"/>
      <c r="L195" s="17" t="str">
        <f t="shared" si="2"/>
        <v/>
      </c>
    </row>
    <row r="196">
      <c r="A196" s="15"/>
      <c r="I196" s="18"/>
      <c r="J196" s="15"/>
      <c r="K196" s="15"/>
      <c r="L196" s="17" t="str">
        <f t="shared" si="2"/>
        <v/>
      </c>
    </row>
    <row r="197">
      <c r="A197" s="15"/>
      <c r="I197" s="18"/>
      <c r="J197" s="15"/>
      <c r="K197" s="15"/>
      <c r="L197" s="17" t="str">
        <f t="shared" si="2"/>
        <v/>
      </c>
    </row>
    <row r="198">
      <c r="A198" s="15"/>
      <c r="I198" s="18"/>
      <c r="J198" s="15"/>
      <c r="K198" s="15"/>
      <c r="L198" s="17" t="str">
        <f t="shared" si="2"/>
        <v/>
      </c>
    </row>
    <row r="199">
      <c r="A199" s="15"/>
      <c r="I199" s="18"/>
      <c r="J199" s="15"/>
      <c r="K199" s="15"/>
      <c r="L199" s="17" t="str">
        <f t="shared" si="2"/>
        <v/>
      </c>
    </row>
    <row r="200">
      <c r="A200" s="15"/>
      <c r="I200" s="18"/>
      <c r="J200" s="15"/>
      <c r="K200" s="15"/>
      <c r="L200" s="17" t="str">
        <f t="shared" si="2"/>
        <v/>
      </c>
    </row>
    <row r="201">
      <c r="A201" s="15"/>
      <c r="I201" s="18"/>
      <c r="J201" s="15"/>
      <c r="K201" s="15"/>
      <c r="L201" s="17" t="str">
        <f t="shared" si="2"/>
        <v/>
      </c>
    </row>
    <row r="202">
      <c r="A202" s="15"/>
      <c r="I202" s="18"/>
      <c r="J202" s="15"/>
      <c r="K202" s="15"/>
      <c r="L202" s="17" t="str">
        <f t="shared" si="2"/>
        <v/>
      </c>
    </row>
    <row r="203">
      <c r="A203" s="15"/>
      <c r="I203" s="18"/>
      <c r="J203" s="15"/>
      <c r="K203" s="15"/>
      <c r="L203" s="17" t="str">
        <f t="shared" si="2"/>
        <v/>
      </c>
    </row>
    <row r="204">
      <c r="A204" s="15"/>
      <c r="I204" s="18"/>
      <c r="J204" s="15"/>
      <c r="K204" s="15"/>
      <c r="L204" s="17" t="str">
        <f t="shared" si="2"/>
        <v/>
      </c>
    </row>
    <row r="205">
      <c r="A205" s="15"/>
      <c r="I205" s="18"/>
      <c r="J205" s="15"/>
      <c r="K205" s="15"/>
      <c r="L205" s="17" t="str">
        <f t="shared" si="2"/>
        <v/>
      </c>
    </row>
    <row r="206">
      <c r="A206" s="15"/>
      <c r="I206" s="18"/>
      <c r="J206" s="15"/>
      <c r="K206" s="15"/>
      <c r="L206" s="17" t="str">
        <f t="shared" si="2"/>
        <v/>
      </c>
    </row>
    <row r="207">
      <c r="A207" s="15"/>
      <c r="I207" s="18"/>
      <c r="J207" s="15"/>
      <c r="K207" s="15"/>
      <c r="L207" s="17" t="str">
        <f t="shared" si="2"/>
        <v/>
      </c>
    </row>
    <row r="208">
      <c r="A208" s="15"/>
      <c r="I208" s="18"/>
      <c r="J208" s="15"/>
      <c r="K208" s="15"/>
      <c r="L208" s="17" t="str">
        <f t="shared" si="2"/>
        <v/>
      </c>
    </row>
    <row r="209">
      <c r="A209" s="15"/>
      <c r="I209" s="18"/>
      <c r="J209" s="15"/>
      <c r="K209" s="15"/>
      <c r="L209" s="17" t="str">
        <f t="shared" si="2"/>
        <v/>
      </c>
    </row>
    <row r="210">
      <c r="A210" s="15"/>
      <c r="I210" s="18"/>
      <c r="J210" s="15"/>
      <c r="K210" s="15"/>
      <c r="L210" s="17" t="str">
        <f t="shared" si="2"/>
        <v/>
      </c>
    </row>
    <row r="211">
      <c r="A211" s="15"/>
      <c r="I211" s="18"/>
      <c r="J211" s="15"/>
      <c r="K211" s="15"/>
      <c r="L211" s="17" t="str">
        <f t="shared" si="2"/>
        <v/>
      </c>
    </row>
    <row r="212">
      <c r="A212" s="15"/>
      <c r="I212" s="18"/>
      <c r="J212" s="15"/>
      <c r="K212" s="15"/>
      <c r="L212" s="17" t="str">
        <f t="shared" si="2"/>
        <v/>
      </c>
    </row>
    <row r="213">
      <c r="A213" s="15"/>
      <c r="I213" s="18"/>
      <c r="J213" s="15"/>
      <c r="K213" s="15"/>
      <c r="L213" s="17" t="str">
        <f t="shared" si="2"/>
        <v/>
      </c>
    </row>
    <row r="214">
      <c r="A214" s="15"/>
      <c r="I214" s="18"/>
      <c r="J214" s="15"/>
      <c r="K214" s="15"/>
      <c r="L214" s="17" t="str">
        <f t="shared" si="2"/>
        <v/>
      </c>
    </row>
    <row r="215">
      <c r="A215" s="15"/>
      <c r="I215" s="18"/>
      <c r="J215" s="15"/>
      <c r="K215" s="15"/>
      <c r="L215" s="17" t="str">
        <f t="shared" si="2"/>
        <v/>
      </c>
    </row>
    <row r="216">
      <c r="A216" s="15"/>
      <c r="I216" s="18"/>
      <c r="J216" s="15"/>
      <c r="K216" s="15"/>
      <c r="L216" s="17" t="str">
        <f t="shared" si="2"/>
        <v/>
      </c>
    </row>
    <row r="217">
      <c r="A217" s="15"/>
      <c r="I217" s="18"/>
      <c r="J217" s="15"/>
      <c r="K217" s="15"/>
      <c r="L217" s="17" t="str">
        <f t="shared" si="2"/>
        <v/>
      </c>
    </row>
    <row r="218">
      <c r="A218" s="15"/>
      <c r="I218" s="18"/>
      <c r="J218" s="15"/>
      <c r="K218" s="15"/>
      <c r="L218" s="17" t="str">
        <f t="shared" si="2"/>
        <v/>
      </c>
    </row>
    <row r="219">
      <c r="A219" s="15"/>
      <c r="I219" s="18"/>
      <c r="J219" s="15"/>
      <c r="K219" s="15"/>
      <c r="L219" s="17" t="str">
        <f t="shared" si="2"/>
        <v/>
      </c>
    </row>
    <row r="220">
      <c r="A220" s="15"/>
      <c r="I220" s="18"/>
      <c r="J220" s="15"/>
      <c r="K220" s="15"/>
      <c r="L220" s="17" t="str">
        <f t="shared" si="2"/>
        <v/>
      </c>
    </row>
    <row r="221">
      <c r="A221" s="15"/>
      <c r="I221" s="18"/>
      <c r="J221" s="15"/>
      <c r="K221" s="15"/>
      <c r="L221" s="17" t="str">
        <f t="shared" si="2"/>
        <v/>
      </c>
    </row>
    <row r="222">
      <c r="A222" s="15"/>
      <c r="I222" s="18"/>
      <c r="J222" s="15"/>
      <c r="K222" s="15"/>
      <c r="L222" s="17" t="str">
        <f t="shared" si="2"/>
        <v/>
      </c>
    </row>
    <row r="223">
      <c r="A223" s="15"/>
      <c r="I223" s="18"/>
      <c r="J223" s="15"/>
      <c r="K223" s="15"/>
      <c r="L223" s="17" t="str">
        <f t="shared" si="2"/>
        <v/>
      </c>
    </row>
    <row r="224">
      <c r="A224" s="15"/>
      <c r="I224" s="18"/>
      <c r="J224" s="15"/>
      <c r="K224" s="15"/>
      <c r="L224" s="17" t="str">
        <f t="shared" si="2"/>
        <v/>
      </c>
    </row>
    <row r="225">
      <c r="A225" s="15"/>
      <c r="I225" s="18"/>
      <c r="J225" s="15"/>
      <c r="K225" s="15"/>
      <c r="L225" s="17" t="str">
        <f t="shared" si="2"/>
        <v/>
      </c>
    </row>
    <row r="226">
      <c r="A226" s="15"/>
      <c r="I226" s="18"/>
      <c r="J226" s="15"/>
      <c r="K226" s="15"/>
      <c r="L226" s="17" t="str">
        <f t="shared" si="2"/>
        <v/>
      </c>
    </row>
    <row r="227">
      <c r="A227" s="15"/>
      <c r="I227" s="18"/>
      <c r="J227" s="15"/>
      <c r="K227" s="15"/>
      <c r="L227" s="17" t="str">
        <f t="shared" si="2"/>
        <v/>
      </c>
    </row>
    <row r="228">
      <c r="A228" s="15"/>
      <c r="I228" s="18"/>
      <c r="J228" s="15"/>
      <c r="K228" s="15"/>
      <c r="L228" s="17" t="str">
        <f t="shared" si="2"/>
        <v/>
      </c>
    </row>
    <row r="229">
      <c r="A229" s="15"/>
      <c r="I229" s="18"/>
      <c r="J229" s="15"/>
      <c r="K229" s="15"/>
      <c r="L229" s="17" t="str">
        <f t="shared" si="2"/>
        <v/>
      </c>
    </row>
    <row r="230">
      <c r="A230" s="15"/>
      <c r="I230" s="18"/>
      <c r="J230" s="15"/>
      <c r="K230" s="15"/>
      <c r="L230" s="17" t="str">
        <f t="shared" si="2"/>
        <v/>
      </c>
    </row>
    <row r="231">
      <c r="A231" s="15"/>
      <c r="I231" s="18"/>
      <c r="J231" s="15"/>
      <c r="K231" s="15"/>
      <c r="L231" s="17" t="str">
        <f t="shared" si="2"/>
        <v/>
      </c>
    </row>
    <row r="232">
      <c r="A232" s="15"/>
      <c r="I232" s="18"/>
      <c r="J232" s="15"/>
      <c r="K232" s="15"/>
      <c r="L232" s="17" t="str">
        <f t="shared" si="2"/>
        <v/>
      </c>
    </row>
    <row r="233">
      <c r="A233" s="15"/>
      <c r="I233" s="18"/>
      <c r="J233" s="15"/>
      <c r="K233" s="15"/>
      <c r="L233" s="17" t="str">
        <f t="shared" si="2"/>
        <v/>
      </c>
    </row>
    <row r="234">
      <c r="A234" s="15"/>
      <c r="I234" s="18"/>
      <c r="J234" s="15"/>
      <c r="K234" s="15"/>
      <c r="L234" s="17" t="str">
        <f t="shared" si="2"/>
        <v/>
      </c>
    </row>
    <row r="235">
      <c r="A235" s="15"/>
      <c r="I235" s="18"/>
      <c r="J235" s="15"/>
      <c r="K235" s="15"/>
      <c r="L235" s="17" t="str">
        <f t="shared" si="2"/>
        <v/>
      </c>
    </row>
    <row r="236">
      <c r="A236" s="15"/>
      <c r="I236" s="18"/>
      <c r="J236" s="15"/>
      <c r="K236" s="15"/>
      <c r="L236" s="17" t="str">
        <f t="shared" si="2"/>
        <v/>
      </c>
    </row>
    <row r="237">
      <c r="A237" s="15"/>
      <c r="I237" s="18"/>
      <c r="J237" s="15"/>
      <c r="K237" s="15"/>
      <c r="L237" s="17" t="str">
        <f t="shared" si="2"/>
        <v/>
      </c>
    </row>
    <row r="238">
      <c r="A238" s="15"/>
      <c r="I238" s="18"/>
      <c r="J238" s="15"/>
      <c r="K238" s="15"/>
      <c r="L238" s="17" t="str">
        <f t="shared" si="2"/>
        <v/>
      </c>
    </row>
    <row r="239">
      <c r="A239" s="15"/>
      <c r="I239" s="18"/>
      <c r="J239" s="15"/>
      <c r="K239" s="15"/>
      <c r="L239" s="17" t="str">
        <f t="shared" si="2"/>
        <v/>
      </c>
    </row>
    <row r="240">
      <c r="A240" s="15"/>
      <c r="I240" s="18"/>
      <c r="J240" s="15"/>
      <c r="K240" s="15"/>
      <c r="L240" s="17" t="str">
        <f t="shared" si="2"/>
        <v/>
      </c>
    </row>
    <row r="241">
      <c r="A241" s="15"/>
      <c r="I241" s="18"/>
      <c r="J241" s="15"/>
      <c r="K241" s="15"/>
      <c r="L241" s="17" t="str">
        <f t="shared" si="2"/>
        <v/>
      </c>
    </row>
    <row r="242">
      <c r="A242" s="15"/>
      <c r="I242" s="18"/>
      <c r="J242" s="15"/>
      <c r="K242" s="15"/>
      <c r="L242" s="17" t="str">
        <f t="shared" si="2"/>
        <v/>
      </c>
    </row>
    <row r="243">
      <c r="A243" s="15"/>
      <c r="I243" s="18"/>
      <c r="J243" s="15"/>
      <c r="K243" s="15"/>
      <c r="L243" s="17" t="str">
        <f t="shared" si="2"/>
        <v/>
      </c>
    </row>
    <row r="244">
      <c r="A244" s="15"/>
      <c r="I244" s="18"/>
      <c r="J244" s="15"/>
      <c r="K244" s="15"/>
      <c r="L244" s="17" t="str">
        <f t="shared" si="2"/>
        <v/>
      </c>
    </row>
    <row r="245">
      <c r="A245" s="15"/>
      <c r="I245" s="18"/>
      <c r="J245" s="15"/>
      <c r="K245" s="15"/>
      <c r="L245" s="17" t="str">
        <f t="shared" si="2"/>
        <v/>
      </c>
    </row>
    <row r="246">
      <c r="A246" s="15"/>
      <c r="I246" s="18"/>
      <c r="J246" s="15"/>
      <c r="K246" s="15"/>
      <c r="L246" s="17" t="str">
        <f t="shared" si="2"/>
        <v/>
      </c>
    </row>
    <row r="247">
      <c r="A247" s="15"/>
      <c r="I247" s="18"/>
      <c r="J247" s="15"/>
      <c r="K247" s="15"/>
      <c r="L247" s="17" t="str">
        <f t="shared" si="2"/>
        <v/>
      </c>
    </row>
    <row r="248">
      <c r="A248" s="15"/>
      <c r="I248" s="18"/>
      <c r="J248" s="15"/>
      <c r="K248" s="15"/>
      <c r="L248" s="17" t="str">
        <f t="shared" si="2"/>
        <v/>
      </c>
    </row>
    <row r="249">
      <c r="A249" s="15"/>
      <c r="I249" s="18"/>
      <c r="J249" s="15"/>
      <c r="K249" s="15"/>
      <c r="L249" s="17" t="str">
        <f t="shared" si="2"/>
        <v/>
      </c>
    </row>
    <row r="250">
      <c r="A250" s="15"/>
      <c r="I250" s="18"/>
      <c r="J250" s="15"/>
      <c r="K250" s="15"/>
      <c r="L250" s="17" t="str">
        <f t="shared" si="2"/>
        <v/>
      </c>
    </row>
    <row r="251">
      <c r="A251" s="15"/>
      <c r="I251" s="18"/>
      <c r="J251" s="15"/>
      <c r="K251" s="15"/>
      <c r="L251" s="17" t="str">
        <f t="shared" si="2"/>
        <v/>
      </c>
    </row>
    <row r="252">
      <c r="A252" s="15"/>
      <c r="I252" s="18"/>
      <c r="J252" s="15"/>
      <c r="K252" s="15"/>
      <c r="L252" s="17" t="str">
        <f t="shared" si="2"/>
        <v/>
      </c>
    </row>
    <row r="253">
      <c r="A253" s="15"/>
      <c r="I253" s="18"/>
      <c r="J253" s="15"/>
      <c r="K253" s="15"/>
      <c r="L253" s="17" t="str">
        <f t="shared" si="2"/>
        <v/>
      </c>
    </row>
    <row r="254">
      <c r="A254" s="15"/>
      <c r="I254" s="18"/>
      <c r="J254" s="15"/>
      <c r="K254" s="15"/>
      <c r="L254" s="17" t="str">
        <f t="shared" si="2"/>
        <v/>
      </c>
    </row>
    <row r="255">
      <c r="A255" s="15"/>
      <c r="I255" s="18"/>
      <c r="J255" s="15"/>
      <c r="K255" s="15"/>
      <c r="L255" s="17" t="str">
        <f t="shared" si="2"/>
        <v/>
      </c>
    </row>
    <row r="256">
      <c r="A256" s="15"/>
      <c r="I256" s="18"/>
      <c r="J256" s="15"/>
      <c r="K256" s="15"/>
      <c r="L256" s="17" t="str">
        <f t="shared" si="2"/>
        <v/>
      </c>
    </row>
    <row r="257">
      <c r="A257" s="15"/>
      <c r="I257" s="18"/>
      <c r="J257" s="15"/>
      <c r="K257" s="15"/>
      <c r="L257" s="17" t="str">
        <f t="shared" si="2"/>
        <v/>
      </c>
    </row>
    <row r="258">
      <c r="A258" s="15"/>
      <c r="I258" s="18"/>
      <c r="J258" s="15"/>
      <c r="K258" s="15"/>
      <c r="L258" s="17" t="str">
        <f t="shared" si="2"/>
        <v/>
      </c>
    </row>
    <row r="259">
      <c r="A259" s="15"/>
      <c r="I259" s="18"/>
      <c r="J259" s="15"/>
      <c r="K259" s="15"/>
      <c r="L259" s="17" t="str">
        <f t="shared" si="2"/>
        <v/>
      </c>
    </row>
    <row r="260">
      <c r="A260" s="15"/>
      <c r="I260" s="18"/>
      <c r="J260" s="15"/>
      <c r="K260" s="15"/>
      <c r="L260" s="17" t="str">
        <f t="shared" si="2"/>
        <v/>
      </c>
    </row>
    <row r="261">
      <c r="A261" s="15"/>
      <c r="I261" s="18"/>
      <c r="J261" s="15"/>
      <c r="K261" s="15"/>
      <c r="L261" s="17" t="str">
        <f t="shared" si="2"/>
        <v/>
      </c>
    </row>
    <row r="262">
      <c r="A262" s="15"/>
      <c r="I262" s="18"/>
      <c r="J262" s="15"/>
      <c r="K262" s="15"/>
      <c r="L262" s="17" t="str">
        <f t="shared" si="2"/>
        <v/>
      </c>
    </row>
    <row r="263">
      <c r="A263" s="15"/>
      <c r="I263" s="18"/>
      <c r="J263" s="15"/>
      <c r="K263" s="15"/>
      <c r="L263" s="17" t="str">
        <f t="shared" si="2"/>
        <v/>
      </c>
    </row>
    <row r="264">
      <c r="A264" s="15"/>
      <c r="I264" s="18"/>
      <c r="J264" s="15"/>
      <c r="K264" s="15"/>
      <c r="L264" s="17" t="str">
        <f t="shared" si="2"/>
        <v/>
      </c>
    </row>
    <row r="265">
      <c r="A265" s="15"/>
      <c r="I265" s="18"/>
      <c r="J265" s="15"/>
      <c r="K265" s="15"/>
      <c r="L265" s="17" t="str">
        <f t="shared" si="2"/>
        <v/>
      </c>
    </row>
    <row r="266">
      <c r="A266" s="15"/>
      <c r="I266" s="18"/>
      <c r="J266" s="15"/>
      <c r="K266" s="15"/>
      <c r="L266" s="17" t="str">
        <f t="shared" si="2"/>
        <v/>
      </c>
    </row>
    <row r="267">
      <c r="A267" s="15"/>
      <c r="I267" s="18"/>
      <c r="J267" s="15"/>
      <c r="K267" s="15"/>
      <c r="L267" s="17" t="str">
        <f t="shared" si="2"/>
        <v/>
      </c>
    </row>
    <row r="268">
      <c r="A268" s="15"/>
      <c r="I268" s="18"/>
      <c r="J268" s="15"/>
      <c r="K268" s="15"/>
      <c r="L268" s="17" t="str">
        <f t="shared" si="2"/>
        <v/>
      </c>
    </row>
    <row r="269">
      <c r="A269" s="15"/>
      <c r="I269" s="18"/>
      <c r="J269" s="15"/>
      <c r="K269" s="15"/>
      <c r="L269" s="17" t="str">
        <f t="shared" si="2"/>
        <v/>
      </c>
    </row>
    <row r="270">
      <c r="A270" s="15"/>
      <c r="I270" s="18"/>
      <c r="J270" s="15"/>
      <c r="K270" s="15"/>
      <c r="L270" s="17" t="str">
        <f t="shared" si="2"/>
        <v/>
      </c>
    </row>
    <row r="271">
      <c r="A271" s="15"/>
      <c r="I271" s="18"/>
      <c r="J271" s="15"/>
      <c r="K271" s="15"/>
      <c r="L271" s="17" t="str">
        <f t="shared" si="2"/>
        <v/>
      </c>
    </row>
    <row r="272">
      <c r="A272" s="15"/>
      <c r="I272" s="18"/>
      <c r="J272" s="15"/>
      <c r="K272" s="15"/>
      <c r="L272" s="17" t="str">
        <f t="shared" si="2"/>
        <v/>
      </c>
    </row>
    <row r="273">
      <c r="A273" s="15"/>
      <c r="I273" s="18"/>
      <c r="J273" s="15"/>
      <c r="K273" s="15"/>
      <c r="L273" s="17" t="str">
        <f t="shared" si="2"/>
        <v/>
      </c>
    </row>
    <row r="274">
      <c r="A274" s="15"/>
      <c r="I274" s="18"/>
      <c r="J274" s="15"/>
      <c r="K274" s="15"/>
      <c r="L274" s="17" t="str">
        <f t="shared" si="2"/>
        <v/>
      </c>
    </row>
    <row r="275">
      <c r="A275" s="15"/>
      <c r="I275" s="18"/>
      <c r="J275" s="15"/>
      <c r="K275" s="15"/>
      <c r="L275" s="17" t="str">
        <f t="shared" si="2"/>
        <v/>
      </c>
    </row>
    <row r="276">
      <c r="A276" s="15"/>
      <c r="I276" s="18"/>
      <c r="J276" s="15"/>
      <c r="K276" s="15"/>
      <c r="L276" s="17" t="str">
        <f t="shared" si="2"/>
        <v/>
      </c>
    </row>
    <row r="277">
      <c r="A277" s="15"/>
      <c r="I277" s="18"/>
      <c r="J277" s="15"/>
      <c r="K277" s="15"/>
      <c r="L277" s="17" t="str">
        <f t="shared" si="2"/>
        <v/>
      </c>
    </row>
    <row r="278">
      <c r="A278" s="15"/>
      <c r="I278" s="18"/>
      <c r="J278" s="15"/>
      <c r="K278" s="15"/>
      <c r="L278" s="17" t="str">
        <f t="shared" si="2"/>
        <v/>
      </c>
    </row>
    <row r="279">
      <c r="A279" s="15"/>
      <c r="I279" s="18"/>
      <c r="J279" s="15"/>
      <c r="K279" s="15"/>
      <c r="L279" s="17" t="str">
        <f t="shared" si="2"/>
        <v/>
      </c>
    </row>
    <row r="280">
      <c r="A280" s="15"/>
      <c r="I280" s="18"/>
      <c r="J280" s="15"/>
      <c r="K280" s="15"/>
      <c r="L280" s="17" t="str">
        <f t="shared" si="2"/>
        <v/>
      </c>
    </row>
    <row r="281">
      <c r="A281" s="15"/>
      <c r="I281" s="18"/>
      <c r="J281" s="15"/>
      <c r="K281" s="15"/>
      <c r="L281" s="17" t="str">
        <f t="shared" si="2"/>
        <v/>
      </c>
    </row>
    <row r="282">
      <c r="A282" s="15"/>
      <c r="I282" s="18"/>
      <c r="J282" s="15"/>
      <c r="K282" s="15"/>
      <c r="L282" s="17" t="str">
        <f t="shared" si="2"/>
        <v/>
      </c>
    </row>
    <row r="283">
      <c r="A283" s="15"/>
      <c r="I283" s="18"/>
      <c r="J283" s="15"/>
      <c r="K283" s="15"/>
      <c r="L283" s="17" t="str">
        <f t="shared" si="2"/>
        <v/>
      </c>
    </row>
    <row r="284">
      <c r="A284" s="15"/>
      <c r="I284" s="18"/>
      <c r="J284" s="15"/>
      <c r="K284" s="15"/>
      <c r="L284" s="17" t="str">
        <f t="shared" si="2"/>
        <v/>
      </c>
    </row>
    <row r="285">
      <c r="A285" s="15"/>
      <c r="I285" s="18"/>
      <c r="J285" s="15"/>
      <c r="K285" s="15"/>
      <c r="L285" s="17" t="str">
        <f t="shared" si="2"/>
        <v/>
      </c>
    </row>
    <row r="286">
      <c r="A286" s="15"/>
      <c r="I286" s="18"/>
      <c r="J286" s="15"/>
      <c r="K286" s="15"/>
      <c r="L286" s="17" t="str">
        <f t="shared" si="2"/>
        <v/>
      </c>
    </row>
    <row r="287">
      <c r="A287" s="15"/>
      <c r="I287" s="18"/>
      <c r="J287" s="15"/>
      <c r="K287" s="15"/>
      <c r="L287" s="17" t="str">
        <f t="shared" si="2"/>
        <v/>
      </c>
    </row>
    <row r="288">
      <c r="A288" s="15"/>
      <c r="I288" s="18"/>
      <c r="J288" s="15"/>
      <c r="K288" s="15"/>
      <c r="L288" s="17" t="str">
        <f t="shared" si="2"/>
        <v/>
      </c>
    </row>
    <row r="289">
      <c r="A289" s="15"/>
      <c r="I289" s="18"/>
      <c r="J289" s="15"/>
      <c r="K289" s="15"/>
      <c r="L289" s="17" t="str">
        <f t="shared" si="2"/>
        <v/>
      </c>
    </row>
    <row r="290">
      <c r="A290" s="15"/>
      <c r="I290" s="18"/>
      <c r="J290" s="15"/>
      <c r="K290" s="15"/>
      <c r="L290" s="17" t="str">
        <f t="shared" si="2"/>
        <v/>
      </c>
    </row>
    <row r="291">
      <c r="A291" s="15"/>
      <c r="I291" s="18"/>
      <c r="J291" s="15"/>
      <c r="K291" s="15"/>
      <c r="L291" s="17" t="str">
        <f t="shared" si="2"/>
        <v/>
      </c>
    </row>
    <row r="292">
      <c r="A292" s="15"/>
      <c r="I292" s="18"/>
      <c r="J292" s="15"/>
      <c r="K292" s="15"/>
      <c r="L292" s="17" t="str">
        <f t="shared" si="2"/>
        <v/>
      </c>
    </row>
    <row r="293">
      <c r="A293" s="15"/>
      <c r="I293" s="18"/>
      <c r="J293" s="15"/>
      <c r="K293" s="15"/>
      <c r="L293" s="17" t="str">
        <f t="shared" si="2"/>
        <v/>
      </c>
    </row>
    <row r="294">
      <c r="A294" s="15"/>
      <c r="I294" s="18"/>
      <c r="J294" s="15"/>
      <c r="K294" s="15"/>
      <c r="L294" s="17" t="str">
        <f t="shared" si="2"/>
        <v/>
      </c>
    </row>
    <row r="295">
      <c r="A295" s="15"/>
      <c r="I295" s="18"/>
      <c r="J295" s="15"/>
      <c r="K295" s="15"/>
      <c r="L295" s="17" t="str">
        <f t="shared" si="2"/>
        <v/>
      </c>
    </row>
    <row r="296">
      <c r="A296" s="15"/>
      <c r="I296" s="18"/>
      <c r="J296" s="15"/>
      <c r="K296" s="15"/>
      <c r="L296" s="17" t="str">
        <f t="shared" si="2"/>
        <v/>
      </c>
    </row>
    <row r="297">
      <c r="A297" s="15"/>
      <c r="I297" s="18"/>
      <c r="J297" s="15"/>
      <c r="K297" s="15"/>
      <c r="L297" s="17" t="str">
        <f t="shared" si="2"/>
        <v/>
      </c>
    </row>
    <row r="298">
      <c r="A298" s="15"/>
      <c r="I298" s="18"/>
      <c r="J298" s="15"/>
      <c r="K298" s="15"/>
      <c r="L298" s="17" t="str">
        <f t="shared" si="2"/>
        <v/>
      </c>
    </row>
    <row r="299">
      <c r="A299" s="15"/>
      <c r="I299" s="18"/>
      <c r="J299" s="15"/>
      <c r="K299" s="15"/>
      <c r="L299" s="17" t="str">
        <f t="shared" si="2"/>
        <v/>
      </c>
    </row>
    <row r="300">
      <c r="A300" s="20"/>
      <c r="B300" s="21"/>
      <c r="C300" s="21"/>
      <c r="D300" s="21"/>
      <c r="E300" s="21"/>
      <c r="F300" s="21"/>
      <c r="G300" s="21"/>
      <c r="H300" s="21"/>
      <c r="I300" s="22"/>
      <c r="J300" s="20"/>
      <c r="K300" s="20"/>
      <c r="L300" s="21"/>
      <c r="M300" s="21"/>
      <c r="N300" s="21"/>
    </row>
    <row r="301">
      <c r="A301" s="15"/>
      <c r="I301" s="18"/>
      <c r="J301" s="15"/>
      <c r="K301" s="15"/>
    </row>
    <row r="302">
      <c r="A302" s="15"/>
      <c r="I302" s="18"/>
      <c r="J302" s="15"/>
      <c r="K302" s="15"/>
    </row>
    <row r="303">
      <c r="A303" s="15"/>
      <c r="I303" s="18"/>
      <c r="J303" s="15"/>
      <c r="K303" s="15"/>
    </row>
    <row r="304">
      <c r="A304" s="15"/>
      <c r="I304" s="18"/>
      <c r="J304" s="15"/>
      <c r="K304" s="15"/>
    </row>
    <row r="305">
      <c r="A305" s="15"/>
      <c r="I305" s="18"/>
      <c r="J305" s="15"/>
      <c r="K305" s="15"/>
    </row>
    <row r="306">
      <c r="A306" s="15"/>
      <c r="I306" s="18"/>
      <c r="J306" s="15"/>
      <c r="K306" s="15"/>
    </row>
    <row r="307">
      <c r="A307" s="15"/>
      <c r="I307" s="18"/>
      <c r="J307" s="15"/>
      <c r="K307" s="15"/>
    </row>
    <row r="308">
      <c r="A308" s="15"/>
      <c r="I308" s="18"/>
      <c r="J308" s="15"/>
      <c r="K308" s="15"/>
    </row>
    <row r="309">
      <c r="A309" s="15"/>
      <c r="I309" s="18"/>
      <c r="J309" s="15"/>
      <c r="K309" s="15"/>
    </row>
    <row r="310">
      <c r="A310" s="15"/>
      <c r="I310" s="18"/>
      <c r="J310" s="15"/>
      <c r="K310" s="15"/>
    </row>
    <row r="311">
      <c r="A311" s="15"/>
      <c r="I311" s="18"/>
      <c r="J311" s="15"/>
      <c r="K311" s="15"/>
    </row>
    <row r="312">
      <c r="A312" s="15"/>
      <c r="I312" s="18"/>
      <c r="J312" s="15"/>
      <c r="K312" s="15"/>
    </row>
    <row r="313">
      <c r="A313" s="15"/>
      <c r="I313" s="18"/>
      <c r="J313" s="15"/>
      <c r="K313" s="15"/>
    </row>
    <row r="314">
      <c r="A314" s="15"/>
      <c r="I314" s="18"/>
      <c r="J314" s="15"/>
      <c r="K314" s="15"/>
    </row>
    <row r="315">
      <c r="A315" s="15"/>
      <c r="I315" s="18"/>
      <c r="J315" s="15"/>
      <c r="K315" s="15"/>
    </row>
    <row r="316">
      <c r="A316" s="15"/>
      <c r="I316" s="18"/>
      <c r="J316" s="15"/>
      <c r="K316" s="15"/>
    </row>
    <row r="317">
      <c r="A317" s="15"/>
      <c r="I317" s="18"/>
      <c r="J317" s="15"/>
      <c r="K317" s="15"/>
    </row>
    <row r="318">
      <c r="A318" s="15"/>
      <c r="I318" s="18"/>
      <c r="J318" s="15"/>
      <c r="K318" s="15"/>
    </row>
    <row r="319">
      <c r="A319" s="15"/>
      <c r="I319" s="18"/>
      <c r="J319" s="15"/>
      <c r="K319" s="15"/>
    </row>
    <row r="320">
      <c r="A320" s="15"/>
      <c r="I320" s="18"/>
      <c r="J320" s="15"/>
      <c r="K320" s="15"/>
    </row>
    <row r="321">
      <c r="A321" s="15"/>
      <c r="I321" s="18"/>
      <c r="J321" s="15"/>
      <c r="K321" s="15"/>
    </row>
    <row r="322">
      <c r="A322" s="15"/>
      <c r="I322" s="18"/>
      <c r="J322" s="15"/>
      <c r="K322" s="15"/>
    </row>
    <row r="323">
      <c r="A323" s="15"/>
      <c r="I323" s="18"/>
      <c r="J323" s="15"/>
      <c r="K323" s="15"/>
    </row>
    <row r="324">
      <c r="A324" s="15"/>
      <c r="I324" s="18"/>
      <c r="J324" s="15"/>
      <c r="K324" s="15"/>
    </row>
    <row r="325">
      <c r="A325" s="15"/>
      <c r="I325" s="18"/>
      <c r="J325" s="15"/>
      <c r="K325" s="15"/>
    </row>
    <row r="326">
      <c r="A326" s="15"/>
      <c r="I326" s="18"/>
      <c r="J326" s="15"/>
      <c r="K326" s="15"/>
    </row>
    <row r="327">
      <c r="A327" s="15"/>
      <c r="I327" s="18"/>
      <c r="J327" s="15"/>
      <c r="K327" s="15"/>
    </row>
    <row r="328">
      <c r="A328" s="15"/>
      <c r="I328" s="18"/>
      <c r="J328" s="15"/>
      <c r="K328" s="15"/>
    </row>
    <row r="329">
      <c r="A329" s="15"/>
      <c r="I329" s="18"/>
      <c r="J329" s="15"/>
      <c r="K329" s="15"/>
    </row>
    <row r="330">
      <c r="A330" s="15"/>
      <c r="I330" s="18"/>
      <c r="J330" s="15"/>
      <c r="K330" s="15"/>
    </row>
    <row r="331">
      <c r="A331" s="15"/>
      <c r="I331" s="18"/>
      <c r="J331" s="15"/>
      <c r="K331" s="15"/>
    </row>
    <row r="332">
      <c r="A332" s="15"/>
      <c r="I332" s="18"/>
      <c r="J332" s="15"/>
      <c r="K332" s="15"/>
    </row>
    <row r="333">
      <c r="A333" s="15"/>
      <c r="I333" s="18"/>
      <c r="J333" s="15"/>
      <c r="K333" s="15"/>
    </row>
    <row r="334">
      <c r="A334" s="15"/>
      <c r="I334" s="18"/>
      <c r="J334" s="15"/>
      <c r="K334" s="15"/>
    </row>
    <row r="335">
      <c r="A335" s="15"/>
      <c r="I335" s="18"/>
      <c r="J335" s="15"/>
      <c r="K335" s="15"/>
    </row>
    <row r="336">
      <c r="A336" s="15"/>
      <c r="I336" s="18"/>
      <c r="J336" s="15"/>
      <c r="K336" s="15"/>
    </row>
    <row r="337">
      <c r="A337" s="15"/>
      <c r="I337" s="18"/>
      <c r="J337" s="15"/>
      <c r="K337" s="15"/>
    </row>
    <row r="338">
      <c r="A338" s="15"/>
      <c r="I338" s="18"/>
      <c r="J338" s="15"/>
      <c r="K338" s="15"/>
    </row>
    <row r="339">
      <c r="A339" s="15"/>
      <c r="I339" s="18"/>
      <c r="J339" s="15"/>
      <c r="K339" s="15"/>
    </row>
    <row r="340">
      <c r="A340" s="15"/>
      <c r="I340" s="18"/>
      <c r="J340" s="15"/>
      <c r="K340" s="15"/>
    </row>
    <row r="341">
      <c r="A341" s="15"/>
      <c r="I341" s="18"/>
      <c r="J341" s="15"/>
      <c r="K341" s="15"/>
    </row>
    <row r="342">
      <c r="A342" s="15"/>
      <c r="I342" s="18"/>
      <c r="J342" s="15"/>
      <c r="K342" s="15"/>
    </row>
    <row r="343">
      <c r="A343" s="15"/>
      <c r="I343" s="18"/>
      <c r="J343" s="15"/>
      <c r="K343" s="15"/>
    </row>
    <row r="344">
      <c r="A344" s="15"/>
      <c r="I344" s="18"/>
      <c r="J344" s="15"/>
      <c r="K344" s="15"/>
    </row>
    <row r="345">
      <c r="A345" s="15"/>
      <c r="I345" s="18"/>
      <c r="J345" s="15"/>
      <c r="K345" s="15"/>
    </row>
    <row r="346">
      <c r="A346" s="15"/>
      <c r="I346" s="18"/>
      <c r="J346" s="15"/>
      <c r="K346" s="15"/>
    </row>
    <row r="347">
      <c r="A347" s="15"/>
      <c r="I347" s="18"/>
      <c r="J347" s="15"/>
      <c r="K347" s="15"/>
    </row>
    <row r="348">
      <c r="A348" s="15"/>
      <c r="I348" s="18"/>
      <c r="J348" s="15"/>
      <c r="K348" s="15"/>
    </row>
    <row r="349">
      <c r="A349" s="15"/>
      <c r="I349" s="18"/>
      <c r="J349" s="15"/>
      <c r="K349" s="15"/>
    </row>
    <row r="350">
      <c r="A350" s="15"/>
      <c r="I350" s="18"/>
      <c r="J350" s="15"/>
      <c r="K350" s="15"/>
    </row>
    <row r="351">
      <c r="A351" s="15"/>
      <c r="I351" s="18"/>
      <c r="J351" s="15"/>
      <c r="K351" s="15"/>
    </row>
    <row r="352">
      <c r="A352" s="15"/>
      <c r="I352" s="18"/>
      <c r="J352" s="15"/>
      <c r="K352" s="15"/>
    </row>
    <row r="353">
      <c r="A353" s="15"/>
      <c r="I353" s="18"/>
      <c r="J353" s="15"/>
      <c r="K353" s="15"/>
    </row>
    <row r="354">
      <c r="A354" s="15"/>
      <c r="I354" s="18"/>
      <c r="J354" s="15"/>
      <c r="K354" s="15"/>
    </row>
    <row r="355">
      <c r="A355" s="15"/>
      <c r="I355" s="18"/>
      <c r="J355" s="15"/>
      <c r="K355" s="15"/>
    </row>
    <row r="356">
      <c r="A356" s="15"/>
      <c r="I356" s="18"/>
      <c r="J356" s="15"/>
      <c r="K356" s="15"/>
    </row>
    <row r="357">
      <c r="A357" s="15"/>
      <c r="I357" s="18"/>
      <c r="J357" s="15"/>
      <c r="K357" s="15"/>
    </row>
    <row r="358">
      <c r="A358" s="15"/>
      <c r="I358" s="18"/>
      <c r="J358" s="15"/>
      <c r="K358" s="15"/>
    </row>
    <row r="359">
      <c r="A359" s="15"/>
      <c r="I359" s="18"/>
      <c r="J359" s="15"/>
      <c r="K359" s="15"/>
    </row>
    <row r="360">
      <c r="A360" s="15"/>
      <c r="I360" s="18"/>
      <c r="J360" s="15"/>
      <c r="K360" s="15"/>
    </row>
    <row r="361">
      <c r="A361" s="15"/>
      <c r="I361" s="18"/>
      <c r="J361" s="15"/>
      <c r="K361" s="15"/>
    </row>
    <row r="362">
      <c r="A362" s="15"/>
      <c r="I362" s="18"/>
      <c r="J362" s="15"/>
      <c r="K362" s="15"/>
    </row>
    <row r="363">
      <c r="A363" s="15"/>
      <c r="I363" s="18"/>
      <c r="J363" s="15"/>
      <c r="K363" s="15"/>
    </row>
    <row r="364">
      <c r="A364" s="15"/>
      <c r="I364" s="18"/>
      <c r="J364" s="15"/>
      <c r="K364" s="15"/>
    </row>
    <row r="365">
      <c r="A365" s="15"/>
      <c r="I365" s="18"/>
      <c r="J365" s="15"/>
      <c r="K365" s="15"/>
    </row>
    <row r="366">
      <c r="A366" s="15"/>
      <c r="I366" s="18"/>
      <c r="J366" s="15"/>
      <c r="K366" s="15"/>
    </row>
    <row r="367">
      <c r="A367" s="15"/>
      <c r="I367" s="18"/>
      <c r="J367" s="15"/>
      <c r="K367" s="15"/>
    </row>
    <row r="368">
      <c r="A368" s="15"/>
      <c r="I368" s="18"/>
      <c r="J368" s="15"/>
      <c r="K368" s="15"/>
    </row>
    <row r="369">
      <c r="A369" s="15"/>
      <c r="I369" s="18"/>
      <c r="J369" s="15"/>
      <c r="K369" s="15"/>
    </row>
    <row r="370">
      <c r="A370" s="15"/>
      <c r="I370" s="18"/>
      <c r="J370" s="15"/>
      <c r="K370" s="15"/>
    </row>
    <row r="371">
      <c r="A371" s="15"/>
      <c r="I371" s="18"/>
      <c r="J371" s="15"/>
      <c r="K371" s="15"/>
    </row>
    <row r="372">
      <c r="A372" s="15"/>
      <c r="I372" s="18"/>
      <c r="J372" s="15"/>
      <c r="K372" s="15"/>
    </row>
    <row r="373">
      <c r="A373" s="15"/>
      <c r="I373" s="18"/>
      <c r="J373" s="15"/>
      <c r="K373" s="15"/>
    </row>
    <row r="374">
      <c r="A374" s="15"/>
      <c r="I374" s="18"/>
      <c r="J374" s="15"/>
      <c r="K374" s="15"/>
    </row>
    <row r="375">
      <c r="A375" s="15"/>
      <c r="I375" s="18"/>
      <c r="J375" s="15"/>
      <c r="K375" s="15"/>
    </row>
    <row r="376">
      <c r="A376" s="15"/>
      <c r="I376" s="18"/>
      <c r="J376" s="15"/>
      <c r="K376" s="15"/>
    </row>
    <row r="377">
      <c r="A377" s="15"/>
      <c r="I377" s="18"/>
      <c r="J377" s="15"/>
      <c r="K377" s="15"/>
    </row>
    <row r="378">
      <c r="A378" s="15"/>
      <c r="I378" s="18"/>
      <c r="J378" s="15"/>
      <c r="K378" s="15"/>
    </row>
    <row r="379">
      <c r="A379" s="15"/>
      <c r="I379" s="18"/>
      <c r="J379" s="15"/>
      <c r="K379" s="15"/>
    </row>
    <row r="380">
      <c r="A380" s="15"/>
      <c r="I380" s="18"/>
      <c r="J380" s="15"/>
      <c r="K380" s="15"/>
    </row>
    <row r="381">
      <c r="A381" s="15"/>
      <c r="I381" s="18"/>
      <c r="J381" s="15"/>
      <c r="K381" s="15"/>
    </row>
    <row r="382">
      <c r="A382" s="15"/>
      <c r="I382" s="18"/>
      <c r="J382" s="15"/>
      <c r="K382" s="15"/>
    </row>
    <row r="383">
      <c r="A383" s="15"/>
      <c r="I383" s="18"/>
      <c r="J383" s="15"/>
      <c r="K383" s="15"/>
    </row>
    <row r="384">
      <c r="A384" s="15"/>
      <c r="I384" s="18"/>
      <c r="J384" s="15"/>
      <c r="K384" s="15"/>
    </row>
    <row r="385">
      <c r="A385" s="15"/>
      <c r="I385" s="18"/>
      <c r="J385" s="15"/>
      <c r="K385" s="15"/>
    </row>
    <row r="386">
      <c r="A386" s="15"/>
      <c r="I386" s="18"/>
      <c r="J386" s="15"/>
      <c r="K386" s="15"/>
    </row>
    <row r="387">
      <c r="A387" s="15"/>
      <c r="I387" s="18"/>
      <c r="J387" s="15"/>
      <c r="K387" s="15"/>
    </row>
    <row r="388">
      <c r="A388" s="15"/>
      <c r="I388" s="18"/>
      <c r="J388" s="15"/>
      <c r="K388" s="15"/>
    </row>
    <row r="389">
      <c r="A389" s="15"/>
      <c r="I389" s="18"/>
      <c r="J389" s="15"/>
      <c r="K389" s="15"/>
    </row>
    <row r="390">
      <c r="A390" s="15"/>
      <c r="I390" s="18"/>
      <c r="J390" s="15"/>
      <c r="K390" s="15"/>
    </row>
    <row r="391">
      <c r="A391" s="15"/>
      <c r="I391" s="18"/>
      <c r="J391" s="15"/>
      <c r="K391" s="15"/>
    </row>
    <row r="392">
      <c r="A392" s="15"/>
      <c r="I392" s="18"/>
      <c r="J392" s="15"/>
      <c r="K392" s="15"/>
    </row>
    <row r="393">
      <c r="A393" s="15"/>
      <c r="I393" s="18"/>
      <c r="J393" s="15"/>
      <c r="K393" s="15"/>
    </row>
    <row r="394">
      <c r="A394" s="15"/>
      <c r="I394" s="18"/>
      <c r="J394" s="15"/>
      <c r="K394" s="15"/>
    </row>
    <row r="395">
      <c r="A395" s="15"/>
      <c r="I395" s="18"/>
      <c r="J395" s="15"/>
      <c r="K395" s="15"/>
    </row>
    <row r="396">
      <c r="A396" s="15"/>
      <c r="I396" s="18"/>
      <c r="J396" s="15"/>
      <c r="K396" s="15"/>
    </row>
    <row r="397">
      <c r="A397" s="15"/>
      <c r="I397" s="18"/>
      <c r="J397" s="15"/>
      <c r="K397" s="15"/>
    </row>
    <row r="398">
      <c r="A398" s="15"/>
      <c r="I398" s="18"/>
      <c r="J398" s="15"/>
      <c r="K398" s="15"/>
    </row>
    <row r="399">
      <c r="A399" s="15"/>
      <c r="I399" s="18"/>
      <c r="J399" s="15"/>
      <c r="K399" s="15"/>
    </row>
    <row r="400">
      <c r="A400" s="15"/>
      <c r="I400" s="18"/>
      <c r="J400" s="15"/>
      <c r="K400" s="15"/>
    </row>
    <row r="401">
      <c r="A401" s="15"/>
      <c r="I401" s="18"/>
      <c r="J401" s="15"/>
      <c r="K401" s="15"/>
    </row>
    <row r="402">
      <c r="A402" s="15"/>
      <c r="I402" s="18"/>
      <c r="J402" s="15"/>
      <c r="K402" s="15"/>
    </row>
    <row r="403">
      <c r="A403" s="15"/>
      <c r="I403" s="18"/>
      <c r="J403" s="15"/>
      <c r="K403" s="15"/>
    </row>
    <row r="404">
      <c r="A404" s="15"/>
      <c r="I404" s="18"/>
      <c r="J404" s="15"/>
      <c r="K404" s="15"/>
    </row>
    <row r="405">
      <c r="A405" s="15"/>
      <c r="I405" s="18"/>
      <c r="J405" s="15"/>
      <c r="K405" s="15"/>
    </row>
    <row r="406">
      <c r="A406" s="15"/>
      <c r="I406" s="18"/>
      <c r="J406" s="15"/>
      <c r="K406" s="15"/>
    </row>
    <row r="407">
      <c r="A407" s="15"/>
      <c r="I407" s="18"/>
      <c r="J407" s="15"/>
      <c r="K407" s="15"/>
    </row>
    <row r="408">
      <c r="A408" s="15"/>
      <c r="I408" s="18"/>
      <c r="J408" s="15"/>
      <c r="K408" s="15"/>
    </row>
    <row r="409">
      <c r="A409" s="15"/>
      <c r="I409" s="18"/>
      <c r="J409" s="15"/>
      <c r="K409" s="15"/>
    </row>
    <row r="410">
      <c r="A410" s="15"/>
      <c r="I410" s="18"/>
      <c r="J410" s="15"/>
      <c r="K410" s="15"/>
    </row>
    <row r="411">
      <c r="A411" s="15"/>
      <c r="I411" s="18"/>
      <c r="J411" s="15"/>
      <c r="K411" s="15"/>
    </row>
    <row r="412">
      <c r="A412" s="15"/>
      <c r="I412" s="18"/>
      <c r="J412" s="15"/>
      <c r="K412" s="15"/>
    </row>
    <row r="413">
      <c r="A413" s="15"/>
      <c r="I413" s="18"/>
      <c r="J413" s="15"/>
      <c r="K413" s="15"/>
    </row>
    <row r="414">
      <c r="A414" s="15"/>
      <c r="I414" s="18"/>
      <c r="J414" s="15"/>
      <c r="K414" s="15"/>
    </row>
    <row r="415">
      <c r="A415" s="15"/>
      <c r="I415" s="18"/>
      <c r="J415" s="15"/>
      <c r="K415" s="15"/>
    </row>
    <row r="416">
      <c r="A416" s="15"/>
      <c r="I416" s="18"/>
      <c r="J416" s="15"/>
      <c r="K416" s="15"/>
    </row>
    <row r="417">
      <c r="A417" s="15"/>
      <c r="I417" s="18"/>
      <c r="J417" s="15"/>
      <c r="K417" s="15"/>
    </row>
    <row r="418">
      <c r="A418" s="15"/>
      <c r="I418" s="18"/>
      <c r="J418" s="15"/>
      <c r="K418" s="15"/>
    </row>
    <row r="419">
      <c r="A419" s="15"/>
      <c r="I419" s="18"/>
      <c r="J419" s="15"/>
      <c r="K419" s="15"/>
    </row>
    <row r="420">
      <c r="A420" s="15"/>
      <c r="I420" s="18"/>
      <c r="J420" s="15"/>
      <c r="K420" s="15"/>
    </row>
    <row r="421">
      <c r="A421" s="15"/>
      <c r="I421" s="18"/>
      <c r="J421" s="15"/>
      <c r="K421" s="15"/>
    </row>
    <row r="422">
      <c r="A422" s="15"/>
      <c r="I422" s="18"/>
      <c r="J422" s="15"/>
      <c r="K422" s="15"/>
    </row>
    <row r="423">
      <c r="A423" s="15"/>
      <c r="I423" s="18"/>
      <c r="J423" s="15"/>
      <c r="K423" s="15"/>
    </row>
    <row r="424">
      <c r="A424" s="15"/>
      <c r="I424" s="18"/>
      <c r="J424" s="15"/>
      <c r="K424" s="15"/>
    </row>
    <row r="425">
      <c r="A425" s="15"/>
      <c r="I425" s="18"/>
      <c r="J425" s="15"/>
      <c r="K425" s="15"/>
    </row>
    <row r="426">
      <c r="A426" s="15"/>
      <c r="I426" s="18"/>
      <c r="J426" s="15"/>
      <c r="K426" s="15"/>
    </row>
    <row r="427">
      <c r="A427" s="15"/>
      <c r="I427" s="18"/>
      <c r="J427" s="15"/>
      <c r="K427" s="15"/>
    </row>
    <row r="428">
      <c r="A428" s="15"/>
      <c r="I428" s="18"/>
      <c r="J428" s="15"/>
      <c r="K428" s="15"/>
    </row>
    <row r="429">
      <c r="A429" s="15"/>
      <c r="I429" s="18"/>
      <c r="J429" s="15"/>
      <c r="K429" s="15"/>
    </row>
    <row r="430">
      <c r="A430" s="15"/>
      <c r="I430" s="18"/>
      <c r="J430" s="15"/>
      <c r="K430" s="15"/>
    </row>
    <row r="431">
      <c r="A431" s="15"/>
      <c r="I431" s="18"/>
      <c r="J431" s="15"/>
      <c r="K431" s="15"/>
    </row>
    <row r="432">
      <c r="A432" s="15"/>
      <c r="I432" s="18"/>
      <c r="J432" s="15"/>
      <c r="K432" s="15"/>
    </row>
    <row r="433">
      <c r="A433" s="15"/>
      <c r="I433" s="18"/>
      <c r="J433" s="15"/>
      <c r="K433" s="15"/>
    </row>
    <row r="434">
      <c r="A434" s="15"/>
      <c r="I434" s="18"/>
      <c r="J434" s="15"/>
      <c r="K434" s="15"/>
    </row>
    <row r="435">
      <c r="A435" s="15"/>
      <c r="I435" s="18"/>
      <c r="J435" s="15"/>
      <c r="K435" s="15"/>
    </row>
    <row r="436">
      <c r="A436" s="15"/>
      <c r="I436" s="18"/>
      <c r="J436" s="15"/>
      <c r="K436" s="15"/>
    </row>
    <row r="437">
      <c r="A437" s="15"/>
      <c r="I437" s="18"/>
      <c r="J437" s="15"/>
      <c r="K437" s="15"/>
    </row>
    <row r="438">
      <c r="A438" s="15"/>
      <c r="I438" s="18"/>
      <c r="J438" s="15"/>
      <c r="K438" s="15"/>
    </row>
    <row r="439">
      <c r="A439" s="15"/>
      <c r="I439" s="18"/>
      <c r="J439" s="15"/>
      <c r="K439" s="15"/>
    </row>
    <row r="440">
      <c r="A440" s="15"/>
      <c r="I440" s="18"/>
      <c r="J440" s="15"/>
      <c r="K440" s="15"/>
    </row>
    <row r="441">
      <c r="A441" s="15"/>
      <c r="I441" s="18"/>
      <c r="J441" s="15"/>
      <c r="K441" s="15"/>
    </row>
    <row r="442">
      <c r="A442" s="15"/>
      <c r="I442" s="18"/>
      <c r="J442" s="15"/>
      <c r="K442" s="15"/>
    </row>
    <row r="443">
      <c r="A443" s="15"/>
      <c r="I443" s="18"/>
      <c r="J443" s="15"/>
      <c r="K443" s="15"/>
    </row>
    <row r="444">
      <c r="A444" s="15"/>
      <c r="I444" s="18"/>
      <c r="J444" s="15"/>
      <c r="K444" s="15"/>
    </row>
    <row r="445">
      <c r="A445" s="15"/>
      <c r="I445" s="18"/>
      <c r="J445" s="15"/>
      <c r="K445" s="15"/>
    </row>
    <row r="446">
      <c r="A446" s="15"/>
      <c r="I446" s="18"/>
      <c r="J446" s="15"/>
      <c r="K446" s="15"/>
    </row>
    <row r="447">
      <c r="A447" s="15"/>
      <c r="I447" s="18"/>
      <c r="J447" s="15"/>
      <c r="K447" s="15"/>
    </row>
    <row r="448">
      <c r="A448" s="15"/>
      <c r="I448" s="18"/>
      <c r="J448" s="15"/>
      <c r="K448" s="15"/>
    </row>
    <row r="449">
      <c r="A449" s="15"/>
      <c r="I449" s="18"/>
      <c r="J449" s="15"/>
      <c r="K449" s="15"/>
    </row>
    <row r="450">
      <c r="A450" s="15"/>
      <c r="I450" s="18"/>
      <c r="J450" s="15"/>
      <c r="K450" s="15"/>
    </row>
    <row r="451">
      <c r="A451" s="15"/>
      <c r="I451" s="18"/>
      <c r="J451" s="15"/>
      <c r="K451" s="15"/>
    </row>
    <row r="452">
      <c r="A452" s="15"/>
      <c r="I452" s="18"/>
      <c r="J452" s="15"/>
      <c r="K452" s="15"/>
    </row>
    <row r="453">
      <c r="A453" s="15"/>
      <c r="I453" s="18"/>
      <c r="J453" s="15"/>
      <c r="K453" s="15"/>
    </row>
    <row r="454">
      <c r="A454" s="15"/>
      <c r="I454" s="18"/>
      <c r="J454" s="15"/>
      <c r="K454" s="15"/>
    </row>
    <row r="455">
      <c r="A455" s="15"/>
      <c r="I455" s="18"/>
      <c r="J455" s="15"/>
      <c r="K455" s="15"/>
    </row>
    <row r="456">
      <c r="A456" s="15"/>
      <c r="I456" s="18"/>
      <c r="J456" s="15"/>
      <c r="K456" s="15"/>
    </row>
    <row r="457">
      <c r="A457" s="15"/>
      <c r="I457" s="18"/>
      <c r="J457" s="15"/>
      <c r="K457" s="15"/>
    </row>
    <row r="458">
      <c r="A458" s="15"/>
      <c r="I458" s="18"/>
      <c r="J458" s="15"/>
      <c r="K458" s="15"/>
    </row>
    <row r="459">
      <c r="A459" s="15"/>
      <c r="I459" s="18"/>
      <c r="J459" s="15"/>
      <c r="K459" s="15"/>
    </row>
    <row r="460">
      <c r="A460" s="15"/>
      <c r="I460" s="18"/>
      <c r="J460" s="15"/>
      <c r="K460" s="15"/>
    </row>
    <row r="461">
      <c r="A461" s="15"/>
      <c r="I461" s="18"/>
      <c r="J461" s="15"/>
      <c r="K461" s="15"/>
    </row>
    <row r="462">
      <c r="A462" s="15"/>
      <c r="I462" s="18"/>
      <c r="J462" s="15"/>
      <c r="K462" s="15"/>
    </row>
    <row r="463">
      <c r="A463" s="15"/>
      <c r="I463" s="18"/>
      <c r="J463" s="15"/>
      <c r="K463" s="15"/>
    </row>
    <row r="464">
      <c r="A464" s="15"/>
      <c r="I464" s="18"/>
      <c r="J464" s="15"/>
      <c r="K464" s="15"/>
    </row>
    <row r="465">
      <c r="A465" s="15"/>
      <c r="I465" s="18"/>
      <c r="J465" s="15"/>
      <c r="K465" s="15"/>
    </row>
    <row r="466">
      <c r="A466" s="15"/>
      <c r="I466" s="18"/>
      <c r="J466" s="15"/>
      <c r="K466" s="15"/>
    </row>
    <row r="467">
      <c r="A467" s="15"/>
      <c r="I467" s="18"/>
      <c r="J467" s="15"/>
      <c r="K467" s="15"/>
    </row>
    <row r="468">
      <c r="A468" s="15"/>
      <c r="I468" s="18"/>
      <c r="J468" s="15"/>
      <c r="K468" s="15"/>
    </row>
    <row r="469">
      <c r="A469" s="15"/>
      <c r="I469" s="18"/>
      <c r="J469" s="15"/>
      <c r="K469" s="15"/>
    </row>
    <row r="470">
      <c r="A470" s="15"/>
      <c r="I470" s="18"/>
      <c r="J470" s="15"/>
      <c r="K470" s="15"/>
    </row>
    <row r="471">
      <c r="A471" s="15"/>
      <c r="I471" s="18"/>
      <c r="J471" s="15"/>
      <c r="K471" s="15"/>
    </row>
    <row r="472">
      <c r="A472" s="15"/>
      <c r="I472" s="18"/>
      <c r="J472" s="15"/>
      <c r="K472" s="15"/>
    </row>
    <row r="473">
      <c r="A473" s="15"/>
      <c r="I473" s="18"/>
      <c r="J473" s="15"/>
      <c r="K473" s="15"/>
    </row>
    <row r="474">
      <c r="A474" s="15"/>
      <c r="I474" s="18"/>
      <c r="J474" s="15"/>
      <c r="K474" s="15"/>
    </row>
    <row r="475">
      <c r="A475" s="15"/>
      <c r="I475" s="18"/>
      <c r="J475" s="15"/>
      <c r="K475" s="15"/>
    </row>
    <row r="476">
      <c r="A476" s="15"/>
      <c r="I476" s="18"/>
      <c r="J476" s="15"/>
      <c r="K476" s="15"/>
    </row>
    <row r="477">
      <c r="A477" s="15"/>
      <c r="I477" s="18"/>
      <c r="J477" s="15"/>
      <c r="K477" s="15"/>
    </row>
    <row r="478">
      <c r="A478" s="15"/>
      <c r="I478" s="18"/>
      <c r="J478" s="15"/>
      <c r="K478" s="15"/>
    </row>
    <row r="479">
      <c r="A479" s="15"/>
      <c r="I479" s="18"/>
      <c r="J479" s="15"/>
      <c r="K479" s="15"/>
    </row>
    <row r="480">
      <c r="A480" s="15"/>
      <c r="I480" s="18"/>
      <c r="J480" s="15"/>
      <c r="K480" s="15"/>
    </row>
    <row r="481">
      <c r="A481" s="15"/>
      <c r="I481" s="18"/>
      <c r="J481" s="15"/>
      <c r="K481" s="15"/>
    </row>
    <row r="482">
      <c r="A482" s="15"/>
      <c r="I482" s="18"/>
      <c r="J482" s="15"/>
      <c r="K482" s="15"/>
    </row>
    <row r="483">
      <c r="A483" s="15"/>
      <c r="I483" s="18"/>
      <c r="J483" s="15"/>
      <c r="K483" s="15"/>
    </row>
    <row r="484">
      <c r="A484" s="15"/>
      <c r="I484" s="18"/>
      <c r="J484" s="15"/>
      <c r="K484" s="15"/>
    </row>
    <row r="485">
      <c r="A485" s="15"/>
      <c r="I485" s="18"/>
      <c r="J485" s="15"/>
      <c r="K485" s="15"/>
    </row>
    <row r="486">
      <c r="A486" s="15"/>
      <c r="I486" s="18"/>
      <c r="J486" s="15"/>
      <c r="K486" s="15"/>
    </row>
    <row r="487">
      <c r="A487" s="15"/>
      <c r="I487" s="18"/>
      <c r="J487" s="15"/>
      <c r="K487" s="15"/>
    </row>
    <row r="488">
      <c r="A488" s="15"/>
      <c r="I488" s="18"/>
      <c r="J488" s="15"/>
      <c r="K488" s="15"/>
    </row>
    <row r="489">
      <c r="A489" s="15"/>
      <c r="I489" s="18"/>
      <c r="J489" s="15"/>
      <c r="K489" s="15"/>
    </row>
    <row r="490">
      <c r="A490" s="15"/>
      <c r="I490" s="18"/>
      <c r="J490" s="15"/>
      <c r="K490" s="15"/>
    </row>
    <row r="491">
      <c r="A491" s="15"/>
      <c r="I491" s="18"/>
      <c r="J491" s="15"/>
      <c r="K491" s="15"/>
    </row>
    <row r="492">
      <c r="A492" s="15"/>
      <c r="I492" s="18"/>
      <c r="J492" s="15"/>
      <c r="K492" s="15"/>
    </row>
    <row r="493">
      <c r="A493" s="15"/>
      <c r="I493" s="18"/>
      <c r="J493" s="15"/>
      <c r="K493" s="15"/>
    </row>
    <row r="494">
      <c r="A494" s="15"/>
      <c r="I494" s="18"/>
      <c r="J494" s="15"/>
      <c r="K494" s="15"/>
    </row>
    <row r="495">
      <c r="A495" s="15"/>
      <c r="I495" s="18"/>
      <c r="J495" s="15"/>
      <c r="K495" s="15"/>
    </row>
    <row r="496">
      <c r="A496" s="15"/>
      <c r="I496" s="18"/>
      <c r="J496" s="15"/>
      <c r="K496" s="15"/>
    </row>
    <row r="497">
      <c r="A497" s="15"/>
      <c r="I497" s="18"/>
      <c r="J497" s="15"/>
      <c r="K497" s="15"/>
    </row>
    <row r="498">
      <c r="A498" s="15"/>
      <c r="I498" s="18"/>
      <c r="J498" s="15"/>
      <c r="K498" s="15"/>
    </row>
    <row r="499">
      <c r="A499" s="15"/>
      <c r="I499" s="18"/>
      <c r="J499" s="15"/>
      <c r="K499" s="15"/>
    </row>
    <row r="500">
      <c r="A500" s="15"/>
      <c r="I500" s="18"/>
      <c r="J500" s="15"/>
      <c r="K500" s="15"/>
    </row>
    <row r="501">
      <c r="A501" s="15"/>
      <c r="I501" s="18"/>
      <c r="J501" s="15"/>
      <c r="K501" s="15"/>
    </row>
    <row r="502">
      <c r="A502" s="15"/>
      <c r="I502" s="18"/>
      <c r="J502" s="15"/>
      <c r="K502" s="15"/>
    </row>
    <row r="503">
      <c r="A503" s="15"/>
      <c r="I503" s="18"/>
      <c r="J503" s="15"/>
      <c r="K503" s="15"/>
    </row>
    <row r="504">
      <c r="A504" s="15"/>
      <c r="I504" s="18"/>
      <c r="J504" s="15"/>
      <c r="K504" s="15"/>
    </row>
    <row r="505">
      <c r="A505" s="15"/>
      <c r="I505" s="18"/>
      <c r="J505" s="15"/>
      <c r="K505" s="15"/>
    </row>
    <row r="506">
      <c r="A506" s="15"/>
      <c r="I506" s="18"/>
      <c r="J506" s="15"/>
      <c r="K506" s="15"/>
    </row>
    <row r="507">
      <c r="A507" s="15"/>
      <c r="I507" s="18"/>
      <c r="J507" s="15"/>
      <c r="K507" s="15"/>
    </row>
    <row r="508">
      <c r="A508" s="15"/>
      <c r="I508" s="18"/>
      <c r="J508" s="15"/>
      <c r="K508" s="15"/>
    </row>
    <row r="509">
      <c r="A509" s="15"/>
      <c r="I509" s="18"/>
      <c r="J509" s="15"/>
      <c r="K509" s="15"/>
    </row>
    <row r="510">
      <c r="A510" s="15"/>
      <c r="I510" s="18"/>
      <c r="J510" s="15"/>
      <c r="K510" s="15"/>
    </row>
    <row r="511">
      <c r="A511" s="15"/>
      <c r="I511" s="18"/>
      <c r="J511" s="15"/>
      <c r="K511" s="15"/>
    </row>
    <row r="512">
      <c r="A512" s="15"/>
      <c r="I512" s="18"/>
      <c r="J512" s="15"/>
      <c r="K512" s="15"/>
    </row>
    <row r="513">
      <c r="A513" s="15"/>
      <c r="I513" s="18"/>
      <c r="J513" s="15"/>
      <c r="K513" s="15"/>
    </row>
    <row r="514">
      <c r="A514" s="15"/>
      <c r="I514" s="18"/>
      <c r="J514" s="15"/>
      <c r="K514" s="15"/>
    </row>
    <row r="515">
      <c r="A515" s="15"/>
      <c r="I515" s="18"/>
      <c r="J515" s="15"/>
      <c r="K515" s="15"/>
    </row>
    <row r="516">
      <c r="A516" s="15"/>
      <c r="I516" s="18"/>
      <c r="J516" s="15"/>
      <c r="K516" s="15"/>
    </row>
    <row r="517">
      <c r="A517" s="15"/>
      <c r="I517" s="18"/>
      <c r="J517" s="15"/>
      <c r="K517" s="15"/>
    </row>
    <row r="518">
      <c r="A518" s="15"/>
      <c r="I518" s="18"/>
      <c r="J518" s="15"/>
      <c r="K518" s="15"/>
    </row>
    <row r="519">
      <c r="A519" s="15"/>
      <c r="I519" s="18"/>
      <c r="J519" s="15"/>
      <c r="K519" s="15"/>
    </row>
    <row r="520">
      <c r="A520" s="15"/>
      <c r="I520" s="18"/>
      <c r="J520" s="15"/>
      <c r="K520" s="15"/>
    </row>
    <row r="521">
      <c r="A521" s="15"/>
      <c r="I521" s="18"/>
      <c r="J521" s="15"/>
      <c r="K521" s="15"/>
    </row>
    <row r="522">
      <c r="A522" s="15"/>
      <c r="I522" s="18"/>
      <c r="J522" s="15"/>
      <c r="K522" s="15"/>
    </row>
    <row r="523">
      <c r="A523" s="15"/>
      <c r="I523" s="18"/>
      <c r="J523" s="15"/>
      <c r="K523" s="15"/>
    </row>
    <row r="524">
      <c r="A524" s="15"/>
      <c r="I524" s="18"/>
      <c r="J524" s="15"/>
      <c r="K524" s="15"/>
    </row>
    <row r="525">
      <c r="A525" s="15"/>
      <c r="I525" s="18"/>
      <c r="J525" s="15"/>
      <c r="K525" s="15"/>
    </row>
    <row r="526">
      <c r="A526" s="15"/>
      <c r="I526" s="18"/>
      <c r="J526" s="15"/>
      <c r="K526" s="15"/>
    </row>
    <row r="527">
      <c r="A527" s="15"/>
      <c r="I527" s="18"/>
      <c r="J527" s="15"/>
      <c r="K527" s="15"/>
    </row>
    <row r="528">
      <c r="A528" s="15"/>
      <c r="I528" s="18"/>
      <c r="J528" s="15"/>
      <c r="K528" s="15"/>
    </row>
    <row r="529">
      <c r="A529" s="15"/>
      <c r="I529" s="18"/>
      <c r="J529" s="15"/>
      <c r="K529" s="15"/>
    </row>
    <row r="530">
      <c r="A530" s="15"/>
      <c r="I530" s="18"/>
      <c r="J530" s="15"/>
      <c r="K530" s="15"/>
    </row>
    <row r="531">
      <c r="A531" s="15"/>
      <c r="I531" s="18"/>
      <c r="J531" s="15"/>
      <c r="K531" s="15"/>
    </row>
    <row r="532">
      <c r="A532" s="15"/>
      <c r="I532" s="18"/>
      <c r="J532" s="15"/>
      <c r="K532" s="15"/>
    </row>
    <row r="533">
      <c r="A533" s="15"/>
      <c r="I533" s="18"/>
      <c r="J533" s="15"/>
      <c r="K533" s="15"/>
    </row>
    <row r="534">
      <c r="A534" s="15"/>
      <c r="I534" s="18"/>
      <c r="J534" s="15"/>
      <c r="K534" s="15"/>
    </row>
    <row r="535">
      <c r="A535" s="15"/>
      <c r="I535" s="18"/>
      <c r="J535" s="15"/>
      <c r="K535" s="15"/>
    </row>
    <row r="536">
      <c r="A536" s="15"/>
      <c r="I536" s="18"/>
      <c r="J536" s="15"/>
      <c r="K536" s="15"/>
    </row>
    <row r="537">
      <c r="A537" s="15"/>
      <c r="I537" s="18"/>
      <c r="J537" s="15"/>
      <c r="K537" s="15"/>
    </row>
    <row r="538">
      <c r="A538" s="15"/>
      <c r="I538" s="18"/>
      <c r="J538" s="15"/>
      <c r="K538" s="15"/>
    </row>
    <row r="539">
      <c r="A539" s="15"/>
      <c r="I539" s="18"/>
      <c r="J539" s="15"/>
      <c r="K539" s="15"/>
    </row>
    <row r="540">
      <c r="A540" s="15"/>
      <c r="I540" s="18"/>
      <c r="J540" s="15"/>
      <c r="K540" s="15"/>
    </row>
    <row r="541">
      <c r="A541" s="15"/>
      <c r="I541" s="18"/>
      <c r="J541" s="15"/>
      <c r="K541" s="15"/>
    </row>
    <row r="542">
      <c r="A542" s="15"/>
      <c r="I542" s="18"/>
      <c r="J542" s="15"/>
      <c r="K542" s="15"/>
    </row>
    <row r="543">
      <c r="A543" s="15"/>
      <c r="I543" s="18"/>
      <c r="J543" s="15"/>
      <c r="K543" s="15"/>
    </row>
    <row r="544">
      <c r="A544" s="15"/>
      <c r="I544" s="18"/>
      <c r="J544" s="15"/>
      <c r="K544" s="15"/>
    </row>
    <row r="545">
      <c r="A545" s="15"/>
      <c r="I545" s="18"/>
      <c r="J545" s="15"/>
      <c r="K545" s="15"/>
    </row>
    <row r="546">
      <c r="A546" s="15"/>
      <c r="I546" s="18"/>
      <c r="J546" s="15"/>
      <c r="K546" s="15"/>
    </row>
    <row r="547">
      <c r="A547" s="15"/>
      <c r="I547" s="18"/>
      <c r="J547" s="15"/>
      <c r="K547" s="15"/>
    </row>
    <row r="548">
      <c r="A548" s="15"/>
      <c r="I548" s="18"/>
      <c r="J548" s="15"/>
      <c r="K548" s="15"/>
    </row>
    <row r="549">
      <c r="A549" s="15"/>
      <c r="I549" s="18"/>
      <c r="J549" s="15"/>
      <c r="K549" s="15"/>
    </row>
    <row r="550">
      <c r="A550" s="15"/>
      <c r="I550" s="18"/>
      <c r="J550" s="15"/>
      <c r="K550" s="15"/>
    </row>
    <row r="551">
      <c r="A551" s="15"/>
      <c r="I551" s="18"/>
      <c r="J551" s="15"/>
      <c r="K551" s="15"/>
    </row>
    <row r="552">
      <c r="A552" s="15"/>
      <c r="I552" s="18"/>
      <c r="J552" s="15"/>
      <c r="K552" s="15"/>
    </row>
    <row r="553">
      <c r="A553" s="15"/>
      <c r="I553" s="18"/>
      <c r="J553" s="15"/>
      <c r="K553" s="15"/>
    </row>
    <row r="554">
      <c r="A554" s="15"/>
      <c r="I554" s="18"/>
      <c r="J554" s="15"/>
      <c r="K554" s="15"/>
    </row>
    <row r="555">
      <c r="A555" s="15"/>
      <c r="I555" s="18"/>
      <c r="J555" s="15"/>
      <c r="K555" s="15"/>
    </row>
    <row r="556">
      <c r="A556" s="15"/>
      <c r="I556" s="18"/>
      <c r="J556" s="15"/>
      <c r="K556" s="15"/>
    </row>
    <row r="557">
      <c r="A557" s="15"/>
      <c r="I557" s="18"/>
      <c r="J557" s="15"/>
      <c r="K557" s="15"/>
    </row>
    <row r="558">
      <c r="A558" s="15"/>
      <c r="I558" s="18"/>
      <c r="J558" s="15"/>
      <c r="K558" s="15"/>
    </row>
    <row r="559">
      <c r="A559" s="15"/>
      <c r="I559" s="18"/>
      <c r="J559" s="15"/>
      <c r="K559" s="15"/>
    </row>
    <row r="560">
      <c r="A560" s="15"/>
      <c r="I560" s="18"/>
      <c r="J560" s="15"/>
      <c r="K560" s="15"/>
    </row>
    <row r="561">
      <c r="A561" s="15"/>
      <c r="I561" s="18"/>
      <c r="J561" s="15"/>
      <c r="K561" s="15"/>
    </row>
    <row r="562">
      <c r="A562" s="15"/>
      <c r="I562" s="18"/>
      <c r="J562" s="15"/>
      <c r="K562" s="15"/>
    </row>
    <row r="563">
      <c r="A563" s="15"/>
      <c r="I563" s="18"/>
      <c r="J563" s="15"/>
      <c r="K563" s="15"/>
    </row>
    <row r="564">
      <c r="A564" s="15"/>
      <c r="I564" s="18"/>
      <c r="J564" s="15"/>
      <c r="K564" s="15"/>
    </row>
    <row r="565">
      <c r="A565" s="15"/>
      <c r="I565" s="18"/>
      <c r="J565" s="15"/>
      <c r="K565" s="15"/>
    </row>
    <row r="566">
      <c r="A566" s="15"/>
      <c r="I566" s="18"/>
      <c r="J566" s="15"/>
      <c r="K566" s="15"/>
    </row>
    <row r="567">
      <c r="A567" s="15"/>
      <c r="I567" s="18"/>
      <c r="J567" s="15"/>
      <c r="K567" s="15"/>
    </row>
    <row r="568">
      <c r="A568" s="15"/>
      <c r="I568" s="18"/>
      <c r="J568" s="15"/>
      <c r="K568" s="15"/>
    </row>
    <row r="569">
      <c r="A569" s="15"/>
      <c r="I569" s="18"/>
      <c r="J569" s="15"/>
      <c r="K569" s="15"/>
    </row>
    <row r="570">
      <c r="A570" s="15"/>
      <c r="I570" s="18"/>
      <c r="J570" s="15"/>
      <c r="K570" s="15"/>
    </row>
    <row r="571">
      <c r="A571" s="15"/>
      <c r="I571" s="18"/>
      <c r="J571" s="15"/>
      <c r="K571" s="15"/>
    </row>
    <row r="572">
      <c r="A572" s="15"/>
      <c r="I572" s="18"/>
      <c r="J572" s="15"/>
      <c r="K572" s="15"/>
    </row>
    <row r="573">
      <c r="A573" s="15"/>
      <c r="I573" s="18"/>
      <c r="J573" s="15"/>
      <c r="K573" s="15"/>
    </row>
    <row r="574">
      <c r="A574" s="15"/>
      <c r="I574" s="18"/>
      <c r="J574" s="15"/>
      <c r="K574" s="15"/>
    </row>
    <row r="575">
      <c r="A575" s="15"/>
      <c r="I575" s="18"/>
      <c r="J575" s="15"/>
      <c r="K575" s="15"/>
    </row>
    <row r="576">
      <c r="A576" s="15"/>
      <c r="I576" s="18"/>
      <c r="J576" s="15"/>
      <c r="K576" s="15"/>
    </row>
    <row r="577">
      <c r="A577" s="15"/>
      <c r="I577" s="18"/>
      <c r="J577" s="15"/>
      <c r="K577" s="15"/>
    </row>
    <row r="578">
      <c r="A578" s="15"/>
      <c r="I578" s="18"/>
      <c r="J578" s="15"/>
      <c r="K578" s="15"/>
    </row>
    <row r="579">
      <c r="A579" s="15"/>
      <c r="I579" s="18"/>
      <c r="J579" s="15"/>
      <c r="K579" s="15"/>
    </row>
    <row r="580">
      <c r="A580" s="15"/>
      <c r="I580" s="18"/>
      <c r="J580" s="15"/>
      <c r="K580" s="15"/>
    </row>
    <row r="581">
      <c r="A581" s="15"/>
      <c r="I581" s="18"/>
      <c r="J581" s="15"/>
      <c r="K581" s="15"/>
    </row>
    <row r="582">
      <c r="A582" s="15"/>
      <c r="I582" s="18"/>
      <c r="J582" s="15"/>
      <c r="K582" s="15"/>
    </row>
    <row r="583">
      <c r="A583" s="15"/>
      <c r="I583" s="18"/>
      <c r="J583" s="15"/>
      <c r="K583" s="15"/>
    </row>
    <row r="584">
      <c r="A584" s="15"/>
      <c r="I584" s="18"/>
      <c r="J584" s="15"/>
      <c r="K584" s="15"/>
    </row>
    <row r="585">
      <c r="A585" s="15"/>
      <c r="I585" s="18"/>
      <c r="J585" s="15"/>
      <c r="K585" s="15"/>
    </row>
    <row r="586">
      <c r="A586" s="15"/>
      <c r="I586" s="18"/>
      <c r="J586" s="15"/>
      <c r="K586" s="15"/>
    </row>
    <row r="587">
      <c r="A587" s="15"/>
      <c r="I587" s="18"/>
      <c r="J587" s="15"/>
      <c r="K587" s="15"/>
    </row>
    <row r="588">
      <c r="A588" s="15"/>
      <c r="I588" s="18"/>
      <c r="J588" s="15"/>
      <c r="K588" s="15"/>
    </row>
    <row r="589">
      <c r="A589" s="15"/>
      <c r="I589" s="18"/>
      <c r="J589" s="15"/>
      <c r="K589" s="15"/>
    </row>
    <row r="590">
      <c r="A590" s="15"/>
      <c r="I590" s="18"/>
      <c r="J590" s="15"/>
      <c r="K590" s="15"/>
    </row>
    <row r="591">
      <c r="A591" s="15"/>
      <c r="I591" s="18"/>
      <c r="J591" s="15"/>
      <c r="K591" s="15"/>
    </row>
    <row r="592">
      <c r="A592" s="15"/>
      <c r="I592" s="18"/>
      <c r="J592" s="15"/>
      <c r="K592" s="15"/>
    </row>
    <row r="593">
      <c r="A593" s="15"/>
      <c r="I593" s="18"/>
      <c r="J593" s="15"/>
      <c r="K593" s="15"/>
    </row>
    <row r="594">
      <c r="A594" s="15"/>
      <c r="I594" s="18"/>
      <c r="J594" s="15"/>
      <c r="K594" s="15"/>
    </row>
    <row r="595">
      <c r="A595" s="15"/>
      <c r="I595" s="18"/>
      <c r="J595" s="15"/>
      <c r="K595" s="15"/>
    </row>
    <row r="596">
      <c r="A596" s="15"/>
      <c r="I596" s="18"/>
      <c r="J596" s="15"/>
      <c r="K596" s="15"/>
    </row>
    <row r="597">
      <c r="A597" s="15"/>
      <c r="I597" s="18"/>
      <c r="J597" s="15"/>
      <c r="K597" s="15"/>
    </row>
    <row r="598">
      <c r="A598" s="15"/>
      <c r="I598" s="18"/>
      <c r="J598" s="15"/>
      <c r="K598" s="15"/>
    </row>
    <row r="599">
      <c r="A599" s="15"/>
      <c r="I599" s="18"/>
      <c r="J599" s="15"/>
      <c r="K599" s="15"/>
    </row>
    <row r="600">
      <c r="A600" s="15"/>
      <c r="I600" s="18"/>
      <c r="J600" s="15"/>
      <c r="K600" s="15"/>
    </row>
    <row r="601">
      <c r="A601" s="15"/>
      <c r="I601" s="18"/>
      <c r="J601" s="15"/>
      <c r="K601" s="15"/>
    </row>
    <row r="602">
      <c r="A602" s="15"/>
      <c r="I602" s="18"/>
      <c r="J602" s="15"/>
      <c r="K602" s="15"/>
    </row>
    <row r="603">
      <c r="A603" s="15"/>
      <c r="I603" s="18"/>
      <c r="J603" s="15"/>
      <c r="K603" s="15"/>
    </row>
    <row r="604">
      <c r="A604" s="15"/>
      <c r="I604" s="18"/>
      <c r="J604" s="15"/>
      <c r="K604" s="15"/>
    </row>
    <row r="605">
      <c r="A605" s="15"/>
      <c r="I605" s="18"/>
      <c r="J605" s="15"/>
      <c r="K605" s="15"/>
    </row>
    <row r="606">
      <c r="A606" s="15"/>
      <c r="I606" s="18"/>
      <c r="J606" s="15"/>
      <c r="K606" s="15"/>
    </row>
    <row r="607">
      <c r="A607" s="15"/>
      <c r="I607" s="18"/>
      <c r="J607" s="15"/>
      <c r="K607" s="15"/>
    </row>
    <row r="608">
      <c r="A608" s="15"/>
      <c r="I608" s="18"/>
      <c r="J608" s="15"/>
      <c r="K608" s="15"/>
    </row>
    <row r="609">
      <c r="A609" s="15"/>
      <c r="I609" s="18"/>
      <c r="J609" s="15"/>
      <c r="K609" s="15"/>
    </row>
    <row r="610">
      <c r="A610" s="15"/>
      <c r="I610" s="18"/>
      <c r="J610" s="15"/>
      <c r="K610" s="15"/>
    </row>
    <row r="611">
      <c r="A611" s="15"/>
      <c r="I611" s="18"/>
      <c r="J611" s="15"/>
      <c r="K611" s="15"/>
    </row>
    <row r="612">
      <c r="A612" s="15"/>
      <c r="I612" s="18"/>
      <c r="J612" s="15"/>
      <c r="K612" s="15"/>
    </row>
    <row r="613">
      <c r="A613" s="15"/>
      <c r="I613" s="18"/>
      <c r="J613" s="15"/>
      <c r="K613" s="15"/>
    </row>
    <row r="614">
      <c r="A614" s="15"/>
      <c r="I614" s="18"/>
      <c r="J614" s="15"/>
      <c r="K614" s="15"/>
    </row>
    <row r="615">
      <c r="A615" s="15"/>
      <c r="I615" s="18"/>
      <c r="J615" s="15"/>
      <c r="K615" s="15"/>
    </row>
    <row r="616">
      <c r="A616" s="15"/>
      <c r="I616" s="18"/>
      <c r="J616" s="15"/>
      <c r="K616" s="15"/>
    </row>
    <row r="617">
      <c r="A617" s="15"/>
      <c r="I617" s="18"/>
      <c r="J617" s="15"/>
      <c r="K617" s="15"/>
    </row>
    <row r="618">
      <c r="A618" s="15"/>
      <c r="I618" s="18"/>
      <c r="J618" s="15"/>
      <c r="K618" s="15"/>
    </row>
    <row r="619">
      <c r="A619" s="15"/>
      <c r="I619" s="18"/>
      <c r="J619" s="15"/>
      <c r="K619" s="15"/>
    </row>
    <row r="620">
      <c r="A620" s="15"/>
      <c r="I620" s="18"/>
      <c r="J620" s="15"/>
      <c r="K620" s="15"/>
    </row>
    <row r="621">
      <c r="A621" s="15"/>
      <c r="I621" s="18"/>
      <c r="J621" s="15"/>
      <c r="K621" s="15"/>
    </row>
    <row r="622">
      <c r="A622" s="15"/>
      <c r="I622" s="18"/>
      <c r="J622" s="15"/>
      <c r="K622" s="15"/>
    </row>
    <row r="623">
      <c r="A623" s="15"/>
      <c r="I623" s="18"/>
      <c r="J623" s="15"/>
      <c r="K623" s="15"/>
    </row>
    <row r="624">
      <c r="A624" s="15"/>
      <c r="I624" s="18"/>
      <c r="J624" s="15"/>
      <c r="K624" s="15"/>
    </row>
    <row r="625">
      <c r="A625" s="15"/>
      <c r="I625" s="18"/>
      <c r="J625" s="15"/>
      <c r="K625" s="15"/>
    </row>
    <row r="626">
      <c r="A626" s="15"/>
      <c r="I626" s="18"/>
      <c r="J626" s="15"/>
      <c r="K626" s="15"/>
    </row>
    <row r="627">
      <c r="A627" s="15"/>
      <c r="I627" s="18"/>
      <c r="J627" s="15"/>
      <c r="K627" s="15"/>
    </row>
    <row r="628">
      <c r="A628" s="15"/>
      <c r="I628" s="18"/>
      <c r="J628" s="15"/>
      <c r="K628" s="15"/>
    </row>
    <row r="629">
      <c r="A629" s="15"/>
      <c r="I629" s="18"/>
      <c r="J629" s="15"/>
      <c r="K629" s="15"/>
    </row>
    <row r="630">
      <c r="A630" s="15"/>
      <c r="I630" s="18"/>
      <c r="J630" s="15"/>
      <c r="K630" s="15"/>
    </row>
    <row r="631">
      <c r="A631" s="15"/>
      <c r="I631" s="18"/>
      <c r="J631" s="15"/>
      <c r="K631" s="15"/>
    </row>
    <row r="632">
      <c r="A632" s="15"/>
      <c r="I632" s="18"/>
      <c r="J632" s="15"/>
      <c r="K632" s="15"/>
    </row>
    <row r="633">
      <c r="A633" s="15"/>
      <c r="I633" s="18"/>
      <c r="J633" s="15"/>
      <c r="K633" s="15"/>
    </row>
    <row r="634">
      <c r="A634" s="15"/>
      <c r="I634" s="18"/>
      <c r="J634" s="15"/>
      <c r="K634" s="15"/>
    </row>
    <row r="635">
      <c r="A635" s="15"/>
      <c r="I635" s="18"/>
      <c r="J635" s="15"/>
      <c r="K635" s="15"/>
    </row>
    <row r="636">
      <c r="A636" s="15"/>
      <c r="I636" s="18"/>
      <c r="J636" s="15"/>
      <c r="K636" s="15"/>
    </row>
    <row r="637">
      <c r="A637" s="15"/>
      <c r="I637" s="18"/>
      <c r="J637" s="15"/>
      <c r="K637" s="15"/>
    </row>
    <row r="638">
      <c r="A638" s="15"/>
      <c r="I638" s="18"/>
      <c r="J638" s="15"/>
      <c r="K638" s="15"/>
    </row>
    <row r="639">
      <c r="A639" s="15"/>
      <c r="I639" s="18"/>
      <c r="J639" s="15"/>
      <c r="K639" s="15"/>
    </row>
    <row r="640">
      <c r="A640" s="15"/>
      <c r="I640" s="18"/>
      <c r="J640" s="15"/>
      <c r="K640" s="15"/>
    </row>
    <row r="641">
      <c r="A641" s="15"/>
      <c r="I641" s="18"/>
      <c r="J641" s="15"/>
      <c r="K641" s="15"/>
    </row>
    <row r="642">
      <c r="A642" s="15"/>
      <c r="I642" s="18"/>
      <c r="J642" s="15"/>
      <c r="K642" s="15"/>
    </row>
    <row r="643">
      <c r="A643" s="15"/>
      <c r="I643" s="18"/>
      <c r="J643" s="15"/>
      <c r="K643" s="15"/>
    </row>
    <row r="644">
      <c r="A644" s="15"/>
      <c r="I644" s="18"/>
      <c r="J644" s="15"/>
      <c r="K644" s="15"/>
    </row>
    <row r="645">
      <c r="A645" s="15"/>
      <c r="I645" s="18"/>
      <c r="J645" s="15"/>
      <c r="K645" s="15"/>
    </row>
    <row r="646">
      <c r="A646" s="15"/>
      <c r="I646" s="18"/>
      <c r="J646" s="15"/>
      <c r="K646" s="15"/>
    </row>
    <row r="647">
      <c r="A647" s="15"/>
      <c r="I647" s="18"/>
      <c r="J647" s="15"/>
      <c r="K647" s="15"/>
    </row>
    <row r="648">
      <c r="A648" s="15"/>
      <c r="I648" s="18"/>
      <c r="J648" s="15"/>
      <c r="K648" s="15"/>
    </row>
    <row r="649">
      <c r="A649" s="15"/>
      <c r="I649" s="18"/>
      <c r="J649" s="15"/>
      <c r="K649" s="15"/>
    </row>
    <row r="650">
      <c r="A650" s="15"/>
      <c r="I650" s="18"/>
      <c r="J650" s="15"/>
      <c r="K650" s="15"/>
    </row>
    <row r="651">
      <c r="A651" s="15"/>
      <c r="I651" s="18"/>
      <c r="J651" s="15"/>
      <c r="K651" s="15"/>
    </row>
    <row r="652">
      <c r="A652" s="15"/>
      <c r="I652" s="18"/>
      <c r="J652" s="15"/>
      <c r="K652" s="15"/>
    </row>
    <row r="653">
      <c r="A653" s="15"/>
      <c r="I653" s="18"/>
      <c r="J653" s="15"/>
      <c r="K653" s="15"/>
    </row>
    <row r="654">
      <c r="A654" s="15"/>
      <c r="I654" s="18"/>
      <c r="J654" s="15"/>
      <c r="K654" s="15"/>
    </row>
    <row r="655">
      <c r="A655" s="15"/>
      <c r="I655" s="18"/>
      <c r="J655" s="15"/>
      <c r="K655" s="15"/>
    </row>
    <row r="656">
      <c r="A656" s="15"/>
      <c r="I656" s="18"/>
      <c r="J656" s="15"/>
      <c r="K656" s="15"/>
    </row>
    <row r="657">
      <c r="A657" s="15"/>
      <c r="I657" s="18"/>
      <c r="J657" s="15"/>
      <c r="K657" s="15"/>
    </row>
    <row r="658">
      <c r="A658" s="15"/>
      <c r="I658" s="18"/>
      <c r="J658" s="15"/>
      <c r="K658" s="15"/>
    </row>
    <row r="659">
      <c r="A659" s="15"/>
      <c r="I659" s="18"/>
      <c r="J659" s="15"/>
      <c r="K659" s="15"/>
    </row>
    <row r="660">
      <c r="A660" s="15"/>
      <c r="I660" s="18"/>
      <c r="J660" s="15"/>
      <c r="K660" s="15"/>
    </row>
    <row r="661">
      <c r="A661" s="15"/>
      <c r="I661" s="18"/>
      <c r="J661" s="15"/>
      <c r="K661" s="15"/>
    </row>
    <row r="662">
      <c r="A662" s="15"/>
      <c r="I662" s="18"/>
      <c r="J662" s="15"/>
      <c r="K662" s="15"/>
    </row>
    <row r="663">
      <c r="A663" s="15"/>
      <c r="I663" s="18"/>
      <c r="J663" s="15"/>
      <c r="K663" s="15"/>
    </row>
    <row r="664">
      <c r="A664" s="15"/>
      <c r="I664" s="18"/>
      <c r="J664" s="15"/>
      <c r="K664" s="15"/>
    </row>
    <row r="665">
      <c r="A665" s="15"/>
      <c r="I665" s="18"/>
      <c r="J665" s="15"/>
      <c r="K665" s="15"/>
    </row>
    <row r="666">
      <c r="A666" s="15"/>
      <c r="I666" s="18"/>
      <c r="J666" s="15"/>
      <c r="K666" s="15"/>
    </row>
    <row r="667">
      <c r="A667" s="15"/>
      <c r="I667" s="18"/>
      <c r="J667" s="15"/>
      <c r="K667" s="15"/>
    </row>
    <row r="668">
      <c r="A668" s="15"/>
      <c r="I668" s="18"/>
      <c r="J668" s="15"/>
      <c r="K668" s="15"/>
    </row>
    <row r="669">
      <c r="A669" s="15"/>
      <c r="I669" s="18"/>
      <c r="J669" s="15"/>
      <c r="K669" s="15"/>
    </row>
    <row r="670">
      <c r="A670" s="15"/>
      <c r="I670" s="18"/>
      <c r="J670" s="15"/>
      <c r="K670" s="15"/>
    </row>
    <row r="671">
      <c r="A671" s="15"/>
      <c r="I671" s="18"/>
      <c r="J671" s="15"/>
      <c r="K671" s="15"/>
    </row>
    <row r="672">
      <c r="A672" s="15"/>
      <c r="I672" s="18"/>
      <c r="J672" s="15"/>
      <c r="K672" s="15"/>
    </row>
    <row r="673">
      <c r="A673" s="15"/>
      <c r="I673" s="18"/>
      <c r="J673" s="15"/>
      <c r="K673" s="15"/>
    </row>
    <row r="674">
      <c r="A674" s="15"/>
      <c r="I674" s="18"/>
      <c r="J674" s="15"/>
      <c r="K674" s="15"/>
    </row>
    <row r="675">
      <c r="A675" s="15"/>
      <c r="I675" s="18"/>
      <c r="J675" s="15"/>
      <c r="K675" s="15"/>
    </row>
    <row r="676">
      <c r="A676" s="15"/>
      <c r="I676" s="18"/>
      <c r="J676" s="15"/>
      <c r="K676" s="15"/>
    </row>
    <row r="677">
      <c r="A677" s="15"/>
      <c r="I677" s="18"/>
      <c r="J677" s="15"/>
      <c r="K677" s="15"/>
    </row>
    <row r="678">
      <c r="A678" s="15"/>
      <c r="I678" s="18"/>
      <c r="J678" s="15"/>
      <c r="K678" s="15"/>
    </row>
    <row r="679">
      <c r="A679" s="15"/>
      <c r="I679" s="18"/>
      <c r="J679" s="15"/>
      <c r="K679" s="15"/>
    </row>
    <row r="680">
      <c r="A680" s="15"/>
      <c r="I680" s="18"/>
      <c r="J680" s="15"/>
      <c r="K680" s="15"/>
    </row>
    <row r="681">
      <c r="A681" s="15"/>
      <c r="I681" s="18"/>
      <c r="J681" s="15"/>
      <c r="K681" s="15"/>
    </row>
    <row r="682">
      <c r="A682" s="15"/>
      <c r="I682" s="18"/>
      <c r="J682" s="15"/>
      <c r="K682" s="15"/>
    </row>
    <row r="683">
      <c r="A683" s="15"/>
      <c r="I683" s="18"/>
      <c r="J683" s="15"/>
      <c r="K683" s="15"/>
    </row>
    <row r="684">
      <c r="A684" s="15"/>
      <c r="I684" s="18"/>
      <c r="J684" s="15"/>
      <c r="K684" s="15"/>
    </row>
    <row r="685">
      <c r="A685" s="15"/>
      <c r="I685" s="18"/>
      <c r="J685" s="15"/>
      <c r="K685" s="15"/>
    </row>
    <row r="686">
      <c r="A686" s="15"/>
      <c r="I686" s="18"/>
      <c r="J686" s="15"/>
      <c r="K686" s="15"/>
    </row>
    <row r="687">
      <c r="A687" s="15"/>
      <c r="I687" s="18"/>
      <c r="J687" s="15"/>
      <c r="K687" s="15"/>
    </row>
    <row r="688">
      <c r="A688" s="15"/>
      <c r="I688" s="18"/>
      <c r="J688" s="15"/>
      <c r="K688" s="15"/>
    </row>
    <row r="689">
      <c r="A689" s="15"/>
      <c r="I689" s="18"/>
      <c r="J689" s="15"/>
      <c r="K689" s="15"/>
    </row>
    <row r="690">
      <c r="A690" s="15"/>
      <c r="I690" s="18"/>
      <c r="J690" s="15"/>
      <c r="K690" s="15"/>
    </row>
    <row r="691">
      <c r="A691" s="15"/>
      <c r="I691" s="18"/>
      <c r="J691" s="15"/>
      <c r="K691" s="15"/>
    </row>
    <row r="692">
      <c r="A692" s="15"/>
      <c r="I692" s="18"/>
      <c r="J692" s="15"/>
      <c r="K692" s="15"/>
    </row>
    <row r="693">
      <c r="A693" s="15"/>
      <c r="I693" s="18"/>
      <c r="J693" s="15"/>
      <c r="K693" s="15"/>
    </row>
    <row r="694">
      <c r="A694" s="15"/>
      <c r="I694" s="18"/>
      <c r="J694" s="15"/>
      <c r="K694" s="15"/>
    </row>
    <row r="695">
      <c r="A695" s="15"/>
      <c r="I695" s="18"/>
      <c r="J695" s="15"/>
      <c r="K695" s="15"/>
    </row>
    <row r="696">
      <c r="A696" s="15"/>
      <c r="I696" s="18"/>
      <c r="J696" s="15"/>
      <c r="K696" s="15"/>
    </row>
    <row r="697">
      <c r="A697" s="15"/>
      <c r="I697" s="18"/>
      <c r="J697" s="15"/>
      <c r="K697" s="15"/>
    </row>
    <row r="698">
      <c r="A698" s="15"/>
      <c r="I698" s="18"/>
      <c r="J698" s="15"/>
      <c r="K698" s="15"/>
    </row>
    <row r="699">
      <c r="A699" s="15"/>
      <c r="I699" s="18"/>
      <c r="J699" s="15"/>
      <c r="K699" s="15"/>
    </row>
    <row r="700">
      <c r="A700" s="15"/>
      <c r="I700" s="18"/>
      <c r="J700" s="15"/>
      <c r="K700" s="15"/>
    </row>
    <row r="701">
      <c r="A701" s="15"/>
      <c r="I701" s="18"/>
      <c r="J701" s="15"/>
      <c r="K701" s="15"/>
    </row>
    <row r="702">
      <c r="A702" s="15"/>
      <c r="I702" s="18"/>
      <c r="J702" s="15"/>
      <c r="K702" s="15"/>
    </row>
    <row r="703">
      <c r="A703" s="15"/>
      <c r="I703" s="18"/>
      <c r="J703" s="15"/>
      <c r="K703" s="15"/>
    </row>
    <row r="704">
      <c r="A704" s="15"/>
      <c r="I704" s="18"/>
      <c r="J704" s="15"/>
      <c r="K704" s="15"/>
    </row>
    <row r="705">
      <c r="A705" s="15"/>
      <c r="I705" s="18"/>
      <c r="J705" s="15"/>
      <c r="K705" s="15"/>
    </row>
    <row r="706">
      <c r="A706" s="15"/>
      <c r="I706" s="18"/>
      <c r="J706" s="15"/>
      <c r="K706" s="15"/>
    </row>
    <row r="707">
      <c r="A707" s="15"/>
      <c r="I707" s="18"/>
      <c r="J707" s="15"/>
      <c r="K707" s="15"/>
    </row>
    <row r="708">
      <c r="A708" s="15"/>
      <c r="I708" s="18"/>
      <c r="J708" s="15"/>
      <c r="K708" s="15"/>
    </row>
    <row r="709">
      <c r="A709" s="15"/>
      <c r="I709" s="18"/>
      <c r="J709" s="15"/>
      <c r="K709" s="15"/>
    </row>
    <row r="710">
      <c r="A710" s="15"/>
      <c r="I710" s="18"/>
      <c r="J710" s="15"/>
      <c r="K710" s="15"/>
    </row>
    <row r="711">
      <c r="A711" s="15"/>
      <c r="I711" s="18"/>
      <c r="J711" s="15"/>
      <c r="K711" s="15"/>
    </row>
    <row r="712">
      <c r="A712" s="15"/>
      <c r="I712" s="18"/>
      <c r="J712" s="15"/>
      <c r="K712" s="15"/>
    </row>
    <row r="713">
      <c r="A713" s="15"/>
      <c r="I713" s="18"/>
      <c r="J713" s="15"/>
      <c r="K713" s="15"/>
    </row>
    <row r="714">
      <c r="A714" s="15"/>
      <c r="I714" s="18"/>
      <c r="J714" s="15"/>
      <c r="K714" s="15"/>
    </row>
    <row r="715">
      <c r="A715" s="15"/>
      <c r="I715" s="18"/>
      <c r="J715" s="15"/>
      <c r="K715" s="15"/>
    </row>
    <row r="716">
      <c r="A716" s="15"/>
      <c r="I716" s="18"/>
      <c r="J716" s="15"/>
      <c r="K716" s="15"/>
    </row>
    <row r="717">
      <c r="A717" s="15"/>
      <c r="I717" s="18"/>
      <c r="J717" s="15"/>
      <c r="K717" s="15"/>
    </row>
    <row r="718">
      <c r="A718" s="15"/>
      <c r="I718" s="18"/>
      <c r="J718" s="15"/>
      <c r="K718" s="15"/>
    </row>
    <row r="719">
      <c r="A719" s="15"/>
      <c r="I719" s="18"/>
      <c r="J719" s="15"/>
      <c r="K719" s="15"/>
    </row>
    <row r="720">
      <c r="A720" s="15"/>
      <c r="I720" s="18"/>
      <c r="J720" s="15"/>
      <c r="K720" s="15"/>
    </row>
    <row r="721">
      <c r="A721" s="15"/>
      <c r="I721" s="18"/>
      <c r="J721" s="15"/>
      <c r="K721" s="15"/>
    </row>
    <row r="722">
      <c r="A722" s="15"/>
      <c r="I722" s="18"/>
      <c r="J722" s="15"/>
      <c r="K722" s="15"/>
    </row>
    <row r="723">
      <c r="A723" s="15"/>
      <c r="I723" s="18"/>
      <c r="J723" s="15"/>
      <c r="K723" s="15"/>
    </row>
    <row r="724">
      <c r="A724" s="15"/>
      <c r="I724" s="18"/>
      <c r="J724" s="15"/>
      <c r="K724" s="15"/>
    </row>
    <row r="725">
      <c r="A725" s="15"/>
      <c r="I725" s="18"/>
      <c r="J725" s="15"/>
      <c r="K725" s="15"/>
    </row>
    <row r="726">
      <c r="A726" s="15"/>
      <c r="I726" s="18"/>
      <c r="J726" s="15"/>
      <c r="K726" s="15"/>
    </row>
    <row r="727">
      <c r="A727" s="15"/>
      <c r="I727" s="18"/>
      <c r="J727" s="15"/>
      <c r="K727" s="15"/>
    </row>
    <row r="728">
      <c r="A728" s="15"/>
      <c r="I728" s="18"/>
      <c r="J728" s="15"/>
      <c r="K728" s="15"/>
    </row>
    <row r="729">
      <c r="A729" s="15"/>
      <c r="I729" s="18"/>
      <c r="J729" s="15"/>
      <c r="K729" s="15"/>
    </row>
    <row r="730">
      <c r="A730" s="15"/>
      <c r="I730" s="18"/>
      <c r="J730" s="15"/>
      <c r="K730" s="15"/>
    </row>
    <row r="731">
      <c r="A731" s="15"/>
      <c r="I731" s="18"/>
      <c r="J731" s="15"/>
      <c r="K731" s="15"/>
    </row>
    <row r="732">
      <c r="A732" s="15"/>
      <c r="I732" s="18"/>
      <c r="J732" s="15"/>
      <c r="K732" s="15"/>
    </row>
    <row r="733">
      <c r="A733" s="15"/>
      <c r="I733" s="18"/>
      <c r="J733" s="15"/>
      <c r="K733" s="15"/>
    </row>
    <row r="734">
      <c r="A734" s="15"/>
      <c r="I734" s="18"/>
      <c r="J734" s="15"/>
      <c r="K734" s="15"/>
    </row>
    <row r="735">
      <c r="A735" s="15"/>
      <c r="I735" s="18"/>
      <c r="J735" s="15"/>
      <c r="K735" s="15"/>
    </row>
    <row r="736">
      <c r="A736" s="15"/>
      <c r="I736" s="18"/>
      <c r="J736" s="15"/>
      <c r="K736" s="15"/>
    </row>
    <row r="737">
      <c r="A737" s="15"/>
      <c r="I737" s="18"/>
      <c r="J737" s="15"/>
      <c r="K737" s="15"/>
    </row>
    <row r="738">
      <c r="A738" s="15"/>
      <c r="I738" s="18"/>
      <c r="J738" s="15"/>
      <c r="K738" s="15"/>
    </row>
    <row r="739">
      <c r="A739" s="15"/>
      <c r="I739" s="18"/>
      <c r="J739" s="15"/>
      <c r="K739" s="15"/>
    </row>
    <row r="740">
      <c r="A740" s="15"/>
      <c r="I740" s="18"/>
      <c r="J740" s="15"/>
      <c r="K740" s="15"/>
    </row>
    <row r="741">
      <c r="A741" s="15"/>
      <c r="I741" s="18"/>
      <c r="J741" s="15"/>
      <c r="K741" s="15"/>
    </row>
    <row r="742">
      <c r="A742" s="15"/>
      <c r="I742" s="18"/>
      <c r="J742" s="15"/>
      <c r="K742" s="15"/>
    </row>
    <row r="743">
      <c r="A743" s="15"/>
      <c r="I743" s="18"/>
      <c r="J743" s="15"/>
      <c r="K743" s="15"/>
    </row>
    <row r="744">
      <c r="A744" s="15"/>
      <c r="I744" s="18"/>
      <c r="J744" s="15"/>
      <c r="K744" s="15"/>
    </row>
    <row r="745">
      <c r="A745" s="15"/>
      <c r="I745" s="18"/>
      <c r="J745" s="15"/>
      <c r="K745" s="15"/>
    </row>
    <row r="746">
      <c r="A746" s="15"/>
      <c r="I746" s="18"/>
      <c r="J746" s="15"/>
      <c r="K746" s="15"/>
    </row>
    <row r="747">
      <c r="A747" s="15"/>
      <c r="I747" s="18"/>
      <c r="J747" s="15"/>
      <c r="K747" s="15"/>
    </row>
    <row r="748">
      <c r="A748" s="15"/>
      <c r="I748" s="18"/>
      <c r="J748" s="15"/>
      <c r="K748" s="15"/>
    </row>
    <row r="749">
      <c r="A749" s="15"/>
      <c r="I749" s="18"/>
      <c r="J749" s="15"/>
      <c r="K749" s="15"/>
    </row>
    <row r="750">
      <c r="A750" s="15"/>
      <c r="I750" s="18"/>
      <c r="J750" s="15"/>
      <c r="K750" s="15"/>
    </row>
    <row r="751">
      <c r="A751" s="15"/>
      <c r="I751" s="18"/>
      <c r="J751" s="15"/>
      <c r="K751" s="15"/>
    </row>
    <row r="752">
      <c r="A752" s="15"/>
      <c r="I752" s="18"/>
      <c r="J752" s="15"/>
      <c r="K752" s="15"/>
    </row>
    <row r="753">
      <c r="A753" s="15"/>
      <c r="I753" s="18"/>
      <c r="J753" s="15"/>
      <c r="K753" s="15"/>
    </row>
    <row r="754">
      <c r="A754" s="15"/>
      <c r="I754" s="18"/>
      <c r="J754" s="15"/>
      <c r="K754" s="15"/>
    </row>
    <row r="755">
      <c r="A755" s="15"/>
      <c r="I755" s="18"/>
      <c r="J755" s="15"/>
      <c r="K755" s="15"/>
    </row>
    <row r="756">
      <c r="A756" s="15"/>
      <c r="I756" s="18"/>
      <c r="J756" s="15"/>
      <c r="K756" s="15"/>
    </row>
    <row r="757">
      <c r="A757" s="15"/>
      <c r="I757" s="18"/>
      <c r="J757" s="15"/>
      <c r="K757" s="15"/>
    </row>
    <row r="758">
      <c r="A758" s="15"/>
      <c r="I758" s="18"/>
      <c r="J758" s="15"/>
      <c r="K758" s="15"/>
    </row>
    <row r="759">
      <c r="A759" s="15"/>
      <c r="I759" s="18"/>
      <c r="J759" s="15"/>
      <c r="K759" s="15"/>
    </row>
    <row r="760">
      <c r="A760" s="15"/>
      <c r="I760" s="18"/>
      <c r="J760" s="15"/>
      <c r="K760" s="15"/>
    </row>
    <row r="761">
      <c r="A761" s="15"/>
      <c r="I761" s="18"/>
      <c r="J761" s="15"/>
      <c r="K761" s="15"/>
    </row>
    <row r="762">
      <c r="A762" s="15"/>
      <c r="I762" s="18"/>
      <c r="J762" s="15"/>
      <c r="K762" s="15"/>
    </row>
    <row r="763">
      <c r="A763" s="15"/>
      <c r="I763" s="18"/>
      <c r="J763" s="15"/>
      <c r="K763" s="15"/>
    </row>
    <row r="764">
      <c r="A764" s="15"/>
      <c r="I764" s="18"/>
      <c r="J764" s="15"/>
      <c r="K764" s="15"/>
    </row>
    <row r="765">
      <c r="A765" s="15"/>
      <c r="I765" s="18"/>
      <c r="J765" s="15"/>
      <c r="K765" s="15"/>
    </row>
    <row r="766">
      <c r="A766" s="15"/>
      <c r="I766" s="18"/>
      <c r="J766" s="15"/>
      <c r="K766" s="15"/>
    </row>
    <row r="767">
      <c r="A767" s="15"/>
      <c r="I767" s="18"/>
      <c r="J767" s="15"/>
      <c r="K767" s="15"/>
    </row>
    <row r="768">
      <c r="A768" s="15"/>
      <c r="I768" s="18"/>
      <c r="J768" s="15"/>
      <c r="K768" s="15"/>
    </row>
    <row r="769">
      <c r="A769" s="15"/>
      <c r="I769" s="18"/>
      <c r="J769" s="15"/>
      <c r="K769" s="15"/>
    </row>
    <row r="770">
      <c r="A770" s="15"/>
      <c r="I770" s="18"/>
      <c r="J770" s="15"/>
      <c r="K770" s="15"/>
    </row>
    <row r="771">
      <c r="A771" s="15"/>
      <c r="I771" s="18"/>
      <c r="J771" s="15"/>
      <c r="K771" s="15"/>
    </row>
    <row r="772">
      <c r="A772" s="15"/>
      <c r="I772" s="18"/>
      <c r="J772" s="15"/>
      <c r="K772" s="15"/>
    </row>
    <row r="773">
      <c r="A773" s="15"/>
      <c r="I773" s="18"/>
      <c r="J773" s="15"/>
      <c r="K773" s="15"/>
    </row>
    <row r="774">
      <c r="A774" s="15"/>
      <c r="I774" s="18"/>
      <c r="J774" s="15"/>
      <c r="K774" s="15"/>
    </row>
    <row r="775">
      <c r="A775" s="15"/>
      <c r="I775" s="18"/>
      <c r="J775" s="15"/>
      <c r="K775" s="15"/>
    </row>
    <row r="776">
      <c r="A776" s="15"/>
      <c r="I776" s="18"/>
      <c r="J776" s="15"/>
      <c r="K776" s="15"/>
    </row>
    <row r="777">
      <c r="A777" s="15"/>
      <c r="I777" s="18"/>
      <c r="J777" s="15"/>
      <c r="K777" s="15"/>
    </row>
    <row r="778">
      <c r="A778" s="15"/>
      <c r="I778" s="18"/>
      <c r="J778" s="15"/>
      <c r="K778" s="15"/>
    </row>
    <row r="779">
      <c r="A779" s="15"/>
      <c r="I779" s="18"/>
      <c r="J779" s="15"/>
      <c r="K779" s="15"/>
    </row>
    <row r="780">
      <c r="A780" s="15"/>
      <c r="I780" s="18"/>
      <c r="J780" s="15"/>
      <c r="K780" s="15"/>
    </row>
    <row r="781">
      <c r="A781" s="15"/>
      <c r="I781" s="18"/>
      <c r="J781" s="15"/>
      <c r="K781" s="15"/>
    </row>
    <row r="782">
      <c r="A782" s="15"/>
      <c r="I782" s="18"/>
      <c r="J782" s="15"/>
      <c r="K782" s="15"/>
    </row>
    <row r="783">
      <c r="A783" s="15"/>
      <c r="I783" s="18"/>
      <c r="J783" s="15"/>
      <c r="K783" s="15"/>
    </row>
    <row r="784">
      <c r="A784" s="15"/>
      <c r="I784" s="18"/>
      <c r="J784" s="15"/>
      <c r="K784" s="15"/>
    </row>
    <row r="785">
      <c r="A785" s="15"/>
      <c r="I785" s="18"/>
      <c r="J785" s="15"/>
      <c r="K785" s="15"/>
    </row>
    <row r="786">
      <c r="A786" s="15"/>
      <c r="I786" s="18"/>
      <c r="J786" s="15"/>
      <c r="K786" s="15"/>
    </row>
    <row r="787">
      <c r="A787" s="15"/>
      <c r="I787" s="18"/>
      <c r="J787" s="15"/>
      <c r="K787" s="15"/>
    </row>
    <row r="788">
      <c r="A788" s="15"/>
      <c r="I788" s="18"/>
      <c r="J788" s="15"/>
      <c r="K788" s="15"/>
    </row>
    <row r="789">
      <c r="A789" s="15"/>
      <c r="I789" s="18"/>
      <c r="J789" s="15"/>
      <c r="K789" s="15"/>
    </row>
    <row r="790">
      <c r="A790" s="15"/>
      <c r="I790" s="18"/>
      <c r="J790" s="15"/>
      <c r="K790" s="15"/>
    </row>
    <row r="791">
      <c r="A791" s="15"/>
      <c r="I791" s="18"/>
      <c r="J791" s="15"/>
      <c r="K791" s="15"/>
    </row>
    <row r="792">
      <c r="A792" s="15"/>
      <c r="I792" s="18"/>
      <c r="J792" s="15"/>
      <c r="K792" s="15"/>
    </row>
    <row r="793">
      <c r="A793" s="15"/>
      <c r="I793" s="18"/>
      <c r="J793" s="15"/>
      <c r="K793" s="15"/>
    </row>
    <row r="794">
      <c r="A794" s="15"/>
      <c r="I794" s="18"/>
      <c r="J794" s="15"/>
      <c r="K794" s="15"/>
    </row>
    <row r="795">
      <c r="A795" s="15"/>
      <c r="I795" s="18"/>
      <c r="J795" s="15"/>
      <c r="K795" s="15"/>
    </row>
    <row r="796">
      <c r="A796" s="15"/>
      <c r="I796" s="18"/>
      <c r="J796" s="15"/>
      <c r="K796" s="15"/>
    </row>
    <row r="797">
      <c r="A797" s="15"/>
      <c r="I797" s="18"/>
      <c r="J797" s="15"/>
      <c r="K797" s="15"/>
    </row>
    <row r="798">
      <c r="A798" s="15"/>
      <c r="I798" s="18"/>
      <c r="J798" s="15"/>
      <c r="K798" s="15"/>
    </row>
    <row r="799">
      <c r="A799" s="15"/>
      <c r="I799" s="18"/>
      <c r="J799" s="15"/>
      <c r="K799" s="15"/>
    </row>
    <row r="800">
      <c r="A800" s="15"/>
      <c r="I800" s="18"/>
      <c r="J800" s="15"/>
      <c r="K800" s="15"/>
    </row>
    <row r="801">
      <c r="A801" s="15"/>
      <c r="I801" s="18"/>
      <c r="J801" s="15"/>
      <c r="K801" s="15"/>
    </row>
    <row r="802">
      <c r="A802" s="15"/>
      <c r="I802" s="18"/>
      <c r="J802" s="15"/>
      <c r="K802" s="15"/>
    </row>
    <row r="803">
      <c r="A803" s="15"/>
      <c r="I803" s="18"/>
      <c r="J803" s="15"/>
      <c r="K803" s="15"/>
    </row>
    <row r="804">
      <c r="A804" s="15"/>
      <c r="I804" s="18"/>
      <c r="J804" s="15"/>
      <c r="K804" s="15"/>
    </row>
    <row r="805">
      <c r="A805" s="15"/>
      <c r="I805" s="18"/>
      <c r="J805" s="15"/>
      <c r="K805" s="15"/>
    </row>
    <row r="806">
      <c r="A806" s="15"/>
      <c r="I806" s="18"/>
      <c r="J806" s="15"/>
      <c r="K806" s="15"/>
    </row>
    <row r="807">
      <c r="A807" s="15"/>
      <c r="I807" s="18"/>
      <c r="J807" s="15"/>
      <c r="K807" s="15"/>
    </row>
    <row r="808">
      <c r="A808" s="15"/>
      <c r="I808" s="18"/>
      <c r="J808" s="15"/>
      <c r="K808" s="15"/>
    </row>
    <row r="809">
      <c r="A809" s="15"/>
      <c r="I809" s="18"/>
      <c r="J809" s="15"/>
      <c r="K809" s="15"/>
    </row>
    <row r="810">
      <c r="A810" s="15"/>
      <c r="I810" s="18"/>
      <c r="J810" s="15"/>
      <c r="K810" s="15"/>
    </row>
    <row r="811">
      <c r="A811" s="15"/>
      <c r="I811" s="18"/>
      <c r="J811" s="15"/>
      <c r="K811" s="15"/>
    </row>
    <row r="812">
      <c r="A812" s="15"/>
      <c r="I812" s="18"/>
      <c r="J812" s="15"/>
      <c r="K812" s="15"/>
    </row>
    <row r="813">
      <c r="A813" s="15"/>
      <c r="I813" s="18"/>
      <c r="J813" s="15"/>
      <c r="K813" s="15"/>
    </row>
    <row r="814">
      <c r="A814" s="15"/>
      <c r="I814" s="18"/>
      <c r="J814" s="15"/>
      <c r="K814" s="15"/>
    </row>
    <row r="815">
      <c r="A815" s="15"/>
      <c r="I815" s="18"/>
      <c r="J815" s="15"/>
      <c r="K815" s="15"/>
    </row>
    <row r="816">
      <c r="A816" s="15"/>
      <c r="I816" s="18"/>
      <c r="J816" s="15"/>
      <c r="K816" s="15"/>
    </row>
    <row r="817">
      <c r="A817" s="15"/>
      <c r="I817" s="18"/>
      <c r="J817" s="15"/>
      <c r="K817" s="15"/>
    </row>
    <row r="818">
      <c r="A818" s="15"/>
      <c r="I818" s="18"/>
      <c r="J818" s="15"/>
      <c r="K818" s="15"/>
    </row>
    <row r="819">
      <c r="A819" s="15"/>
      <c r="I819" s="18"/>
      <c r="J819" s="15"/>
      <c r="K819" s="15"/>
    </row>
    <row r="820">
      <c r="A820" s="15"/>
      <c r="I820" s="18"/>
      <c r="J820" s="15"/>
      <c r="K820" s="15"/>
    </row>
    <row r="821">
      <c r="A821" s="15"/>
      <c r="I821" s="18"/>
      <c r="J821" s="15"/>
      <c r="K821" s="15"/>
    </row>
    <row r="822">
      <c r="A822" s="15"/>
      <c r="I822" s="18"/>
      <c r="J822" s="15"/>
      <c r="K822" s="15"/>
    </row>
    <row r="823">
      <c r="A823" s="15"/>
      <c r="I823" s="18"/>
      <c r="J823" s="15"/>
      <c r="K823" s="15"/>
    </row>
    <row r="824">
      <c r="A824" s="15"/>
      <c r="I824" s="18"/>
      <c r="J824" s="15"/>
      <c r="K824" s="15"/>
    </row>
    <row r="825">
      <c r="A825" s="15"/>
      <c r="I825" s="18"/>
      <c r="J825" s="15"/>
      <c r="K825" s="15"/>
    </row>
    <row r="826">
      <c r="A826" s="15"/>
      <c r="I826" s="18"/>
      <c r="J826" s="15"/>
      <c r="K826" s="15"/>
    </row>
    <row r="827">
      <c r="A827" s="15"/>
      <c r="I827" s="18"/>
      <c r="J827" s="15"/>
      <c r="K827" s="15"/>
    </row>
    <row r="828">
      <c r="A828" s="15"/>
      <c r="I828" s="18"/>
      <c r="J828" s="15"/>
      <c r="K828" s="15"/>
    </row>
    <row r="829">
      <c r="A829" s="15"/>
      <c r="I829" s="18"/>
      <c r="J829" s="15"/>
      <c r="K829" s="15"/>
    </row>
    <row r="830">
      <c r="A830" s="15"/>
      <c r="I830" s="18"/>
      <c r="J830" s="15"/>
      <c r="K830" s="15"/>
    </row>
    <row r="831">
      <c r="A831" s="15"/>
      <c r="I831" s="18"/>
      <c r="J831" s="15"/>
      <c r="K831" s="15"/>
    </row>
    <row r="832">
      <c r="A832" s="15"/>
      <c r="I832" s="18"/>
      <c r="J832" s="15"/>
      <c r="K832" s="15"/>
    </row>
    <row r="833">
      <c r="A833" s="15"/>
      <c r="I833" s="18"/>
      <c r="J833" s="15"/>
      <c r="K833" s="15"/>
    </row>
    <row r="834">
      <c r="A834" s="15"/>
      <c r="I834" s="18"/>
      <c r="J834" s="15"/>
      <c r="K834" s="15"/>
    </row>
    <row r="835">
      <c r="A835" s="15"/>
      <c r="I835" s="18"/>
      <c r="J835" s="15"/>
      <c r="K835" s="15"/>
    </row>
    <row r="836">
      <c r="A836" s="15"/>
      <c r="I836" s="18"/>
      <c r="J836" s="15"/>
      <c r="K836" s="15"/>
    </row>
    <row r="837">
      <c r="A837" s="15"/>
      <c r="I837" s="18"/>
      <c r="J837" s="15"/>
      <c r="K837" s="15"/>
    </row>
    <row r="838">
      <c r="A838" s="15"/>
      <c r="I838" s="18"/>
      <c r="J838" s="15"/>
      <c r="K838" s="15"/>
    </row>
    <row r="839">
      <c r="A839" s="15"/>
      <c r="I839" s="18"/>
      <c r="J839" s="15"/>
      <c r="K839" s="15"/>
    </row>
    <row r="840">
      <c r="A840" s="15"/>
      <c r="I840" s="18"/>
      <c r="J840" s="15"/>
      <c r="K840" s="15"/>
    </row>
    <row r="841">
      <c r="A841" s="15"/>
      <c r="I841" s="18"/>
      <c r="J841" s="15"/>
      <c r="K841" s="15"/>
    </row>
    <row r="842">
      <c r="A842" s="15"/>
      <c r="I842" s="18"/>
      <c r="J842" s="15"/>
      <c r="K842" s="15"/>
    </row>
    <row r="843">
      <c r="A843" s="15"/>
      <c r="I843" s="18"/>
      <c r="J843" s="15"/>
      <c r="K843" s="15"/>
    </row>
    <row r="844">
      <c r="A844" s="15"/>
      <c r="I844" s="18"/>
      <c r="J844" s="15"/>
      <c r="K844" s="15"/>
    </row>
    <row r="845">
      <c r="A845" s="15"/>
      <c r="I845" s="18"/>
      <c r="J845" s="15"/>
      <c r="K845" s="15"/>
    </row>
    <row r="846">
      <c r="A846" s="15"/>
      <c r="I846" s="18"/>
      <c r="J846" s="15"/>
      <c r="K846" s="15"/>
    </row>
    <row r="847">
      <c r="A847" s="15"/>
      <c r="I847" s="18"/>
      <c r="J847" s="15"/>
      <c r="K847" s="15"/>
    </row>
    <row r="848">
      <c r="A848" s="15"/>
      <c r="I848" s="18"/>
      <c r="J848" s="15"/>
      <c r="K848" s="15"/>
    </row>
    <row r="849">
      <c r="A849" s="15"/>
      <c r="I849" s="18"/>
      <c r="J849" s="15"/>
      <c r="K849" s="15"/>
    </row>
    <row r="850">
      <c r="A850" s="15"/>
      <c r="I850" s="18"/>
      <c r="J850" s="15"/>
      <c r="K850" s="15"/>
    </row>
    <row r="851">
      <c r="A851" s="15"/>
      <c r="I851" s="18"/>
      <c r="J851" s="15"/>
      <c r="K851" s="15"/>
    </row>
    <row r="852">
      <c r="A852" s="15"/>
      <c r="I852" s="18"/>
      <c r="J852" s="15"/>
      <c r="K852" s="15"/>
    </row>
    <row r="853">
      <c r="A853" s="15"/>
      <c r="I853" s="18"/>
      <c r="J853" s="15"/>
      <c r="K853" s="15"/>
    </row>
    <row r="854">
      <c r="A854" s="15"/>
      <c r="I854" s="18"/>
      <c r="J854" s="15"/>
      <c r="K854" s="15"/>
    </row>
    <row r="855">
      <c r="A855" s="15"/>
      <c r="I855" s="18"/>
      <c r="J855" s="15"/>
      <c r="K855" s="15"/>
    </row>
    <row r="856">
      <c r="A856" s="15"/>
      <c r="I856" s="18"/>
      <c r="J856" s="15"/>
      <c r="K856" s="15"/>
    </row>
    <row r="857">
      <c r="A857" s="15"/>
      <c r="I857" s="18"/>
      <c r="J857" s="15"/>
      <c r="K857" s="15"/>
    </row>
    <row r="858">
      <c r="A858" s="15"/>
      <c r="I858" s="18"/>
      <c r="J858" s="15"/>
      <c r="K858" s="15"/>
    </row>
    <row r="859">
      <c r="A859" s="15"/>
      <c r="I859" s="18"/>
      <c r="J859" s="15"/>
      <c r="K859" s="15"/>
    </row>
    <row r="860">
      <c r="A860" s="15"/>
      <c r="I860" s="18"/>
      <c r="J860" s="15"/>
      <c r="K860" s="15"/>
    </row>
    <row r="861">
      <c r="A861" s="15"/>
      <c r="I861" s="18"/>
      <c r="J861" s="15"/>
      <c r="K861" s="15"/>
    </row>
    <row r="862">
      <c r="A862" s="15"/>
      <c r="I862" s="18"/>
      <c r="J862" s="15"/>
      <c r="K862" s="15"/>
    </row>
    <row r="863">
      <c r="A863" s="15"/>
      <c r="I863" s="18"/>
      <c r="J863" s="15"/>
      <c r="K863" s="15"/>
    </row>
    <row r="864">
      <c r="A864" s="15"/>
      <c r="I864" s="18"/>
      <c r="J864" s="15"/>
      <c r="K864" s="15"/>
    </row>
    <row r="865">
      <c r="A865" s="15"/>
      <c r="I865" s="18"/>
      <c r="J865" s="15"/>
      <c r="K865" s="15"/>
    </row>
    <row r="866">
      <c r="A866" s="15"/>
      <c r="I866" s="18"/>
      <c r="J866" s="15"/>
      <c r="K866" s="15"/>
    </row>
    <row r="867">
      <c r="A867" s="15"/>
      <c r="I867" s="18"/>
      <c r="J867" s="15"/>
      <c r="K867" s="15"/>
    </row>
    <row r="868">
      <c r="A868" s="15"/>
      <c r="I868" s="18"/>
      <c r="J868" s="15"/>
      <c r="K868" s="15"/>
    </row>
    <row r="869">
      <c r="A869" s="15"/>
      <c r="I869" s="18"/>
      <c r="J869" s="15"/>
      <c r="K869" s="15"/>
    </row>
    <row r="870">
      <c r="A870" s="15"/>
      <c r="I870" s="18"/>
      <c r="J870" s="15"/>
      <c r="K870" s="15"/>
    </row>
    <row r="871">
      <c r="A871" s="15"/>
      <c r="I871" s="18"/>
      <c r="J871" s="15"/>
      <c r="K871" s="15"/>
    </row>
    <row r="872">
      <c r="A872" s="15"/>
      <c r="I872" s="18"/>
      <c r="J872" s="15"/>
      <c r="K872" s="15"/>
    </row>
    <row r="873">
      <c r="A873" s="15"/>
      <c r="I873" s="18"/>
      <c r="J873" s="15"/>
      <c r="K873" s="15"/>
    </row>
    <row r="874">
      <c r="A874" s="15"/>
      <c r="I874" s="18"/>
      <c r="J874" s="15"/>
      <c r="K874" s="15"/>
    </row>
    <row r="875">
      <c r="A875" s="15"/>
      <c r="I875" s="18"/>
      <c r="J875" s="15"/>
      <c r="K875" s="15"/>
    </row>
    <row r="876">
      <c r="A876" s="15"/>
      <c r="I876" s="18"/>
      <c r="J876" s="15"/>
      <c r="K876" s="15"/>
    </row>
    <row r="877">
      <c r="A877" s="15"/>
      <c r="I877" s="18"/>
      <c r="J877" s="15"/>
      <c r="K877" s="15"/>
    </row>
    <row r="878">
      <c r="A878" s="15"/>
      <c r="I878" s="18"/>
      <c r="J878" s="15"/>
      <c r="K878" s="15"/>
    </row>
    <row r="879">
      <c r="A879" s="15"/>
      <c r="I879" s="18"/>
      <c r="J879" s="15"/>
      <c r="K879" s="15"/>
    </row>
    <row r="880">
      <c r="A880" s="15"/>
      <c r="I880" s="18"/>
      <c r="J880" s="15"/>
      <c r="K880" s="15"/>
    </row>
    <row r="881">
      <c r="A881" s="15"/>
      <c r="I881" s="18"/>
      <c r="J881" s="15"/>
      <c r="K881" s="15"/>
    </row>
    <row r="882">
      <c r="A882" s="15"/>
      <c r="I882" s="18"/>
      <c r="J882" s="15"/>
      <c r="K882" s="15"/>
    </row>
    <row r="883">
      <c r="A883" s="15"/>
      <c r="I883" s="18"/>
      <c r="J883" s="15"/>
      <c r="K883" s="15"/>
    </row>
    <row r="884">
      <c r="A884" s="15"/>
      <c r="I884" s="18"/>
      <c r="J884" s="15"/>
      <c r="K884" s="15"/>
    </row>
    <row r="885">
      <c r="A885" s="15"/>
      <c r="I885" s="18"/>
      <c r="J885" s="15"/>
      <c r="K885" s="15"/>
    </row>
    <row r="886">
      <c r="A886" s="15"/>
      <c r="I886" s="18"/>
      <c r="J886" s="15"/>
      <c r="K886" s="15"/>
    </row>
    <row r="887">
      <c r="A887" s="15"/>
      <c r="I887" s="18"/>
      <c r="J887" s="15"/>
      <c r="K887" s="15"/>
    </row>
    <row r="888">
      <c r="A888" s="15"/>
      <c r="I888" s="18"/>
      <c r="J888" s="15"/>
      <c r="K888" s="15"/>
    </row>
    <row r="889">
      <c r="A889" s="15"/>
      <c r="I889" s="18"/>
      <c r="J889" s="15"/>
      <c r="K889" s="15"/>
    </row>
    <row r="890">
      <c r="A890" s="15"/>
      <c r="I890" s="18"/>
      <c r="J890" s="15"/>
      <c r="K890" s="15"/>
    </row>
    <row r="891">
      <c r="A891" s="15"/>
      <c r="I891" s="18"/>
      <c r="J891" s="15"/>
      <c r="K891" s="15"/>
    </row>
    <row r="892">
      <c r="A892" s="15"/>
      <c r="I892" s="18"/>
      <c r="J892" s="15"/>
      <c r="K892" s="15"/>
    </row>
    <row r="893">
      <c r="A893" s="15"/>
      <c r="I893" s="18"/>
      <c r="J893" s="15"/>
      <c r="K893" s="15"/>
    </row>
    <row r="894">
      <c r="A894" s="15"/>
      <c r="I894" s="18"/>
      <c r="J894" s="15"/>
      <c r="K894" s="15"/>
    </row>
    <row r="895">
      <c r="A895" s="15"/>
      <c r="I895" s="18"/>
      <c r="J895" s="15"/>
      <c r="K895" s="15"/>
    </row>
    <row r="896">
      <c r="A896" s="15"/>
      <c r="I896" s="18"/>
      <c r="J896" s="15"/>
      <c r="K896" s="15"/>
    </row>
    <row r="897">
      <c r="A897" s="15"/>
      <c r="I897" s="18"/>
      <c r="J897" s="15"/>
      <c r="K897" s="15"/>
    </row>
    <row r="898">
      <c r="A898" s="15"/>
      <c r="I898" s="18"/>
      <c r="J898" s="15"/>
      <c r="K898" s="15"/>
    </row>
    <row r="899">
      <c r="A899" s="15"/>
      <c r="I899" s="18"/>
      <c r="J899" s="15"/>
      <c r="K899" s="15"/>
    </row>
    <row r="900">
      <c r="A900" s="15"/>
      <c r="I900" s="18"/>
      <c r="J900" s="15"/>
      <c r="K900" s="15"/>
    </row>
    <row r="901">
      <c r="A901" s="15"/>
      <c r="I901" s="18"/>
      <c r="J901" s="15"/>
      <c r="K901" s="15"/>
    </row>
    <row r="902">
      <c r="A902" s="15"/>
      <c r="I902" s="18"/>
      <c r="J902" s="15"/>
      <c r="K902" s="15"/>
    </row>
    <row r="903">
      <c r="A903" s="15"/>
      <c r="I903" s="18"/>
      <c r="J903" s="15"/>
      <c r="K903" s="15"/>
    </row>
    <row r="904">
      <c r="A904" s="15"/>
      <c r="I904" s="18"/>
      <c r="J904" s="15"/>
      <c r="K904" s="15"/>
    </row>
    <row r="905">
      <c r="A905" s="15"/>
      <c r="I905" s="18"/>
      <c r="J905" s="15"/>
      <c r="K905" s="15"/>
    </row>
    <row r="906">
      <c r="A906" s="15"/>
      <c r="I906" s="18"/>
      <c r="J906" s="15"/>
      <c r="K906" s="15"/>
    </row>
    <row r="907">
      <c r="A907" s="15"/>
      <c r="I907" s="18"/>
      <c r="J907" s="15"/>
      <c r="K907" s="15"/>
    </row>
    <row r="908">
      <c r="A908" s="15"/>
      <c r="I908" s="18"/>
      <c r="J908" s="15"/>
      <c r="K908" s="15"/>
    </row>
    <row r="909">
      <c r="A909" s="15"/>
      <c r="I909" s="18"/>
      <c r="J909" s="15"/>
      <c r="K909" s="15"/>
    </row>
    <row r="910">
      <c r="A910" s="15"/>
      <c r="I910" s="18"/>
      <c r="J910" s="15"/>
      <c r="K910" s="15"/>
    </row>
    <row r="911">
      <c r="A911" s="15"/>
      <c r="I911" s="18"/>
      <c r="J911" s="15"/>
      <c r="K911" s="15"/>
    </row>
    <row r="912">
      <c r="A912" s="15"/>
      <c r="I912" s="18"/>
      <c r="J912" s="15"/>
      <c r="K912" s="15"/>
    </row>
    <row r="913">
      <c r="A913" s="15"/>
      <c r="I913" s="18"/>
      <c r="J913" s="15"/>
      <c r="K913" s="15"/>
    </row>
    <row r="914">
      <c r="A914" s="15"/>
      <c r="I914" s="18"/>
      <c r="J914" s="15"/>
      <c r="K914" s="15"/>
    </row>
    <row r="915">
      <c r="A915" s="15"/>
      <c r="I915" s="18"/>
      <c r="J915" s="15"/>
      <c r="K915" s="15"/>
    </row>
    <row r="916">
      <c r="A916" s="15"/>
      <c r="I916" s="18"/>
      <c r="J916" s="15"/>
      <c r="K916" s="15"/>
    </row>
    <row r="917">
      <c r="A917" s="15"/>
      <c r="I917" s="18"/>
      <c r="J917" s="15"/>
      <c r="K917" s="15"/>
    </row>
    <row r="918">
      <c r="A918" s="15"/>
      <c r="I918" s="18"/>
      <c r="J918" s="15"/>
      <c r="K918" s="15"/>
    </row>
    <row r="919">
      <c r="A919" s="15"/>
      <c r="I919" s="18"/>
      <c r="J919" s="15"/>
      <c r="K919" s="15"/>
    </row>
    <row r="920">
      <c r="A920" s="15"/>
      <c r="I920" s="18"/>
      <c r="J920" s="15"/>
      <c r="K920" s="15"/>
    </row>
    <row r="921">
      <c r="A921" s="15"/>
      <c r="I921" s="18"/>
      <c r="J921" s="15"/>
      <c r="K921" s="15"/>
    </row>
    <row r="922">
      <c r="A922" s="15"/>
      <c r="I922" s="18"/>
      <c r="J922" s="15"/>
      <c r="K922" s="15"/>
    </row>
    <row r="923">
      <c r="A923" s="15"/>
      <c r="I923" s="18"/>
      <c r="J923" s="15"/>
      <c r="K923" s="15"/>
    </row>
    <row r="924">
      <c r="A924" s="15"/>
      <c r="I924" s="18"/>
      <c r="J924" s="15"/>
      <c r="K924" s="15"/>
    </row>
    <row r="925">
      <c r="A925" s="15"/>
      <c r="I925" s="18"/>
      <c r="J925" s="15"/>
      <c r="K925" s="15"/>
    </row>
    <row r="926">
      <c r="A926" s="15"/>
      <c r="I926" s="18"/>
      <c r="J926" s="15"/>
      <c r="K926" s="15"/>
    </row>
    <row r="927">
      <c r="A927" s="15"/>
      <c r="I927" s="18"/>
      <c r="J927" s="15"/>
      <c r="K927" s="15"/>
    </row>
    <row r="928">
      <c r="A928" s="15"/>
      <c r="I928" s="18"/>
      <c r="J928" s="15"/>
      <c r="K928" s="15"/>
    </row>
    <row r="929">
      <c r="A929" s="15"/>
      <c r="I929" s="18"/>
      <c r="J929" s="15"/>
      <c r="K929" s="15"/>
    </row>
    <row r="930">
      <c r="A930" s="15"/>
      <c r="I930" s="18"/>
      <c r="J930" s="15"/>
      <c r="K930" s="15"/>
    </row>
    <row r="931">
      <c r="A931" s="15"/>
      <c r="I931" s="18"/>
      <c r="J931" s="15"/>
      <c r="K931" s="15"/>
    </row>
    <row r="932">
      <c r="A932" s="15"/>
      <c r="I932" s="18"/>
      <c r="J932" s="15"/>
      <c r="K932" s="15"/>
    </row>
    <row r="933">
      <c r="A933" s="15"/>
      <c r="I933" s="18"/>
      <c r="J933" s="15"/>
      <c r="K933" s="15"/>
    </row>
    <row r="934">
      <c r="A934" s="15"/>
      <c r="I934" s="18"/>
      <c r="J934" s="15"/>
      <c r="K934" s="15"/>
    </row>
    <row r="935">
      <c r="A935" s="15"/>
      <c r="I935" s="18"/>
      <c r="J935" s="15"/>
      <c r="K935" s="15"/>
    </row>
    <row r="936">
      <c r="A936" s="15"/>
      <c r="I936" s="18"/>
      <c r="J936" s="15"/>
      <c r="K936" s="15"/>
    </row>
    <row r="937">
      <c r="A937" s="15"/>
      <c r="I937" s="18"/>
      <c r="J937" s="15"/>
      <c r="K937" s="15"/>
    </row>
    <row r="938">
      <c r="A938" s="15"/>
      <c r="I938" s="18"/>
      <c r="J938" s="15"/>
      <c r="K938" s="15"/>
    </row>
    <row r="939">
      <c r="A939" s="15"/>
      <c r="I939" s="18"/>
      <c r="J939" s="15"/>
      <c r="K939" s="15"/>
    </row>
    <row r="940">
      <c r="A940" s="15"/>
      <c r="I940" s="18"/>
      <c r="J940" s="15"/>
      <c r="K940" s="15"/>
    </row>
    <row r="941">
      <c r="A941" s="15"/>
      <c r="I941" s="18"/>
      <c r="J941" s="15"/>
      <c r="K941" s="15"/>
    </row>
    <row r="942">
      <c r="A942" s="15"/>
      <c r="I942" s="18"/>
      <c r="J942" s="15"/>
      <c r="K942" s="15"/>
    </row>
    <row r="943">
      <c r="A943" s="15"/>
      <c r="I943" s="18"/>
      <c r="J943" s="15"/>
      <c r="K943" s="15"/>
    </row>
    <row r="944">
      <c r="A944" s="15"/>
      <c r="I944" s="18"/>
      <c r="J944" s="15"/>
      <c r="K944" s="15"/>
    </row>
    <row r="945">
      <c r="A945" s="15"/>
      <c r="I945" s="18"/>
      <c r="J945" s="15"/>
      <c r="K945" s="15"/>
    </row>
    <row r="946">
      <c r="A946" s="15"/>
      <c r="I946" s="18"/>
      <c r="J946" s="15"/>
      <c r="K946" s="15"/>
    </row>
    <row r="947">
      <c r="A947" s="15"/>
      <c r="I947" s="18"/>
      <c r="J947" s="15"/>
      <c r="K947" s="15"/>
    </row>
    <row r="948">
      <c r="A948" s="15"/>
      <c r="I948" s="18"/>
      <c r="J948" s="15"/>
      <c r="K948" s="15"/>
    </row>
    <row r="949">
      <c r="A949" s="15"/>
      <c r="I949" s="18"/>
      <c r="J949" s="15"/>
      <c r="K949" s="15"/>
    </row>
    <row r="950">
      <c r="A950" s="15"/>
      <c r="I950" s="18"/>
      <c r="J950" s="15"/>
      <c r="K950" s="15"/>
    </row>
    <row r="951">
      <c r="A951" s="15"/>
      <c r="I951" s="18"/>
      <c r="J951" s="15"/>
      <c r="K951" s="15"/>
    </row>
    <row r="952">
      <c r="A952" s="15"/>
      <c r="I952" s="18"/>
      <c r="J952" s="15"/>
      <c r="K952" s="15"/>
    </row>
    <row r="953">
      <c r="A953" s="15"/>
      <c r="I953" s="18"/>
      <c r="J953" s="15"/>
      <c r="K953" s="15"/>
    </row>
    <row r="954">
      <c r="A954" s="15"/>
      <c r="I954" s="18"/>
      <c r="J954" s="15"/>
      <c r="K954" s="15"/>
    </row>
    <row r="955">
      <c r="A955" s="15"/>
      <c r="I955" s="18"/>
      <c r="J955" s="15"/>
      <c r="K955" s="15"/>
    </row>
    <row r="956">
      <c r="A956" s="15"/>
      <c r="I956" s="18"/>
      <c r="J956" s="15"/>
      <c r="K956" s="15"/>
    </row>
    <row r="957">
      <c r="A957" s="15"/>
      <c r="I957" s="18"/>
      <c r="J957" s="15"/>
      <c r="K957" s="15"/>
    </row>
    <row r="958">
      <c r="A958" s="15"/>
      <c r="I958" s="18"/>
      <c r="J958" s="15"/>
      <c r="K958" s="15"/>
    </row>
    <row r="959">
      <c r="A959" s="15"/>
      <c r="I959" s="18"/>
      <c r="J959" s="15"/>
      <c r="K959" s="15"/>
    </row>
    <row r="960">
      <c r="A960" s="15"/>
      <c r="I960" s="18"/>
      <c r="J960" s="15"/>
      <c r="K960" s="15"/>
    </row>
    <row r="961">
      <c r="A961" s="15"/>
      <c r="I961" s="18"/>
      <c r="J961" s="15"/>
      <c r="K961" s="15"/>
    </row>
    <row r="962">
      <c r="A962" s="15"/>
      <c r="I962" s="18"/>
      <c r="J962" s="15"/>
      <c r="K962" s="15"/>
    </row>
    <row r="963">
      <c r="A963" s="15"/>
      <c r="I963" s="18"/>
      <c r="J963" s="15"/>
      <c r="K963" s="15"/>
    </row>
    <row r="964">
      <c r="A964" s="15"/>
      <c r="I964" s="18"/>
      <c r="J964" s="15"/>
      <c r="K964" s="15"/>
    </row>
    <row r="965">
      <c r="A965" s="15"/>
      <c r="I965" s="18"/>
      <c r="J965" s="15"/>
      <c r="K965" s="15"/>
    </row>
    <row r="966">
      <c r="A966" s="15"/>
      <c r="I966" s="18"/>
      <c r="J966" s="15"/>
      <c r="K966" s="15"/>
    </row>
    <row r="967">
      <c r="A967" s="15"/>
      <c r="I967" s="18"/>
      <c r="J967" s="15"/>
      <c r="K967" s="15"/>
    </row>
    <row r="968">
      <c r="A968" s="15"/>
      <c r="I968" s="18"/>
      <c r="J968" s="15"/>
      <c r="K968" s="15"/>
    </row>
    <row r="969">
      <c r="A969" s="15"/>
      <c r="I969" s="18"/>
      <c r="J969" s="15"/>
      <c r="K969" s="15"/>
    </row>
    <row r="970">
      <c r="A970" s="15"/>
      <c r="I970" s="18"/>
      <c r="J970" s="15"/>
      <c r="K970" s="15"/>
    </row>
    <row r="971">
      <c r="A971" s="15"/>
      <c r="I971" s="18"/>
      <c r="J971" s="15"/>
      <c r="K971" s="15"/>
    </row>
    <row r="972">
      <c r="A972" s="15"/>
      <c r="I972" s="18"/>
      <c r="J972" s="15"/>
      <c r="K972" s="15"/>
    </row>
    <row r="973">
      <c r="A973" s="15"/>
      <c r="I973" s="18"/>
      <c r="J973" s="15"/>
      <c r="K973" s="15"/>
    </row>
    <row r="974">
      <c r="A974" s="15"/>
      <c r="I974" s="18"/>
      <c r="J974" s="15"/>
      <c r="K974" s="15"/>
    </row>
    <row r="975">
      <c r="A975" s="15"/>
      <c r="I975" s="18"/>
      <c r="J975" s="15"/>
      <c r="K975" s="15"/>
    </row>
    <row r="976">
      <c r="A976" s="15"/>
      <c r="I976" s="18"/>
      <c r="J976" s="15"/>
      <c r="K976" s="15"/>
    </row>
    <row r="977">
      <c r="A977" s="15"/>
      <c r="I977" s="18"/>
      <c r="J977" s="15"/>
      <c r="K977" s="15"/>
    </row>
    <row r="978">
      <c r="A978" s="15"/>
      <c r="I978" s="18"/>
      <c r="J978" s="15"/>
      <c r="K978" s="15"/>
    </row>
    <row r="979">
      <c r="A979" s="15"/>
      <c r="I979" s="18"/>
      <c r="J979" s="15"/>
      <c r="K979" s="15"/>
    </row>
    <row r="980">
      <c r="A980" s="15"/>
      <c r="I980" s="18"/>
      <c r="J980" s="15"/>
      <c r="K980" s="15"/>
    </row>
    <row r="981">
      <c r="A981" s="15"/>
      <c r="I981" s="18"/>
      <c r="J981" s="15"/>
      <c r="K981" s="15"/>
    </row>
    <row r="982">
      <c r="A982" s="15"/>
      <c r="I982" s="18"/>
      <c r="J982" s="15"/>
      <c r="K982" s="15"/>
    </row>
    <row r="983">
      <c r="A983" s="15"/>
      <c r="I983" s="18"/>
      <c r="J983" s="15"/>
      <c r="K983" s="15"/>
    </row>
    <row r="984">
      <c r="A984" s="15"/>
      <c r="I984" s="18"/>
      <c r="J984" s="15"/>
      <c r="K984" s="15"/>
    </row>
    <row r="985">
      <c r="A985" s="15"/>
      <c r="I985" s="18"/>
      <c r="J985" s="15"/>
      <c r="K985" s="15"/>
    </row>
    <row r="986">
      <c r="A986" s="15"/>
      <c r="I986" s="18"/>
      <c r="J986" s="15"/>
      <c r="K986" s="15"/>
    </row>
    <row r="987">
      <c r="A987" s="15"/>
      <c r="I987" s="18"/>
      <c r="J987" s="15"/>
      <c r="K987" s="15"/>
    </row>
    <row r="988">
      <c r="A988" s="15"/>
      <c r="I988" s="18"/>
      <c r="J988" s="15"/>
      <c r="K988" s="15"/>
    </row>
    <row r="989">
      <c r="A989" s="15"/>
      <c r="I989" s="18"/>
      <c r="J989" s="15"/>
      <c r="K989" s="15"/>
    </row>
    <row r="990">
      <c r="A990" s="15"/>
      <c r="I990" s="18"/>
      <c r="J990" s="15"/>
      <c r="K990" s="15"/>
    </row>
    <row r="991">
      <c r="A991" s="15"/>
      <c r="I991" s="18"/>
      <c r="J991" s="15"/>
      <c r="K991" s="15"/>
    </row>
    <row r="992">
      <c r="A992" s="15"/>
      <c r="I992" s="18"/>
      <c r="J992" s="15"/>
      <c r="K992" s="15"/>
    </row>
    <row r="993">
      <c r="A993" s="15"/>
      <c r="I993" s="18"/>
      <c r="J993" s="15"/>
      <c r="K993" s="15"/>
    </row>
    <row r="994">
      <c r="A994" s="15"/>
      <c r="I994" s="18"/>
      <c r="J994" s="15"/>
      <c r="K994" s="15"/>
    </row>
    <row r="995">
      <c r="A995" s="15"/>
      <c r="I995" s="18"/>
      <c r="J995" s="15"/>
      <c r="K995" s="15"/>
    </row>
    <row r="996">
      <c r="A996" s="15"/>
      <c r="I996" s="18"/>
      <c r="J996" s="15"/>
      <c r="K996" s="15"/>
    </row>
    <row r="997">
      <c r="A997" s="15"/>
      <c r="I997" s="18"/>
      <c r="J997" s="15"/>
      <c r="K997" s="15"/>
    </row>
    <row r="998">
      <c r="A998" s="15"/>
      <c r="I998" s="18"/>
      <c r="J998" s="15"/>
      <c r="K998" s="15"/>
    </row>
    <row r="999">
      <c r="A999" s="15"/>
      <c r="I999" s="18"/>
      <c r="J999" s="15"/>
      <c r="K999" s="15"/>
    </row>
    <row r="1000">
      <c r="A1000" s="15"/>
      <c r="I1000" s="18"/>
      <c r="J1000" s="15"/>
      <c r="K1000" s="15"/>
    </row>
  </sheetData>
  <autoFilter ref="$A$1:$N$1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3" width="10.29"/>
  </cols>
  <sheetData>
    <row r="1">
      <c r="A1" s="23" t="s">
        <v>659</v>
      </c>
      <c r="B1" s="24" t="s">
        <v>660</v>
      </c>
      <c r="C1" s="25" t="s">
        <v>661</v>
      </c>
      <c r="D1" s="26" t="s">
        <v>662</v>
      </c>
      <c r="E1" s="26" t="s">
        <v>663</v>
      </c>
      <c r="F1" s="26" t="s">
        <v>664</v>
      </c>
      <c r="G1" s="24" t="s">
        <v>665</v>
      </c>
      <c r="H1" s="26" t="s">
        <v>666</v>
      </c>
      <c r="I1" s="27" t="s">
        <v>10</v>
      </c>
      <c r="J1" s="27" t="s">
        <v>667</v>
      </c>
      <c r="K1" s="28" t="s">
        <v>668</v>
      </c>
    </row>
    <row r="2">
      <c r="A2" s="29">
        <v>1.0</v>
      </c>
      <c r="B2" s="29">
        <v>161.0</v>
      </c>
      <c r="C2" s="30">
        <v>0.046239583333333334</v>
      </c>
      <c r="D2" s="31" t="str">
        <f>IFERROR(VLOOKUP(B2,'S-RR'!$A$1:$K$500,2,FALSE),"")</f>
        <v>Ceniza</v>
      </c>
      <c r="E2" s="31" t="str">
        <f>IFERROR(VLOOKUP($B2,'S-RR'!$A$1:$K$500,3,FALSE),"")</f>
        <v>Gabriel</v>
      </c>
      <c r="F2" s="31" t="str">
        <f>IFERROR(VLOOKUP($B2,'S-RR'!$A$1:$K$500,6,FALSE),"")</f>
        <v>North Georgia Cycling Association, Inc.</v>
      </c>
      <c r="G2" s="33">
        <f>IFERROR(VLOOKUP($B2,'S-RR'!$A$1:$K$500,9,FALSE),"")</f>
        <v>540902</v>
      </c>
      <c r="H2" s="31" t="str">
        <f>IFERROR(VLOOKUP($B2,'S-RR'!$A$1:$K$500,7,FALSE),"")</f>
        <v>Jun 13-14</v>
      </c>
      <c r="I2" s="33">
        <f>IFERROR(VLOOKUP($B2,'S-RR'!$A$2:$K$500,11,FALSE),"")</f>
        <v>13</v>
      </c>
      <c r="J2" s="33" t="str">
        <f>IFERROR(VLOOKUP($B2,'S-RR'!$A$2:$K$500,10,FALSE),"")</f>
        <v>M</v>
      </c>
      <c r="K2" s="37">
        <f>IFERROR(VLOOKUP($A2,Notes!$A$25:$B$49,2,FALSE),"")</f>
        <v>25</v>
      </c>
    </row>
    <row r="3">
      <c r="A3" s="29">
        <v>1.0</v>
      </c>
      <c r="B3" s="29">
        <v>281.0</v>
      </c>
      <c r="C3" s="30">
        <v>0.051303240740740746</v>
      </c>
      <c r="D3" s="40" t="str">
        <f>IFERROR(VLOOKUP(B3,'S-RR'!$A$1:$K$500,2,FALSE),"")</f>
        <v>Dunn</v>
      </c>
      <c r="E3" s="40" t="str">
        <f>IFERROR(VLOOKUP($B3,'S-RR'!$A$1:$K$500,3,FALSE),"")</f>
        <v>Andrew</v>
      </c>
      <c r="F3" s="40" t="str">
        <f>IFERROR(VLOOKUP($B3,'S-RR'!$A$1:$K$500,6,FALSE),"")</f>
        <v>North Georgia Cycling Association, Inc.</v>
      </c>
      <c r="G3" s="42">
        <f>IFERROR(VLOOKUP($B3,'S-RR'!$A$1:$K$500,9,FALSE),"")</f>
        <v>549836</v>
      </c>
      <c r="H3" s="40" t="str">
        <f>IFERROR(VLOOKUP($B3,'S-RR'!$A$1:$K$500,7,FALSE),"")</f>
        <v>Jun 15-16</v>
      </c>
      <c r="I3" s="42">
        <f>IFERROR(VLOOKUP($B3,'S-RR'!$A$2:$K$500,11,FALSE),"")</f>
        <v>16</v>
      </c>
      <c r="J3" s="42" t="str">
        <f>IFERROR(VLOOKUP($B3,'S-RR'!$A$2:$K$500,10,FALSE),"")</f>
        <v>M</v>
      </c>
      <c r="K3" s="37">
        <f>IFERROR(VLOOKUP($A3,Notes!$A$25:$B$49,2,FALSE),"")</f>
        <v>25</v>
      </c>
    </row>
    <row r="4">
      <c r="A4" s="29">
        <v>1.0</v>
      </c>
      <c r="B4" s="29">
        <v>98.0</v>
      </c>
      <c r="C4" s="30">
        <v>0.07639236111111111</v>
      </c>
      <c r="D4" s="41" t="str">
        <f>IFERROR(VLOOKUP(B4,'S-RR'!$A$1:$K$500,2,FALSE),"")</f>
        <v>Coleman</v>
      </c>
      <c r="E4" s="41" t="str">
        <f>IFERROR(VLOOKUP($B4,'S-RR'!$A$1:$K$500,3,FALSE),"")</f>
        <v>Phillip</v>
      </c>
      <c r="F4" s="41" t="str">
        <f>IFERROR(VLOOKUP($B4,'S-RR'!$A$1:$K$500,6,FALSE),"")</f>
        <v/>
      </c>
      <c r="G4" s="44">
        <f>IFERROR(VLOOKUP($B4,'S-RR'!$A$1:$K$500,9,FALSE),"")</f>
        <v>561854</v>
      </c>
      <c r="H4" s="41" t="str">
        <f>IFERROR(VLOOKUP($B4,'S-RR'!$A$1:$K$500,7,FALSE),"")</f>
        <v>Jun 9-12</v>
      </c>
      <c r="I4" s="44">
        <f>IFERROR(VLOOKUP($B4,'S-RR'!$A$2:$K$500,11,FALSE),"")</f>
        <v>10</v>
      </c>
      <c r="J4" s="44" t="str">
        <f>IFERROR(VLOOKUP($B4,'S-RR'!$A$2:$K$500,10,FALSE),"")</f>
        <v>M</v>
      </c>
      <c r="K4" s="37">
        <f>IFERROR(VLOOKUP($A4,Notes!$A$25:$B$49,2,FALSE),"")</f>
        <v>25</v>
      </c>
    </row>
    <row r="5">
      <c r="A5" s="29"/>
      <c r="B5" s="29"/>
      <c r="C5" s="30"/>
      <c r="D5" s="41" t="str">
        <f>IFERROR(VLOOKUP(B5,'S-RR'!$A$1:$K$500,2,FALSE),"")</f>
        <v/>
      </c>
      <c r="E5" s="41" t="str">
        <f>IFERROR(VLOOKUP($B5,'S-RR'!$A$1:$K$500,3,FALSE),"")</f>
        <v/>
      </c>
      <c r="F5" s="41" t="str">
        <f>IFERROR(VLOOKUP($B5,'S-RR'!$A$1:$K$500,6,FALSE),"")</f>
        <v/>
      </c>
      <c r="G5" s="44" t="str">
        <f>IFERROR(VLOOKUP($B5,'S-RR'!$A$1:$K$500,9,FALSE),"")</f>
        <v/>
      </c>
      <c r="H5" s="41" t="str">
        <f>IFERROR(VLOOKUP($B5,'S-RR'!$A$1:$K$500,7,FALSE),"")</f>
        <v/>
      </c>
      <c r="I5" s="44" t="str">
        <f>IFERROR(VLOOKUP($B5,'S-RR'!$A$2:$K$500,11,FALSE),"")</f>
        <v/>
      </c>
      <c r="J5" s="44" t="str">
        <f>IFERROR(VLOOKUP($B5,'S-RR'!$A$2:$K$500,10,FALSE),"")</f>
        <v/>
      </c>
      <c r="K5" s="37" t="str">
        <f>IFERROR(VLOOKUP($A5,Notes!$A$25:$B$49,2,FALSE),"")</f>
        <v/>
      </c>
    </row>
    <row r="6">
      <c r="A6" s="29">
        <v>1.0</v>
      </c>
      <c r="B6" s="29">
        <v>458.0</v>
      </c>
      <c r="C6" s="47">
        <v>0.06816526620370371</v>
      </c>
      <c r="D6" s="41" t="str">
        <f>IFERROR(VLOOKUP(B6,'S-RR'!$A$1:$K$500,2,FALSE),"")</f>
        <v>Costa</v>
      </c>
      <c r="E6" s="41" t="str">
        <f>IFERROR(VLOOKUP($B6,'S-RR'!$A$1:$K$500,3,FALSE),"")</f>
        <v>Ageu</v>
      </c>
      <c r="F6" s="41" t="str">
        <f>IFERROR(VLOOKUP($B6,'S-RR'!$A$1:$K$500,6,FALSE),"")</f>
        <v/>
      </c>
      <c r="G6" s="44">
        <f>IFERROR(VLOOKUP($B6,'S-RR'!$A$1:$K$500,9,FALSE),"")</f>
        <v>523294</v>
      </c>
      <c r="H6" s="41" t="str">
        <f>IFERROR(VLOOKUP($B6,'S-RR'!$A$1:$K$500,7,FALSE),"")</f>
        <v>Cat 5</v>
      </c>
      <c r="I6" s="44">
        <f>IFERROR(VLOOKUP($B6,'S-RR'!$A$2:$K$500,11,FALSE),"")</f>
        <v>37</v>
      </c>
      <c r="J6" s="44" t="str">
        <f>IFERROR(VLOOKUP($B6,'S-RR'!$A$2:$K$500,10,FALSE),"")</f>
        <v>M</v>
      </c>
      <c r="K6" s="37">
        <f>IFERROR(VLOOKUP($A6,Notes!$A$25:$B$49,2,FALSE),"")</f>
        <v>25</v>
      </c>
    </row>
    <row r="7">
      <c r="A7" s="29">
        <v>2.0</v>
      </c>
      <c r="B7" s="29">
        <v>475.0</v>
      </c>
      <c r="C7" s="47">
        <v>0.06816734953703703</v>
      </c>
      <c r="D7" s="41" t="str">
        <f>IFERROR(VLOOKUP(B7,'S-RR'!$A$1:$K$500,2,FALSE),"")</f>
        <v>Picchiottino</v>
      </c>
      <c r="E7" s="41" t="str">
        <f>IFERROR(VLOOKUP($B7,'S-RR'!$A$1:$K$500,3,FALSE),"")</f>
        <v>Jordan</v>
      </c>
      <c r="F7" s="41" t="str">
        <f>IFERROR(VLOOKUP($B7,'S-RR'!$A$1:$K$500,6,FALSE),"")</f>
        <v/>
      </c>
      <c r="G7" s="44">
        <f>IFERROR(VLOOKUP($B7,'S-RR'!$A$1:$K$500,9,FALSE),"")</f>
        <v>399653</v>
      </c>
      <c r="H7" s="41" t="str">
        <f>IFERROR(VLOOKUP($B7,'S-RR'!$A$1:$K$500,7,FALSE),"")</f>
        <v>Cat 5</v>
      </c>
      <c r="I7" s="44">
        <f>IFERROR(VLOOKUP($B7,'S-RR'!$A$2:$K$500,11,FALSE),"")</f>
        <v>29</v>
      </c>
      <c r="J7" s="44" t="str">
        <f>IFERROR(VLOOKUP($B7,'S-RR'!$A$2:$K$500,10,FALSE),"")</f>
        <v>M</v>
      </c>
      <c r="K7" s="37">
        <f>IFERROR(VLOOKUP($A7,Notes!$A$25:$B$49,2,FALSE),"")</f>
        <v>23</v>
      </c>
    </row>
    <row r="8">
      <c r="A8" s="29">
        <v>3.0</v>
      </c>
      <c r="B8" s="29">
        <v>457.0</v>
      </c>
      <c r="C8" s="47">
        <v>0.06816747685185186</v>
      </c>
      <c r="D8" s="41" t="str">
        <f>IFERROR(VLOOKUP(B8,'S-RR'!$A$1:$K$500,2,FALSE),"")</f>
        <v>Cornelius</v>
      </c>
      <c r="E8" s="41" t="str">
        <f>IFERROR(VLOOKUP($B8,'S-RR'!$A$1:$K$500,3,FALSE),"")</f>
        <v>Jonathan</v>
      </c>
      <c r="F8" s="41" t="str">
        <f>IFERROR(VLOOKUP($B8,'S-RR'!$A$1:$K$500,6,FALSE),"")</f>
        <v/>
      </c>
      <c r="G8" s="44">
        <f>IFERROR(VLOOKUP($B8,'S-RR'!$A$1:$K$500,9,FALSE),"")</f>
        <v>561300</v>
      </c>
      <c r="H8" s="41" t="str">
        <f>IFERROR(VLOOKUP($B8,'S-RR'!$A$1:$K$500,7,FALSE),"")</f>
        <v>Cat 5</v>
      </c>
      <c r="I8" s="44">
        <f>IFERROR(VLOOKUP($B8,'S-RR'!$A$2:$K$500,11,FALSE),"")</f>
        <v>27</v>
      </c>
      <c r="J8" s="44" t="str">
        <f>IFERROR(VLOOKUP($B8,'S-RR'!$A$2:$K$500,10,FALSE),"")</f>
        <v>M</v>
      </c>
      <c r="K8" s="37">
        <f>IFERROR(VLOOKUP($A8,Notes!$A$25:$B$49,2,FALSE),"")</f>
        <v>21</v>
      </c>
    </row>
    <row r="9">
      <c r="A9" s="29">
        <v>4.0</v>
      </c>
      <c r="B9" s="29">
        <v>474.0</v>
      </c>
      <c r="C9" s="47">
        <v>0.06816766203703703</v>
      </c>
      <c r="D9" s="41" t="str">
        <f>IFERROR(VLOOKUP(B9,'S-RR'!$A$1:$K$500,2,FALSE),"")</f>
        <v>Moura</v>
      </c>
      <c r="E9" s="41" t="str">
        <f>IFERROR(VLOOKUP($B9,'S-RR'!$A$1:$K$500,3,FALSE),"")</f>
        <v>Fabio</v>
      </c>
      <c r="F9" s="41" t="str">
        <f>IFERROR(VLOOKUP($B9,'S-RR'!$A$1:$K$500,6,FALSE),"")</f>
        <v/>
      </c>
      <c r="G9" s="44">
        <f>IFERROR(VLOOKUP($B9,'S-RR'!$A$1:$K$500,9,FALSE),"")</f>
        <v>497764</v>
      </c>
      <c r="H9" s="41" t="str">
        <f>IFERROR(VLOOKUP($B9,'S-RR'!$A$1:$K$500,7,FALSE),"")</f>
        <v>Cat 5</v>
      </c>
      <c r="I9" s="44">
        <f>IFERROR(VLOOKUP($B9,'S-RR'!$A$2:$K$500,11,FALSE),"")</f>
        <v>40</v>
      </c>
      <c r="J9" s="44" t="str">
        <f>IFERROR(VLOOKUP($B9,'S-RR'!$A$2:$K$500,10,FALSE),"")</f>
        <v>M</v>
      </c>
      <c r="K9" s="37">
        <f>IFERROR(VLOOKUP($A9,Notes!$A$25:$B$49,2,FALSE),"")</f>
        <v>19</v>
      </c>
    </row>
    <row r="10">
      <c r="A10" s="29">
        <v>5.0</v>
      </c>
      <c r="B10" s="29">
        <v>490.0</v>
      </c>
      <c r="C10" s="47">
        <v>0.06816929398148149</v>
      </c>
      <c r="D10" s="41" t="str">
        <f>IFERROR(VLOOKUP(B10,'S-RR'!$A$1:$K$500,2,FALSE),"")</f>
        <v>Kolpakov</v>
      </c>
      <c r="E10" s="41" t="str">
        <f>IFERROR(VLOOKUP($B10,'S-RR'!$A$1:$K$500,3,FALSE),"")</f>
        <v>Dmitri</v>
      </c>
      <c r="F10" s="41" t="str">
        <f>IFERROR(VLOOKUP($B10,'S-RR'!$A$1:$K$500,6,FALSE),"")</f>
        <v/>
      </c>
      <c r="G10" s="44">
        <f>IFERROR(VLOOKUP($B10,'S-RR'!$A$1:$K$500,9,FALSE),"")</f>
        <v>507604</v>
      </c>
      <c r="H10" s="41" t="str">
        <f>IFERROR(VLOOKUP($B10,'S-RR'!$A$1:$K$500,7,FALSE),"")</f>
        <v>Cat 5</v>
      </c>
      <c r="I10" s="44">
        <f>IFERROR(VLOOKUP($B10,'S-RR'!$A$2:$K$500,11,FALSE),"")</f>
        <v>49</v>
      </c>
      <c r="J10" s="44" t="str">
        <f>IFERROR(VLOOKUP($B10,'S-RR'!$A$2:$K$500,10,FALSE),"")</f>
        <v>M</v>
      </c>
      <c r="K10" s="37">
        <f>IFERROR(VLOOKUP($A10,Notes!$A$25:$B$49,2,FALSE),"")</f>
        <v>18</v>
      </c>
    </row>
    <row r="11">
      <c r="A11" s="29">
        <v>6.0</v>
      </c>
      <c r="B11" s="29">
        <v>460.0</v>
      </c>
      <c r="C11" s="47">
        <v>0.06816960648148149</v>
      </c>
      <c r="D11" s="41" t="str">
        <f>IFERROR(VLOOKUP(B11,'S-RR'!$A$1:$K$500,2,FALSE),"")</f>
        <v>Draluck</v>
      </c>
      <c r="E11" s="41" t="str">
        <f>IFERROR(VLOOKUP($B11,'S-RR'!$A$1:$K$500,3,FALSE),"")</f>
        <v>Ross</v>
      </c>
      <c r="F11" s="41" t="str">
        <f>IFERROR(VLOOKUP($B11,'S-RR'!$A$1:$K$500,6,FALSE),"")</f>
        <v/>
      </c>
      <c r="G11" s="44">
        <f>IFERROR(VLOOKUP($B11,'S-RR'!$A$1:$K$500,9,FALSE),"")</f>
        <v>560882</v>
      </c>
      <c r="H11" s="41" t="str">
        <f>IFERROR(VLOOKUP($B11,'S-RR'!$A$1:$K$500,7,FALSE),"")</f>
        <v>Cat 5</v>
      </c>
      <c r="I11" s="44">
        <f>IFERROR(VLOOKUP($B11,'S-RR'!$A$2:$K$500,11,FALSE),"")</f>
        <v>30</v>
      </c>
      <c r="J11" s="44" t="str">
        <f>IFERROR(VLOOKUP($B11,'S-RR'!$A$2:$K$500,10,FALSE),"")</f>
        <v>M</v>
      </c>
      <c r="K11" s="37">
        <f>IFERROR(VLOOKUP($A11,Notes!$A$25:$B$49,2,FALSE),"")</f>
        <v>16</v>
      </c>
    </row>
    <row r="12">
      <c r="A12" s="29">
        <v>7.0</v>
      </c>
      <c r="B12" s="29">
        <v>470.0</v>
      </c>
      <c r="C12" s="47">
        <v>0.06816979166666666</v>
      </c>
      <c r="D12" s="41" t="str">
        <f>IFERROR(VLOOKUP(B12,'S-RR'!$A$1:$K$500,2,FALSE),"")</f>
        <v>Anderson</v>
      </c>
      <c r="E12" s="41" t="str">
        <f>IFERROR(VLOOKUP($B12,'S-RR'!$A$1:$K$500,3,FALSE),"")</f>
        <v>David</v>
      </c>
      <c r="F12" s="41" t="str">
        <f>IFERROR(VLOOKUP($B12,'S-RR'!$A$1:$K$500,6,FALSE),"")</f>
        <v/>
      </c>
      <c r="G12" s="44">
        <f>IFERROR(VLOOKUP($B12,'S-RR'!$A$1:$K$500,9,FALSE),"")</f>
        <v>561983</v>
      </c>
      <c r="H12" s="41" t="str">
        <f>IFERROR(VLOOKUP($B12,'S-RR'!$A$1:$K$500,7,FALSE),"")</f>
        <v>Cat 5</v>
      </c>
      <c r="I12" s="44">
        <f>IFERROR(VLOOKUP($B12,'S-RR'!$A$2:$K$500,11,FALSE),"")</f>
        <v>37</v>
      </c>
      <c r="J12" s="44" t="str">
        <f>IFERROR(VLOOKUP($B12,'S-RR'!$A$2:$K$500,10,FALSE),"")</f>
        <v>M</v>
      </c>
      <c r="K12" s="37">
        <f>IFERROR(VLOOKUP($A12,Notes!$A$25:$B$49,2,FALSE),"")</f>
        <v>14</v>
      </c>
    </row>
    <row r="13">
      <c r="A13" s="29">
        <v>8.0</v>
      </c>
      <c r="B13" s="29">
        <v>476.0</v>
      </c>
      <c r="C13" s="47">
        <v>0.06817326388888889</v>
      </c>
      <c r="D13" s="41" t="str">
        <f>IFERROR(VLOOKUP(B13,'S-RR'!$A$1:$K$500,2,FALSE),"")</f>
        <v>Presnell</v>
      </c>
      <c r="E13" s="41" t="str">
        <f>IFERROR(VLOOKUP($B13,'S-RR'!$A$1:$K$500,3,FALSE),"")</f>
        <v>Travis</v>
      </c>
      <c r="F13" s="41" t="str">
        <f>IFERROR(VLOOKUP($B13,'S-RR'!$A$1:$K$500,6,FALSE),"")</f>
        <v/>
      </c>
      <c r="G13" s="44">
        <f>IFERROR(VLOOKUP($B13,'S-RR'!$A$1:$K$500,9,FALSE),"")</f>
        <v>408933</v>
      </c>
      <c r="H13" s="41" t="str">
        <f>IFERROR(VLOOKUP($B13,'S-RR'!$A$1:$K$500,7,FALSE),"")</f>
        <v>Cat 5</v>
      </c>
      <c r="I13" s="44">
        <f>IFERROR(VLOOKUP($B13,'S-RR'!$A$2:$K$500,11,FALSE),"")</f>
        <v>34</v>
      </c>
      <c r="J13" s="44" t="str">
        <f>IFERROR(VLOOKUP($B13,'S-RR'!$A$2:$K$500,10,FALSE),"")</f>
        <v>M</v>
      </c>
      <c r="K13" s="37">
        <f>IFERROR(VLOOKUP($A13,Notes!$A$25:$B$49,2,FALSE),"")</f>
        <v>12</v>
      </c>
    </row>
    <row r="14">
      <c r="A14" s="29">
        <v>9.0</v>
      </c>
      <c r="B14" s="29">
        <v>185.0</v>
      </c>
      <c r="C14" s="47">
        <v>0.06817629629629629</v>
      </c>
      <c r="D14" s="41" t="str">
        <f>IFERROR(VLOOKUP(B14,'S-RR'!$A$1:$K$500,2,FALSE),"")</f>
        <v>Souza</v>
      </c>
      <c r="E14" s="41" t="str">
        <f>IFERROR(VLOOKUP($B14,'S-RR'!$A$1:$K$500,3,FALSE),"")</f>
        <v>Willian</v>
      </c>
      <c r="F14" s="41" t="str">
        <f>IFERROR(VLOOKUP($B14,'S-RR'!$A$1:$K$500,6,FALSE),"")</f>
        <v/>
      </c>
      <c r="G14" s="44">
        <f>IFERROR(VLOOKUP($B14,'S-RR'!$A$1:$K$500,9,FALSE),"")</f>
        <v>495698</v>
      </c>
      <c r="H14" s="41" t="str">
        <f>IFERROR(VLOOKUP($B14,'S-RR'!$A$1:$K$500,7,FALSE),"")</f>
        <v>Cat 5</v>
      </c>
      <c r="I14" s="44">
        <f>IFERROR(VLOOKUP($B14,'S-RR'!$A$2:$K$500,11,FALSE),"")</f>
        <v>43</v>
      </c>
      <c r="J14" s="44" t="str">
        <f>IFERROR(VLOOKUP($B14,'S-RR'!$A$2:$K$500,10,FALSE),"")</f>
        <v>M</v>
      </c>
      <c r="K14" s="37">
        <f>IFERROR(VLOOKUP($A14,Notes!$A$25:$B$49,2,FALSE),"")</f>
        <v>10</v>
      </c>
    </row>
    <row r="15">
      <c r="A15" s="29">
        <v>10.0</v>
      </c>
      <c r="B15" s="29">
        <v>481.0</v>
      </c>
      <c r="C15" s="47">
        <v>0.06818285879629629</v>
      </c>
      <c r="D15" s="41" t="str">
        <f>IFERROR(VLOOKUP(B15,'S-RR'!$A$1:$K$500,2,FALSE),"")</f>
        <v>Russell</v>
      </c>
      <c r="E15" s="41" t="str">
        <f>IFERROR(VLOOKUP($B15,'S-RR'!$A$1:$K$500,3,FALSE),"")</f>
        <v>Bryan</v>
      </c>
      <c r="F15" s="41" t="str">
        <f>IFERROR(VLOOKUP($B15,'S-RR'!$A$1:$K$500,6,FALSE),"")</f>
        <v/>
      </c>
      <c r="G15" s="44">
        <f>IFERROR(VLOOKUP($B15,'S-RR'!$A$1:$K$500,9,FALSE),"")</f>
        <v>316374</v>
      </c>
      <c r="H15" s="41" t="str">
        <f>IFERROR(VLOOKUP($B15,'S-RR'!$A$1:$K$500,7,FALSE),"")</f>
        <v>Cat 5</v>
      </c>
      <c r="I15" s="44">
        <f>IFERROR(VLOOKUP($B15,'S-RR'!$A$2:$K$500,11,FALSE),"")</f>
        <v>45</v>
      </c>
      <c r="J15" s="44" t="str">
        <f>IFERROR(VLOOKUP($B15,'S-RR'!$A$2:$K$500,10,FALSE),"")</f>
        <v>M</v>
      </c>
      <c r="K15" s="37">
        <f>IFERROR(VLOOKUP($A15,Notes!$A$25:$B$49,2,FALSE),"")</f>
        <v>8</v>
      </c>
    </row>
    <row r="16">
      <c r="A16" s="29">
        <v>11.0</v>
      </c>
      <c r="B16" s="29">
        <v>491.0</v>
      </c>
      <c r="C16" s="47">
        <v>0.06820608796296297</v>
      </c>
      <c r="D16" s="41" t="str">
        <f>IFERROR(VLOOKUP(B16,'S-RR'!$A$1:$K$500,2,FALSE),"")</f>
        <v>Mendes</v>
      </c>
      <c r="E16" s="41" t="str">
        <f>IFERROR(VLOOKUP($B16,'S-RR'!$A$1:$K$500,3,FALSE),"")</f>
        <v>Carlos</v>
      </c>
      <c r="F16" s="41" t="str">
        <f>IFERROR(VLOOKUP($B16,'S-RR'!$A$1:$K$500,6,FALSE),"")</f>
        <v/>
      </c>
      <c r="G16" s="44">
        <f>IFERROR(VLOOKUP($B16,'S-RR'!$A$1:$K$500,9,FALSE),"")</f>
        <v>19910317</v>
      </c>
      <c r="H16" s="41" t="str">
        <f>IFERROR(VLOOKUP($B16,'S-RR'!$A$1:$K$500,7,FALSE),"")</f>
        <v>Cat 5</v>
      </c>
      <c r="I16" s="44">
        <f>IFERROR(VLOOKUP($B16,'S-RR'!$A$2:$K$500,11,FALSE),"")</f>
        <v>27</v>
      </c>
      <c r="J16" s="44" t="str">
        <f>IFERROR(VLOOKUP($B16,'S-RR'!$A$2:$K$500,10,FALSE),"")</f>
        <v>M</v>
      </c>
      <c r="K16" s="37">
        <f>IFERROR(VLOOKUP($A16,Notes!$A$25:$B$49,2,FALSE),"")</f>
        <v>6</v>
      </c>
    </row>
    <row r="17">
      <c r="A17" s="29">
        <v>12.0</v>
      </c>
      <c r="B17" s="29">
        <v>472.0</v>
      </c>
      <c r="C17" s="47">
        <v>0.06820853009259259</v>
      </c>
      <c r="D17" s="41" t="str">
        <f>IFERROR(VLOOKUP(B17,'S-RR'!$A$1:$K$500,2,FALSE),"")</f>
        <v>Mirth III</v>
      </c>
      <c r="E17" s="41" t="str">
        <f>IFERROR(VLOOKUP($B17,'S-RR'!$A$1:$K$500,3,FALSE),"")</f>
        <v>Walter</v>
      </c>
      <c r="F17" s="41" t="str">
        <f>IFERROR(VLOOKUP($B17,'S-RR'!$A$1:$K$500,6,FALSE),"")</f>
        <v>Southeast Velo Racing</v>
      </c>
      <c r="G17" s="44">
        <f>IFERROR(VLOOKUP($B17,'S-RR'!$A$1:$K$500,9,FALSE),"")</f>
        <v>490455</v>
      </c>
      <c r="H17" s="41" t="str">
        <f>IFERROR(VLOOKUP($B17,'S-RR'!$A$1:$K$500,7,FALSE),"")</f>
        <v>Cat 5</v>
      </c>
      <c r="I17" s="44">
        <f>IFERROR(VLOOKUP($B17,'S-RR'!$A$2:$K$500,11,FALSE),"")</f>
        <v>51</v>
      </c>
      <c r="J17" s="44" t="str">
        <f>IFERROR(VLOOKUP($B17,'S-RR'!$A$2:$K$500,10,FALSE),"")</f>
        <v>M</v>
      </c>
      <c r="K17" s="37">
        <f>IFERROR(VLOOKUP($A17,Notes!$A$25:$B$49,2,FALSE),"")</f>
        <v>4</v>
      </c>
    </row>
    <row r="18">
      <c r="A18" s="29">
        <v>13.0</v>
      </c>
      <c r="B18" s="29">
        <v>188.0</v>
      </c>
      <c r="C18" s="47">
        <v>0.06821689814814814</v>
      </c>
      <c r="D18" s="41" t="str">
        <f>IFERROR(VLOOKUP(B18,'S-RR'!$A$1:$K$500,2,FALSE),"")</f>
        <v>Schultz</v>
      </c>
      <c r="E18" s="41" t="str">
        <f>IFERROR(VLOOKUP($B18,'S-RR'!$A$1:$K$500,3,FALSE),"")</f>
        <v>Charles</v>
      </c>
      <c r="F18" s="41" t="str">
        <f>IFERROR(VLOOKUP($B18,'S-RR'!$A$1:$K$500,6,FALSE),"")</f>
        <v/>
      </c>
      <c r="G18" s="44">
        <f>IFERROR(VLOOKUP($B18,'S-RR'!$A$1:$K$500,9,FALSE),"")</f>
        <v>19881112</v>
      </c>
      <c r="H18" s="41" t="str">
        <f>IFERROR(VLOOKUP($B18,'S-RR'!$A$1:$K$500,7,FALSE),"")</f>
        <v>Cat 5</v>
      </c>
      <c r="I18" s="44">
        <f>IFERROR(VLOOKUP($B18,'S-RR'!$A$2:$K$500,11,FALSE),"")</f>
        <v>30</v>
      </c>
      <c r="J18" s="44" t="str">
        <f>IFERROR(VLOOKUP($B18,'S-RR'!$A$2:$K$500,10,FALSE),"")</f>
        <v>M</v>
      </c>
      <c r="K18" s="37">
        <f>IFERROR(VLOOKUP($A18,Notes!$A$25:$B$49,2,FALSE),"")</f>
        <v>3</v>
      </c>
    </row>
    <row r="19">
      <c r="A19" s="29">
        <v>14.0</v>
      </c>
      <c r="B19" s="29">
        <v>497.0</v>
      </c>
      <c r="C19" s="47">
        <v>0.07575216435185185</v>
      </c>
      <c r="D19" s="41" t="str">
        <f>IFERROR(VLOOKUP(B19,'S-RR'!$A$1:$K$500,2,FALSE),"")</f>
        <v>Van Arkel</v>
      </c>
      <c r="E19" s="41" t="str">
        <f>IFERROR(VLOOKUP($B19,'S-RR'!$A$1:$K$500,3,FALSE),"")</f>
        <v>Geremy</v>
      </c>
      <c r="F19" s="41" t="str">
        <f>IFERROR(VLOOKUP($B19,'S-RR'!$A$1:$K$500,6,FALSE),"")</f>
        <v/>
      </c>
      <c r="G19" s="44">
        <f>IFERROR(VLOOKUP($B19,'S-RR'!$A$1:$K$500,9,FALSE),"")</f>
        <v>19691209</v>
      </c>
      <c r="H19" s="41" t="str">
        <f>IFERROR(VLOOKUP($B19,'S-RR'!$A$1:$K$500,7,FALSE),"")</f>
        <v>Cat 5</v>
      </c>
      <c r="I19" s="44">
        <f>IFERROR(VLOOKUP($B19,'S-RR'!$A$2:$K$500,11,FALSE),"")</f>
        <v>49</v>
      </c>
      <c r="J19" s="44" t="str">
        <f>IFERROR(VLOOKUP($B19,'S-RR'!$A$2:$K$500,10,FALSE),"")</f>
        <v>M</v>
      </c>
      <c r="K19" s="37">
        <f>IFERROR(VLOOKUP($A19,Notes!$A$25:$B$49,2,FALSE),"")</f>
        <v>2</v>
      </c>
    </row>
    <row r="20">
      <c r="A20" s="29">
        <v>15.0</v>
      </c>
      <c r="B20" s="29">
        <v>482.0</v>
      </c>
      <c r="C20" s="47">
        <v>0.07663454861111112</v>
      </c>
      <c r="D20" s="41" t="str">
        <f>IFERROR(VLOOKUP(B20,'S-RR'!$A$1:$K$500,2,FALSE),"")</f>
        <v>Shockley</v>
      </c>
      <c r="E20" s="41" t="str">
        <f>IFERROR(VLOOKUP($B20,'S-RR'!$A$1:$K$500,3,FALSE),"")</f>
        <v>Jeffrey</v>
      </c>
      <c r="F20" s="41" t="str">
        <f>IFERROR(VLOOKUP($B20,'S-RR'!$A$1:$K$500,6,FALSE),"")</f>
        <v/>
      </c>
      <c r="G20" s="44">
        <f>IFERROR(VLOOKUP($B20,'S-RR'!$A$1:$K$500,9,FALSE),"")</f>
        <v>148354</v>
      </c>
      <c r="H20" s="41" t="str">
        <f>IFERROR(VLOOKUP($B20,'S-RR'!$A$1:$K$500,7,FALSE),"")</f>
        <v>Cat 5</v>
      </c>
      <c r="I20" s="44">
        <f>IFERROR(VLOOKUP($B20,'S-RR'!$A$2:$K$500,11,FALSE),"")</f>
        <v>48</v>
      </c>
      <c r="J20" s="44" t="str">
        <f>IFERROR(VLOOKUP($B20,'S-RR'!$A$2:$K$500,10,FALSE),"")</f>
        <v>M</v>
      </c>
      <c r="K20" s="37">
        <f>IFERROR(VLOOKUP($A20,Notes!$A$25:$B$49,2,FALSE),"")</f>
        <v>1</v>
      </c>
    </row>
    <row r="21">
      <c r="A21" s="29">
        <v>16.0</v>
      </c>
      <c r="B21" s="29">
        <v>483.0</v>
      </c>
      <c r="C21" s="30">
        <v>0.08030555555555555</v>
      </c>
      <c r="D21" s="41" t="str">
        <f>IFERROR(VLOOKUP(B21,'S-RR'!$A$1:$K$500,2,FALSE),"")</f>
        <v>Weyenberg</v>
      </c>
      <c r="E21" s="41" t="str">
        <f>IFERROR(VLOOKUP($B21,'S-RR'!$A$1:$K$500,3,FALSE),"")</f>
        <v>Jeff</v>
      </c>
      <c r="F21" s="41" t="str">
        <f>IFERROR(VLOOKUP($B21,'S-RR'!$A$1:$K$500,6,FALSE),"")</f>
        <v/>
      </c>
      <c r="G21" s="44">
        <f>IFERROR(VLOOKUP($B21,'S-RR'!$A$1:$K$500,9,FALSE),"")</f>
        <v>501903</v>
      </c>
      <c r="H21" s="41" t="str">
        <f>IFERROR(VLOOKUP($B21,'S-RR'!$A$1:$K$500,7,FALSE),"")</f>
        <v>Cat 5</v>
      </c>
      <c r="I21" s="44">
        <f>IFERROR(VLOOKUP($B21,'S-RR'!$A$2:$K$500,11,FALSE),"")</f>
        <v>47</v>
      </c>
      <c r="J21" s="44" t="str">
        <f>IFERROR(VLOOKUP($B21,'S-RR'!$A$2:$K$500,10,FALSE),"")</f>
        <v>M</v>
      </c>
      <c r="K21" s="37" t="str">
        <f>IFERROR(VLOOKUP($A21,Notes!$A$25:$B$49,2,FALSE),"")</f>
        <v/>
      </c>
    </row>
    <row r="22">
      <c r="A22" s="29">
        <v>17.0</v>
      </c>
      <c r="B22" s="29">
        <v>455.0</v>
      </c>
      <c r="C22" s="30">
        <v>0.08516550925925927</v>
      </c>
      <c r="D22" s="41" t="str">
        <f>IFERROR(VLOOKUP(B22,'S-RR'!$A$1:$K$500,2,FALSE),"")</f>
        <v>Bittinger</v>
      </c>
      <c r="E22" s="41" t="str">
        <f>IFERROR(VLOOKUP($B22,'S-RR'!$A$1:$K$500,3,FALSE),"")</f>
        <v>Charles</v>
      </c>
      <c r="F22" s="41" t="str">
        <f>IFERROR(VLOOKUP($B22,'S-RR'!$A$1:$K$500,6,FALSE),"")</f>
        <v/>
      </c>
      <c r="G22" s="44">
        <f>IFERROR(VLOOKUP($B22,'S-RR'!$A$1:$K$500,9,FALSE),"")</f>
        <v>379018</v>
      </c>
      <c r="H22" s="41" t="str">
        <f>IFERROR(VLOOKUP($B22,'S-RR'!$A$1:$K$500,7,FALSE),"")</f>
        <v>Cat 5</v>
      </c>
      <c r="I22" s="44">
        <f>IFERROR(VLOOKUP($B22,'S-RR'!$A$2:$K$500,11,FALSE),"")</f>
        <v>26</v>
      </c>
      <c r="J22" s="44" t="str">
        <f>IFERROR(VLOOKUP($B22,'S-RR'!$A$2:$K$500,10,FALSE),"")</f>
        <v>M</v>
      </c>
      <c r="K22" s="37" t="str">
        <f>IFERROR(VLOOKUP($A22,Notes!$A$25:$B$49,2,FALSE),"")</f>
        <v/>
      </c>
    </row>
    <row r="23">
      <c r="A23" s="29"/>
      <c r="B23" s="29"/>
      <c r="C23" s="30"/>
      <c r="D23" s="41" t="str">
        <f>IFERROR(VLOOKUP(B23,'S-RR'!$A$1:$K$500,2,FALSE),"")</f>
        <v/>
      </c>
      <c r="E23" s="41" t="str">
        <f>IFERROR(VLOOKUP($B23,'S-RR'!$A$1:$K$500,3,FALSE),"")</f>
        <v/>
      </c>
      <c r="F23" s="41" t="str">
        <f>IFERROR(VLOOKUP($B23,'S-RR'!$A$1:$K$500,6,FALSE),"")</f>
        <v/>
      </c>
      <c r="G23" s="44" t="str">
        <f>IFERROR(VLOOKUP($B23,'S-RR'!$A$1:$K$500,9,FALSE),"")</f>
        <v/>
      </c>
      <c r="H23" s="41" t="str">
        <f>IFERROR(VLOOKUP($B23,'S-RR'!$A$1:$K$500,7,FALSE),"")</f>
        <v/>
      </c>
      <c r="I23" s="44" t="str">
        <f>IFERROR(VLOOKUP($B23,'S-RR'!$A$2:$K$500,11,FALSE),"")</f>
        <v/>
      </c>
      <c r="J23" s="44" t="str">
        <f>IFERROR(VLOOKUP($B23,'S-RR'!$A$2:$K$500,10,FALSE),"")</f>
        <v/>
      </c>
      <c r="K23" s="37" t="str">
        <f>IFERROR(VLOOKUP($A23,Notes!$A$25:$B$49,2,FALSE),"")</f>
        <v/>
      </c>
    </row>
    <row r="24">
      <c r="A24" s="29"/>
      <c r="B24" s="29"/>
      <c r="C24" s="30"/>
      <c r="D24" s="41" t="str">
        <f>IFERROR(VLOOKUP(B24,'S-RR'!$A$1:$K$500,2,FALSE),"")</f>
        <v/>
      </c>
      <c r="E24" s="41" t="str">
        <f>IFERROR(VLOOKUP($B24,'S-RR'!$A$1:$K$500,3,FALSE),"")</f>
        <v/>
      </c>
      <c r="F24" s="41" t="str">
        <f>IFERROR(VLOOKUP($B24,'S-RR'!$A$1:$K$500,6,FALSE),"")</f>
        <v/>
      </c>
      <c r="G24" s="44" t="str">
        <f>IFERROR(VLOOKUP($B24,'S-RR'!$A$1:$K$500,9,FALSE),"")</f>
        <v/>
      </c>
      <c r="H24" s="41" t="str">
        <f>IFERROR(VLOOKUP($B24,'S-RR'!$A$1:$K$500,7,FALSE),"")</f>
        <v/>
      </c>
      <c r="I24" s="44" t="str">
        <f>IFERROR(VLOOKUP($B24,'S-RR'!$A$2:$K$500,11,FALSE),"")</f>
        <v/>
      </c>
      <c r="J24" s="44" t="str">
        <f>IFERROR(VLOOKUP($B24,'S-RR'!$A$2:$K$500,10,FALSE),"")</f>
        <v/>
      </c>
      <c r="K24" s="37" t="str">
        <f>IFERROR(VLOOKUP($A24,Notes!$A$25:$B$49,2,FALSE),"")</f>
        <v/>
      </c>
    </row>
    <row r="25">
      <c r="A25" s="29">
        <v>1.0</v>
      </c>
      <c r="B25" s="29">
        <v>681.0</v>
      </c>
      <c r="C25" s="30">
        <v>0.07734027777777777</v>
      </c>
      <c r="D25" s="41" t="str">
        <f>IFERROR(VLOOKUP(B25,'S-RR'!$A$1:$K$500,2,FALSE),"")</f>
        <v>Braun</v>
      </c>
      <c r="E25" s="41" t="str">
        <f>IFERROR(VLOOKUP($B25,'S-RR'!$A$1:$K$500,3,FALSE),"")</f>
        <v>Hayley</v>
      </c>
      <c r="F25" s="41" t="str">
        <f>IFERROR(VLOOKUP($B25,'S-RR'!$A$1:$K$500,6,FALSE),"")</f>
        <v/>
      </c>
      <c r="G25" s="44">
        <f>IFERROR(VLOOKUP($B25,'S-RR'!$A$1:$K$500,9,FALSE),"")</f>
        <v>320212</v>
      </c>
      <c r="H25" s="41" t="str">
        <f>IFERROR(VLOOKUP($B25,'S-RR'!$A$1:$K$500,7,FALSE),"")</f>
        <v>Wom 4-5</v>
      </c>
      <c r="I25" s="44">
        <f>IFERROR(VLOOKUP($B25,'S-RR'!$A$2:$K$500,11,FALSE),"")</f>
        <v>27</v>
      </c>
      <c r="J25" s="44" t="str">
        <f>IFERROR(VLOOKUP($B25,'S-RR'!$A$2:$K$500,10,FALSE),"")</f>
        <v>F</v>
      </c>
      <c r="K25" s="37">
        <f>IFERROR(VLOOKUP($A25,Notes!$A$25:$B$49,2,FALSE),"")</f>
        <v>25</v>
      </c>
    </row>
    <row r="26">
      <c r="A26" s="29">
        <v>2.0</v>
      </c>
      <c r="B26" s="29">
        <v>695.0</v>
      </c>
      <c r="C26" s="30">
        <v>0.07734837962962962</v>
      </c>
      <c r="D26" s="41" t="str">
        <f>IFERROR(VLOOKUP(B26,'S-RR'!$A$1:$K$500,2,FALSE),"")</f>
        <v>Strickland</v>
      </c>
      <c r="E26" s="41" t="str">
        <f>IFERROR(VLOOKUP($B26,'S-RR'!$A$1:$K$500,3,FALSE),"")</f>
        <v>Nikki</v>
      </c>
      <c r="F26" s="41" t="str">
        <f>IFERROR(VLOOKUP($B26,'S-RR'!$A$1:$K$500,6,FALSE),"")</f>
        <v/>
      </c>
      <c r="G26" s="44">
        <f>IFERROR(VLOOKUP($B26,'S-RR'!$A$1:$K$500,9,FALSE),"")</f>
        <v>533091</v>
      </c>
      <c r="H26" s="41" t="str">
        <f>IFERROR(VLOOKUP($B26,'S-RR'!$A$1:$K$500,7,FALSE),"")</f>
        <v>Wom 4-5</v>
      </c>
      <c r="I26" s="44">
        <f>IFERROR(VLOOKUP($B26,'S-RR'!$A$2:$K$500,11,FALSE),"")</f>
        <v>28</v>
      </c>
      <c r="J26" s="44" t="str">
        <f>IFERROR(VLOOKUP($B26,'S-RR'!$A$2:$K$500,10,FALSE),"")</f>
        <v>F</v>
      </c>
      <c r="K26" s="37">
        <f>IFERROR(VLOOKUP($A26,Notes!$A$25:$B$49,2,FALSE),"")</f>
        <v>23</v>
      </c>
    </row>
    <row r="27">
      <c r="A27" s="29">
        <v>3.0</v>
      </c>
      <c r="B27" s="29">
        <v>679.0</v>
      </c>
      <c r="C27" s="30">
        <v>0.07735185185185185</v>
      </c>
      <c r="D27" s="41" t="str">
        <f>IFERROR(VLOOKUP(B27,'S-RR'!$A$1:$K$500,2,FALSE),"")</f>
        <v>Barrett</v>
      </c>
      <c r="E27" s="41" t="str">
        <f>IFERROR(VLOOKUP($B27,'S-RR'!$A$1:$K$500,3,FALSE),"")</f>
        <v>Susan</v>
      </c>
      <c r="F27" s="41" t="str">
        <f>IFERROR(VLOOKUP($B27,'S-RR'!$A$1:$K$500,6,FALSE),"")</f>
        <v>Sorella Cycling</v>
      </c>
      <c r="G27" s="44">
        <f>IFERROR(VLOOKUP($B27,'S-RR'!$A$1:$K$500,9,FALSE),"")</f>
        <v>513726</v>
      </c>
      <c r="H27" s="41" t="str">
        <f>IFERROR(VLOOKUP($B27,'S-RR'!$A$1:$K$500,7,FALSE),"")</f>
        <v>Wom 4-5</v>
      </c>
      <c r="I27" s="44">
        <f>IFERROR(VLOOKUP($B27,'S-RR'!$A$2:$K$500,11,FALSE),"")</f>
        <v>54</v>
      </c>
      <c r="J27" s="44" t="str">
        <f>IFERROR(VLOOKUP($B27,'S-RR'!$A$2:$K$500,10,FALSE),"")</f>
        <v>F</v>
      </c>
      <c r="K27" s="37">
        <f>IFERROR(VLOOKUP($A27,Notes!$A$25:$B$49,2,FALSE),"")</f>
        <v>21</v>
      </c>
    </row>
    <row r="28">
      <c r="A28" s="29">
        <v>4.0</v>
      </c>
      <c r="B28" s="29">
        <v>678.0</v>
      </c>
      <c r="C28" s="30">
        <v>0.07735300925925927</v>
      </c>
      <c r="D28" s="41" t="str">
        <f>IFERROR(VLOOKUP(B28,'S-RR'!$A$1:$K$500,2,FALSE),"")</f>
        <v>Bachman</v>
      </c>
      <c r="E28" s="41" t="str">
        <f>IFERROR(VLOOKUP($B28,'S-RR'!$A$1:$K$500,3,FALSE),"")</f>
        <v>Melissa</v>
      </c>
      <c r="F28" s="41" t="str">
        <f>IFERROR(VLOOKUP($B28,'S-RR'!$A$1:$K$500,6,FALSE),"")</f>
        <v>Team Whitetail Bicycles p/b Pure Taqueria/Blueprint</v>
      </c>
      <c r="G28" s="44">
        <f>IFERROR(VLOOKUP($B28,'S-RR'!$A$1:$K$500,9,FALSE),"")</f>
        <v>552042</v>
      </c>
      <c r="H28" s="41" t="str">
        <f>IFERROR(VLOOKUP($B28,'S-RR'!$A$1:$K$500,7,FALSE),"")</f>
        <v>Wom 4-5</v>
      </c>
      <c r="I28" s="44">
        <f>IFERROR(VLOOKUP($B28,'S-RR'!$A$2:$K$500,11,FALSE),"")</f>
        <v>45</v>
      </c>
      <c r="J28" s="44" t="str">
        <f>IFERROR(VLOOKUP($B28,'S-RR'!$A$2:$K$500,10,FALSE),"")</f>
        <v>F</v>
      </c>
      <c r="K28" s="37">
        <f>IFERROR(VLOOKUP($A28,Notes!$A$25:$B$49,2,FALSE),"")</f>
        <v>19</v>
      </c>
    </row>
    <row r="29">
      <c r="A29" s="29">
        <v>5.0</v>
      </c>
      <c r="B29" s="29">
        <v>694.0</v>
      </c>
      <c r="C29" s="30">
        <v>0.07735416666666667</v>
      </c>
      <c r="D29" s="41" t="str">
        <f>IFERROR(VLOOKUP(B29,'S-RR'!$A$1:$K$500,2,FALSE),"")</f>
        <v>Solomides</v>
      </c>
      <c r="E29" s="41" t="str">
        <f>IFERROR(VLOOKUP($B29,'S-RR'!$A$1:$K$500,3,FALSE),"")</f>
        <v>Caryn</v>
      </c>
      <c r="F29" s="41" t="str">
        <f>IFERROR(VLOOKUP($B29,'S-RR'!$A$1:$K$500,6,FALSE),"")</f>
        <v/>
      </c>
      <c r="G29" s="44">
        <f>IFERROR(VLOOKUP($B29,'S-RR'!$A$1:$K$500,9,FALSE),"")</f>
        <v>19781227</v>
      </c>
      <c r="H29" s="41" t="str">
        <f>IFERROR(VLOOKUP($B29,'S-RR'!$A$1:$K$500,7,FALSE),"")</f>
        <v>Wom 4-5</v>
      </c>
      <c r="I29" s="44">
        <f>IFERROR(VLOOKUP($B29,'S-RR'!$A$2:$K$500,11,FALSE),"")</f>
        <v>40</v>
      </c>
      <c r="J29" s="44" t="str">
        <f>IFERROR(VLOOKUP($B29,'S-RR'!$A$2:$K$500,10,FALSE),"")</f>
        <v>F</v>
      </c>
      <c r="K29" s="37">
        <f>IFERROR(VLOOKUP($A29,Notes!$A$25:$B$49,2,FALSE),"")</f>
        <v>18</v>
      </c>
    </row>
    <row r="30">
      <c r="A30" s="29">
        <v>6.0</v>
      </c>
      <c r="B30" s="29">
        <v>686.0</v>
      </c>
      <c r="C30" s="30">
        <v>0.07735416666666667</v>
      </c>
      <c r="D30" s="41" t="str">
        <f>IFERROR(VLOOKUP(B30,'S-RR'!$A$1:$K$500,2,FALSE),"")</f>
        <v>Knight</v>
      </c>
      <c r="E30" s="41" t="str">
        <f>IFERROR(VLOOKUP($B30,'S-RR'!$A$1:$K$500,3,FALSE),"")</f>
        <v>Jessica</v>
      </c>
      <c r="F30" s="41" t="str">
        <f>IFERROR(VLOOKUP($B30,'S-RR'!$A$1:$K$500,6,FALSE),"")</f>
        <v/>
      </c>
      <c r="G30" s="44">
        <f>IFERROR(VLOOKUP($B30,'S-RR'!$A$1:$K$500,9,FALSE),"")</f>
        <v>561892</v>
      </c>
      <c r="H30" s="41" t="str">
        <f>IFERROR(VLOOKUP($B30,'S-RR'!$A$1:$K$500,7,FALSE),"")</f>
        <v>Wom 4-5</v>
      </c>
      <c r="I30" s="44">
        <f>IFERROR(VLOOKUP($B30,'S-RR'!$A$2:$K$500,11,FALSE),"")</f>
        <v>32</v>
      </c>
      <c r="J30" s="44" t="str">
        <f>IFERROR(VLOOKUP($B30,'S-RR'!$A$2:$K$500,10,FALSE),"")</f>
        <v>F</v>
      </c>
      <c r="K30" s="37">
        <f>IFERROR(VLOOKUP($A30,Notes!$A$25:$B$49,2,FALSE),"")</f>
        <v>16</v>
      </c>
    </row>
    <row r="31">
      <c r="A31" s="29">
        <v>7.0</v>
      </c>
      <c r="B31" s="29">
        <v>689.0</v>
      </c>
      <c r="C31" s="30">
        <v>0.07735648148148148</v>
      </c>
      <c r="D31" s="41" t="str">
        <f>IFERROR(VLOOKUP(B31,'S-RR'!$A$1:$K$500,2,FALSE),"")</f>
        <v>Schleicher</v>
      </c>
      <c r="E31" s="41" t="str">
        <f>IFERROR(VLOOKUP($B31,'S-RR'!$A$1:$K$500,3,FALSE),"")</f>
        <v>Diane</v>
      </c>
      <c r="F31" s="41" t="str">
        <f>IFERROR(VLOOKUP($B31,'S-RR'!$A$1:$K$500,6,FALSE),"")</f>
        <v/>
      </c>
      <c r="G31" s="44">
        <f>IFERROR(VLOOKUP($B31,'S-RR'!$A$1:$K$500,9,FALSE),"")</f>
        <v>534847</v>
      </c>
      <c r="H31" s="41" t="str">
        <f>IFERROR(VLOOKUP($B31,'S-RR'!$A$1:$K$500,7,FALSE),"")</f>
        <v>Wom 4-5</v>
      </c>
      <c r="I31" s="44">
        <f>IFERROR(VLOOKUP($B31,'S-RR'!$A$2:$K$500,11,FALSE),"")</f>
        <v>60</v>
      </c>
      <c r="J31" s="44" t="str">
        <f>IFERROR(VLOOKUP($B31,'S-RR'!$A$2:$K$500,10,FALSE),"")</f>
        <v>F</v>
      </c>
      <c r="K31" s="37">
        <f>IFERROR(VLOOKUP($A31,Notes!$A$25:$B$49,2,FALSE),"")</f>
        <v>14</v>
      </c>
    </row>
    <row r="32">
      <c r="A32" s="29">
        <v>8.0</v>
      </c>
      <c r="B32" s="29">
        <v>684.0</v>
      </c>
      <c r="C32" s="30">
        <v>0.08667476851851852</v>
      </c>
      <c r="D32" s="41" t="str">
        <f>IFERROR(VLOOKUP(B32,'S-RR'!$A$1:$K$500,2,FALSE),"")</f>
        <v>Greene</v>
      </c>
      <c r="E32" s="41" t="str">
        <f>IFERROR(VLOOKUP($B32,'S-RR'!$A$1:$K$500,3,FALSE),"")</f>
        <v>Anne</v>
      </c>
      <c r="F32" s="41" t="str">
        <f>IFERROR(VLOOKUP($B32,'S-RR'!$A$1:$K$500,6,FALSE),"")</f>
        <v/>
      </c>
      <c r="G32" s="44">
        <f>IFERROR(VLOOKUP($B32,'S-RR'!$A$1:$K$500,9,FALSE),"")</f>
        <v>561821</v>
      </c>
      <c r="H32" s="41" t="str">
        <f>IFERROR(VLOOKUP($B32,'S-RR'!$A$1:$K$500,7,FALSE),"")</f>
        <v>Wom 4-5</v>
      </c>
      <c r="I32" s="44">
        <f>IFERROR(VLOOKUP($B32,'S-RR'!$A$2:$K$500,11,FALSE),"")</f>
        <v>41</v>
      </c>
      <c r="J32" s="44" t="str">
        <f>IFERROR(VLOOKUP($B32,'S-RR'!$A$2:$K$500,10,FALSE),"")</f>
        <v>F</v>
      </c>
      <c r="K32" s="37">
        <f>IFERROR(VLOOKUP($A32,Notes!$A$25:$B$49,2,FALSE),"")</f>
        <v>12</v>
      </c>
    </row>
    <row r="33">
      <c r="A33" s="29">
        <v>9.0</v>
      </c>
      <c r="B33" s="29">
        <v>683.0</v>
      </c>
      <c r="C33" s="30">
        <v>0.08813888888888889</v>
      </c>
      <c r="D33" s="41" t="str">
        <f>IFERROR(VLOOKUP(B33,'S-RR'!$A$1:$K$500,2,FALSE),"")</f>
        <v>Cooper</v>
      </c>
      <c r="E33" s="41" t="str">
        <f>IFERROR(VLOOKUP($B33,'S-RR'!$A$1:$K$500,3,FALSE),"")</f>
        <v>Carlie</v>
      </c>
      <c r="F33" s="41" t="str">
        <f>IFERROR(VLOOKUP($B33,'S-RR'!$A$1:$K$500,6,FALSE),"")</f>
        <v/>
      </c>
      <c r="G33" s="44">
        <f>IFERROR(VLOOKUP($B33,'S-RR'!$A$1:$K$500,9,FALSE),"")</f>
        <v>551603</v>
      </c>
      <c r="H33" s="41" t="str">
        <f>IFERROR(VLOOKUP($B33,'S-RR'!$A$1:$K$500,7,FALSE),"")</f>
        <v>Wom 4-5</v>
      </c>
      <c r="I33" s="44">
        <f>IFERROR(VLOOKUP($B33,'S-RR'!$A$2:$K$500,11,FALSE),"")</f>
        <v>25</v>
      </c>
      <c r="J33" s="44" t="str">
        <f>IFERROR(VLOOKUP($B33,'S-RR'!$A$2:$K$500,10,FALSE),"")</f>
        <v>F</v>
      </c>
      <c r="K33" s="37">
        <f>IFERROR(VLOOKUP($A33,Notes!$A$25:$B$49,2,FALSE),"")</f>
        <v>10</v>
      </c>
    </row>
    <row r="34">
      <c r="A34" s="29" t="s">
        <v>669</v>
      </c>
      <c r="B34" s="29">
        <v>692.0</v>
      </c>
      <c r="C34" s="30"/>
      <c r="D34" s="41" t="str">
        <f>IFERROR(VLOOKUP(B34,'S-RR'!$A$1:$K$500,2,FALSE),"")</f>
        <v>Withers</v>
      </c>
      <c r="E34" s="41" t="str">
        <f>IFERROR(VLOOKUP($B34,'S-RR'!$A$1:$K$500,3,FALSE),"")</f>
        <v>Elsa</v>
      </c>
      <c r="F34" s="41" t="str">
        <f>IFERROR(VLOOKUP($B34,'S-RR'!$A$1:$K$500,6,FALSE),"")</f>
        <v>Welland Racing</v>
      </c>
      <c r="G34" s="44">
        <f>IFERROR(VLOOKUP($B34,'S-RR'!$A$1:$K$500,9,FALSE),"")</f>
        <v>559640</v>
      </c>
      <c r="H34" s="41" t="str">
        <f>IFERROR(VLOOKUP($B34,'S-RR'!$A$1:$K$500,7,FALSE),"")</f>
        <v>Wom 4-5</v>
      </c>
      <c r="I34" s="44">
        <f>IFERROR(VLOOKUP($B34,'S-RR'!$A$2:$K$500,11,FALSE),"")</f>
        <v>15</v>
      </c>
      <c r="J34" s="44" t="str">
        <f>IFERROR(VLOOKUP($B34,'S-RR'!$A$2:$K$500,10,FALSE),"")</f>
        <v>F</v>
      </c>
      <c r="K34" s="37" t="str">
        <f>IFERROR(VLOOKUP($A34,Notes!$A$25:$B$49,2,FALSE),"")</f>
        <v/>
      </c>
    </row>
    <row r="35">
      <c r="A35" s="29" t="s">
        <v>669</v>
      </c>
      <c r="B35" s="29">
        <v>696.0</v>
      </c>
      <c r="C35" s="30"/>
      <c r="D35" s="41" t="str">
        <f>IFERROR(VLOOKUP(B35,'S-RR'!$A$1:$K$500,2,FALSE),"")</f>
        <v>Ramsey</v>
      </c>
      <c r="E35" s="41" t="str">
        <f>IFERROR(VLOOKUP($B35,'S-RR'!$A$1:$K$500,3,FALSE),"")</f>
        <v>Chrischel</v>
      </c>
      <c r="F35" s="41" t="str">
        <f>IFERROR(VLOOKUP($B35,'S-RR'!$A$1:$K$500,6,FALSE),"")</f>
        <v/>
      </c>
      <c r="G35" s="44">
        <f>IFERROR(VLOOKUP($B35,'S-RR'!$A$1:$K$500,9,FALSE),"")</f>
        <v>19700809</v>
      </c>
      <c r="H35" s="41" t="str">
        <f>IFERROR(VLOOKUP($B35,'S-RR'!$A$1:$K$500,7,FALSE),"")</f>
        <v>Wom 4-5</v>
      </c>
      <c r="I35" s="44">
        <f>IFERROR(VLOOKUP($B35,'S-RR'!$A$2:$K$500,11,FALSE),"")</f>
        <v>48</v>
      </c>
      <c r="J35" s="44" t="str">
        <f>IFERROR(VLOOKUP($B35,'S-RR'!$A$2:$K$500,10,FALSE),"")</f>
        <v>M</v>
      </c>
      <c r="K35" s="37" t="str">
        <f>IFERROR(VLOOKUP($A35,Notes!$A$25:$B$49,2,FALSE),"")</f>
        <v/>
      </c>
    </row>
    <row r="36">
      <c r="A36" s="29" t="s">
        <v>669</v>
      </c>
      <c r="B36" s="29">
        <v>677.0</v>
      </c>
      <c r="C36" s="30"/>
      <c r="D36" s="41" t="str">
        <f>IFERROR(VLOOKUP(B36,'S-RR'!$A$1:$K$500,2,FALSE),"")</f>
        <v>Andros</v>
      </c>
      <c r="E36" s="41" t="str">
        <f>IFERROR(VLOOKUP($B36,'S-RR'!$A$1:$K$500,3,FALSE),"")</f>
        <v>Vickie</v>
      </c>
      <c r="F36" s="41" t="str">
        <f>IFERROR(VLOOKUP($B36,'S-RR'!$A$1:$K$500,6,FALSE),"")</f>
        <v/>
      </c>
      <c r="G36" s="44">
        <f>IFERROR(VLOOKUP($B36,'S-RR'!$A$1:$K$500,9,FALSE),"")</f>
        <v>534309</v>
      </c>
      <c r="H36" s="41" t="str">
        <f>IFERROR(VLOOKUP($B36,'S-RR'!$A$1:$K$500,7,FALSE),"")</f>
        <v>Wom 4-5</v>
      </c>
      <c r="I36" s="44">
        <f>IFERROR(VLOOKUP($B36,'S-RR'!$A$2:$K$500,11,FALSE),"")</f>
        <v>47</v>
      </c>
      <c r="J36" s="44" t="str">
        <f>IFERROR(VLOOKUP($B36,'S-RR'!$A$2:$K$500,10,FALSE),"")</f>
        <v>F</v>
      </c>
      <c r="K36" s="37" t="str">
        <f>IFERROR(VLOOKUP($A36,Notes!$A$25:$B$49,2,FALSE),"")</f>
        <v/>
      </c>
    </row>
    <row r="37">
      <c r="A37" s="29"/>
      <c r="B37" s="29"/>
      <c r="C37" s="30"/>
      <c r="D37" s="41" t="str">
        <f>IFERROR(VLOOKUP(B37,'S-RR'!$A$1:$K$500,2,FALSE),"")</f>
        <v/>
      </c>
      <c r="E37" s="41" t="str">
        <f>IFERROR(VLOOKUP($B37,'S-RR'!$A$1:$K$500,3,FALSE),"")</f>
        <v/>
      </c>
      <c r="F37" s="41" t="str">
        <f>IFERROR(VLOOKUP($B37,'S-RR'!$A$1:$K$500,6,FALSE),"")</f>
        <v/>
      </c>
      <c r="G37" s="44" t="str">
        <f>IFERROR(VLOOKUP($B37,'S-RR'!$A$1:$K$500,9,FALSE),"")</f>
        <v/>
      </c>
      <c r="H37" s="41" t="str">
        <f>IFERROR(VLOOKUP($B37,'S-RR'!$A$1:$K$500,7,FALSE),"")</f>
        <v/>
      </c>
      <c r="I37" s="44" t="str">
        <f>IFERROR(VLOOKUP($B37,'S-RR'!$A$2:$K$500,11,FALSE),"")</f>
        <v/>
      </c>
      <c r="J37" s="44" t="str">
        <f>IFERROR(VLOOKUP($B37,'S-RR'!$A$2:$K$500,10,FALSE),"")</f>
        <v/>
      </c>
      <c r="K37" s="37" t="str">
        <f>IFERROR(VLOOKUP($A37,Notes!$A$25:$B$49,2,FALSE),"")</f>
        <v/>
      </c>
    </row>
    <row r="38">
      <c r="A38" s="29">
        <v>1.0</v>
      </c>
      <c r="B38" s="29">
        <v>489.0</v>
      </c>
      <c r="C38" s="47">
        <v>0.09901584490740739</v>
      </c>
      <c r="D38" s="41" t="str">
        <f>IFERROR(VLOOKUP(B38,'S-RR'!$A$1:$K$500,2,FALSE),"")</f>
        <v>Prljaca</v>
      </c>
      <c r="E38" s="41" t="str">
        <f>IFERROR(VLOOKUP($B38,'S-RR'!$A$1:$K$500,3,FALSE),"")</f>
        <v>Elvir</v>
      </c>
      <c r="F38" s="41" t="str">
        <f>IFERROR(VLOOKUP($B38,'S-RR'!$A$1:$K$500,6,FALSE),"")</f>
        <v/>
      </c>
      <c r="G38" s="44">
        <f>IFERROR(VLOOKUP($B38,'S-RR'!$A$1:$K$500,9,FALSE),"")</f>
        <v>515963</v>
      </c>
      <c r="H38" s="41" t="str">
        <f>IFERROR(VLOOKUP($B38,'S-RR'!$A$1:$K$500,7,FALSE),"")</f>
        <v>Mas 35+</v>
      </c>
      <c r="I38" s="44">
        <f>IFERROR(VLOOKUP($B38,'S-RR'!$A$2:$K$500,11,FALSE),"")</f>
        <v>35</v>
      </c>
      <c r="J38" s="44" t="str">
        <f>IFERROR(VLOOKUP($B38,'S-RR'!$A$2:$K$500,10,FALSE),"")</f>
        <v>M</v>
      </c>
      <c r="K38" s="37">
        <f>IFERROR(VLOOKUP($A38,Notes!$A$25:$B$49,2,FALSE),"")</f>
        <v>25</v>
      </c>
    </row>
    <row r="39">
      <c r="A39" s="29">
        <v>2.0</v>
      </c>
      <c r="B39" s="29">
        <v>189.0</v>
      </c>
      <c r="C39" s="47">
        <v>0.09902407407407408</v>
      </c>
      <c r="D39" s="41" t="str">
        <f>IFERROR(VLOOKUP(B39,'S-RR'!$A$1:$K$500,2,FALSE),"")</f>
        <v>Abraham</v>
      </c>
      <c r="E39" s="41" t="str">
        <f>IFERROR(VLOOKUP($B39,'S-RR'!$A$1:$K$500,3,FALSE),"")</f>
        <v>Emile</v>
      </c>
      <c r="F39" s="41" t="str">
        <f>IFERROR(VLOOKUP($B39,'S-RR'!$A$1:$K$500,6,FALSE),"")</f>
        <v>North Georgia Cycling Association, Inc.</v>
      </c>
      <c r="G39" s="44">
        <f>IFERROR(VLOOKUP($B39,'S-RR'!$A$1:$K$500,9,FALSE),"")</f>
        <v>222021</v>
      </c>
      <c r="H39" s="41" t="str">
        <f>IFERROR(VLOOKUP($B39,'S-RR'!$A$1:$K$500,7,FALSE),"")</f>
        <v>Mas 35+</v>
      </c>
      <c r="I39" s="44">
        <f>IFERROR(VLOOKUP($B39,'S-RR'!$A$2:$K$500,11,FALSE),"")</f>
        <v>43</v>
      </c>
      <c r="J39" s="44" t="str">
        <f>IFERROR(VLOOKUP($B39,'S-RR'!$A$2:$K$500,10,FALSE),"")</f>
        <v>M</v>
      </c>
      <c r="K39" s="37">
        <f>IFERROR(VLOOKUP($A39,Notes!$A$25:$B$49,2,FALSE),"")</f>
        <v>23</v>
      </c>
    </row>
    <row r="40">
      <c r="A40" s="29">
        <v>3.0</v>
      </c>
      <c r="B40" s="29">
        <v>164.0</v>
      </c>
      <c r="C40" s="47">
        <v>0.09903297453703705</v>
      </c>
      <c r="D40" s="41" t="str">
        <f>IFERROR(VLOOKUP(B40,'S-RR'!$A$1:$K$500,2,FALSE),"")</f>
        <v>Diaz</v>
      </c>
      <c r="E40" s="41" t="str">
        <f>IFERROR(VLOOKUP($B40,'S-RR'!$A$1:$K$500,3,FALSE),"")</f>
        <v>Modesto</v>
      </c>
      <c r="F40" s="41" t="str">
        <f>IFERROR(VLOOKUP($B40,'S-RR'!$A$1:$K$500,6,FALSE),"")</f>
        <v>Giovanni's Tile Design Cycling</v>
      </c>
      <c r="G40" s="44">
        <f>IFERROR(VLOOKUP($B40,'S-RR'!$A$1:$K$500,9,FALSE),"")</f>
        <v>369051</v>
      </c>
      <c r="H40" s="41" t="str">
        <f>IFERROR(VLOOKUP($B40,'S-RR'!$A$1:$K$500,7,FALSE),"")</f>
        <v>Mas 35+</v>
      </c>
      <c r="I40" s="44">
        <f>IFERROR(VLOOKUP($B40,'S-RR'!$A$2:$K$500,11,FALSE),"")</f>
        <v>42</v>
      </c>
      <c r="J40" s="44" t="str">
        <f>IFERROR(VLOOKUP($B40,'S-RR'!$A$2:$K$500,10,FALSE),"")</f>
        <v>M</v>
      </c>
      <c r="K40" s="37">
        <f>IFERROR(VLOOKUP($A40,Notes!$A$25:$B$49,2,FALSE),"")</f>
        <v>21</v>
      </c>
    </row>
    <row r="41">
      <c r="A41" s="29">
        <v>4.0</v>
      </c>
      <c r="B41" s="29">
        <v>167.0</v>
      </c>
      <c r="C41" s="47">
        <v>0.09903555555555556</v>
      </c>
      <c r="D41" s="41" t="str">
        <f>IFERROR(VLOOKUP(B41,'S-RR'!$A$1:$K$500,2,FALSE),"")</f>
        <v>Honeycutt</v>
      </c>
      <c r="E41" s="41" t="str">
        <f>IFERROR(VLOOKUP($B41,'S-RR'!$A$1:$K$500,3,FALSE),"")</f>
        <v>Tracy</v>
      </c>
      <c r="F41" s="41" t="str">
        <f>IFERROR(VLOOKUP($B41,'S-RR'!$A$1:$K$500,6,FALSE),"")</f>
        <v>North Atlanta Riding Club</v>
      </c>
      <c r="G41" s="44">
        <f>IFERROR(VLOOKUP($B41,'S-RR'!$A$1:$K$500,9,FALSE),"")</f>
        <v>279537</v>
      </c>
      <c r="H41" s="41" t="str">
        <f>IFERROR(VLOOKUP($B41,'S-RR'!$A$1:$K$500,7,FALSE),"")</f>
        <v>Mas 35+</v>
      </c>
      <c r="I41" s="44">
        <f>IFERROR(VLOOKUP($B41,'S-RR'!$A$2:$K$500,11,FALSE),"")</f>
        <v>46</v>
      </c>
      <c r="J41" s="44" t="str">
        <f>IFERROR(VLOOKUP($B41,'S-RR'!$A$2:$K$500,10,FALSE),"")</f>
        <v>M</v>
      </c>
      <c r="K41" s="37">
        <f>IFERROR(VLOOKUP($A41,Notes!$A$25:$B$49,2,FALSE),"")</f>
        <v>19</v>
      </c>
    </row>
    <row r="42">
      <c r="A42" s="29">
        <v>5.0</v>
      </c>
      <c r="B42" s="29">
        <v>157.0</v>
      </c>
      <c r="C42" s="47">
        <v>0.09905069444444443</v>
      </c>
      <c r="D42" s="41" t="str">
        <f>IFERROR(VLOOKUP(B42,'S-RR'!$A$1:$K$500,2,FALSE),"")</f>
        <v>Baccino</v>
      </c>
      <c r="E42" s="41" t="str">
        <f>IFERROR(VLOOKUP($B42,'S-RR'!$A$1:$K$500,3,FALSE),"")</f>
        <v>Daniel</v>
      </c>
      <c r="F42" s="41" t="str">
        <f>IFERROR(VLOOKUP($B42,'S-RR'!$A$1:$K$500,6,FALSE),"")</f>
        <v>Southern Crescent Cycling</v>
      </c>
      <c r="G42" s="44">
        <f>IFERROR(VLOOKUP($B42,'S-RR'!$A$1:$K$500,9,FALSE),"")</f>
        <v>428206</v>
      </c>
      <c r="H42" s="41" t="str">
        <f>IFERROR(VLOOKUP($B42,'S-RR'!$A$1:$K$500,7,FALSE),"")</f>
        <v>Mas 35+</v>
      </c>
      <c r="I42" s="44">
        <f>IFERROR(VLOOKUP($B42,'S-RR'!$A$2:$K$500,11,FALSE),"")</f>
        <v>42</v>
      </c>
      <c r="J42" s="44" t="str">
        <f>IFERROR(VLOOKUP($B42,'S-RR'!$A$2:$K$500,10,FALSE),"")</f>
        <v>M</v>
      </c>
      <c r="K42" s="37">
        <f>IFERROR(VLOOKUP($A42,Notes!$A$25:$B$49,2,FALSE),"")</f>
        <v>18</v>
      </c>
    </row>
    <row r="43">
      <c r="A43" s="29">
        <v>6.0</v>
      </c>
      <c r="B43" s="29">
        <v>169.0</v>
      </c>
      <c r="C43" s="47">
        <v>0.09905833333333333</v>
      </c>
      <c r="D43" s="41" t="str">
        <f>IFERROR(VLOOKUP(B43,'S-RR'!$A$1:$K$500,2,FALSE),"")</f>
        <v>moore</v>
      </c>
      <c r="E43" s="41" t="str">
        <f>IFERROR(VLOOKUP($B43,'S-RR'!$A$1:$K$500,3,FALSE),"")</f>
        <v>jeff</v>
      </c>
      <c r="F43" s="41" t="str">
        <f>IFERROR(VLOOKUP($B43,'S-RR'!$A$1:$K$500,6,FALSE),"")</f>
        <v>L5Flyers Cycling Team</v>
      </c>
      <c r="G43" s="44">
        <f>IFERROR(VLOOKUP($B43,'S-RR'!$A$1:$K$500,9,FALSE),"")</f>
        <v>454209</v>
      </c>
      <c r="H43" s="41" t="str">
        <f>IFERROR(VLOOKUP($B43,'S-RR'!$A$1:$K$500,7,FALSE),"")</f>
        <v>Mas 35+</v>
      </c>
      <c r="I43" s="44">
        <f>IFERROR(VLOOKUP($B43,'S-RR'!$A$2:$K$500,11,FALSE),"")</f>
        <v>38</v>
      </c>
      <c r="J43" s="44" t="str">
        <f>IFERROR(VLOOKUP($B43,'S-RR'!$A$2:$K$500,10,FALSE),"")</f>
        <v>M</v>
      </c>
      <c r="K43" s="37">
        <f>IFERROR(VLOOKUP($A43,Notes!$A$25:$B$49,2,FALSE),"")</f>
        <v>16</v>
      </c>
    </row>
    <row r="44">
      <c r="A44" s="29">
        <v>7.0</v>
      </c>
      <c r="B44" s="29">
        <v>182.0</v>
      </c>
      <c r="C44" s="47">
        <v>0.09907881944444444</v>
      </c>
      <c r="D44" s="41" t="str">
        <f>IFERROR(VLOOKUP(B44,'S-RR'!$A$1:$K$500,2,FALSE),"")</f>
        <v>Solomides</v>
      </c>
      <c r="E44" s="41" t="str">
        <f>IFERROR(VLOOKUP($B44,'S-RR'!$A$1:$K$500,3,FALSE),"")</f>
        <v>Alexandre</v>
      </c>
      <c r="F44" s="41" t="str">
        <f>IFERROR(VLOOKUP($B44,'S-RR'!$A$1:$K$500,6,FALSE),"")</f>
        <v/>
      </c>
      <c r="G44" s="44">
        <f>IFERROR(VLOOKUP($B44,'S-RR'!$A$1:$K$500,9,FALSE),"")</f>
        <v>364750</v>
      </c>
      <c r="H44" s="41" t="str">
        <f>IFERROR(VLOOKUP($B44,'S-RR'!$A$1:$K$500,7,FALSE),"")</f>
        <v>Mas 35+</v>
      </c>
      <c r="I44" s="44">
        <f>IFERROR(VLOOKUP($B44,'S-RR'!$A$2:$K$500,11,FALSE),"")</f>
        <v>43</v>
      </c>
      <c r="J44" s="44" t="str">
        <f>IFERROR(VLOOKUP($B44,'S-RR'!$A$2:$K$500,10,FALSE),"")</f>
        <v>M</v>
      </c>
      <c r="K44" s="37">
        <f>IFERROR(VLOOKUP($A44,Notes!$A$25:$B$49,2,FALSE),"")</f>
        <v>14</v>
      </c>
    </row>
    <row r="45">
      <c r="A45" s="29">
        <v>8.0</v>
      </c>
      <c r="B45" s="29">
        <v>183.0</v>
      </c>
      <c r="C45" s="47">
        <v>0.09908759259259259</v>
      </c>
      <c r="D45" s="41" t="str">
        <f>IFERROR(VLOOKUP(B45,'S-RR'!$A$1:$K$500,2,FALSE),"")</f>
        <v>Strickland</v>
      </c>
      <c r="E45" s="41" t="str">
        <f>IFERROR(VLOOKUP($B45,'S-RR'!$A$1:$K$500,3,FALSE),"")</f>
        <v>D Chad</v>
      </c>
      <c r="F45" s="41" t="str">
        <f>IFERROR(VLOOKUP($B45,'S-RR'!$A$1:$K$500,6,FALSE),"")</f>
        <v>Wahoo Fitness Masters Team</v>
      </c>
      <c r="G45" s="44">
        <f>IFERROR(VLOOKUP($B45,'S-RR'!$A$1:$K$500,9,FALSE),"")</f>
        <v>204674</v>
      </c>
      <c r="H45" s="41" t="str">
        <f>IFERROR(VLOOKUP($B45,'S-RR'!$A$1:$K$500,7,FALSE),"")</f>
        <v>Mas 35+</v>
      </c>
      <c r="I45" s="44">
        <f>IFERROR(VLOOKUP($B45,'S-RR'!$A$2:$K$500,11,FALSE),"")</f>
        <v>42</v>
      </c>
      <c r="J45" s="44" t="str">
        <f>IFERROR(VLOOKUP($B45,'S-RR'!$A$2:$K$500,10,FALSE),"")</f>
        <v>M</v>
      </c>
      <c r="K45" s="37">
        <f>IFERROR(VLOOKUP($A45,Notes!$A$25:$B$49,2,FALSE),"")</f>
        <v>12</v>
      </c>
    </row>
    <row r="46">
      <c r="A46" s="29">
        <v>9.0</v>
      </c>
      <c r="B46" s="29">
        <v>184.0</v>
      </c>
      <c r="C46" s="47">
        <v>0.10084951388888888</v>
      </c>
      <c r="D46" s="41" t="str">
        <f>IFERROR(VLOOKUP(B46,'S-RR'!$A$1:$K$500,2,FALSE),"")</f>
        <v>Sitz</v>
      </c>
      <c r="E46" s="41" t="str">
        <f>IFERROR(VLOOKUP($B46,'S-RR'!$A$1:$K$500,3,FALSE),"")</f>
        <v>Adam</v>
      </c>
      <c r="F46" s="41" t="str">
        <f>IFERROR(VLOOKUP($B46,'S-RR'!$A$1:$K$500,6,FALSE),"")</f>
        <v>Wahoo Fitness Masters Team</v>
      </c>
      <c r="G46" s="44">
        <f>IFERROR(VLOOKUP($B46,'S-RR'!$A$1:$K$500,9,FALSE),"")</f>
        <v>241069</v>
      </c>
      <c r="H46" s="41" t="str">
        <f>IFERROR(VLOOKUP($B46,'S-RR'!$A$1:$K$500,7,FALSE),"")</f>
        <v>Mas 35+</v>
      </c>
      <c r="I46" s="44">
        <f>IFERROR(VLOOKUP($B46,'S-RR'!$A$2:$K$500,11,FALSE),"")</f>
        <v>35</v>
      </c>
      <c r="J46" s="44" t="str">
        <f>IFERROR(VLOOKUP($B46,'S-RR'!$A$2:$K$500,10,FALSE),"")</f>
        <v>M</v>
      </c>
      <c r="K46" s="37">
        <f>IFERROR(VLOOKUP($A46,Notes!$A$25:$B$49,2,FALSE),"")</f>
        <v>10</v>
      </c>
    </row>
    <row r="47">
      <c r="A47" s="29">
        <v>10.0</v>
      </c>
      <c r="B47" s="29">
        <v>175.0</v>
      </c>
      <c r="C47" s="47">
        <v>0.10242178240740742</v>
      </c>
      <c r="D47" s="41" t="str">
        <f>IFERROR(VLOOKUP(B47,'S-RR'!$A$1:$K$500,2,FALSE),"")</f>
        <v>Reeves</v>
      </c>
      <c r="E47" s="41" t="str">
        <f>IFERROR(VLOOKUP($B47,'S-RR'!$A$1:$K$500,3,FALSE),"")</f>
        <v>Charles</v>
      </c>
      <c r="F47" s="41" t="str">
        <f>IFERROR(VLOOKUP($B47,'S-RR'!$A$1:$K$500,6,FALSE),"")</f>
        <v>PCP Race Team</v>
      </c>
      <c r="G47" s="44">
        <f>IFERROR(VLOOKUP($B47,'S-RR'!$A$1:$K$500,9,FALSE),"")</f>
        <v>209055</v>
      </c>
      <c r="H47" s="41" t="str">
        <f>IFERROR(VLOOKUP($B47,'S-RR'!$A$1:$K$500,7,FALSE),"")</f>
        <v>Mas 35+</v>
      </c>
      <c r="I47" s="44">
        <f>IFERROR(VLOOKUP($B47,'S-RR'!$A$2:$K$500,11,FALSE),"")</f>
        <v>37</v>
      </c>
      <c r="J47" s="44" t="str">
        <f>IFERROR(VLOOKUP($B47,'S-RR'!$A$2:$K$500,10,FALSE),"")</f>
        <v>M</v>
      </c>
      <c r="K47" s="37">
        <f>IFERROR(VLOOKUP($A47,Notes!$A$25:$B$49,2,FALSE),"")</f>
        <v>8</v>
      </c>
    </row>
    <row r="48">
      <c r="A48" s="29">
        <v>11.0</v>
      </c>
      <c r="B48" s="29">
        <v>172.0</v>
      </c>
      <c r="C48" s="47">
        <v>0.10558368055555556</v>
      </c>
      <c r="D48" s="41" t="str">
        <f>IFERROR(VLOOKUP(B48,'S-RR'!$A$1:$K$500,2,FALSE),"")</f>
        <v>Myers</v>
      </c>
      <c r="E48" s="41" t="str">
        <f>IFERROR(VLOOKUP($B48,'S-RR'!$A$1:$K$500,3,FALSE),"")</f>
        <v>Christopher</v>
      </c>
      <c r="F48" s="41" t="str">
        <f>IFERROR(VLOOKUP($B48,'S-RR'!$A$1:$K$500,6,FALSE),"")</f>
        <v>Peaks Coaching Group Racing Team</v>
      </c>
      <c r="G48" s="44">
        <f>IFERROR(VLOOKUP($B48,'S-RR'!$A$1:$K$500,9,FALSE),"")</f>
        <v>275885</v>
      </c>
      <c r="H48" s="41" t="str">
        <f>IFERROR(VLOOKUP($B48,'S-RR'!$A$1:$K$500,7,FALSE),"")</f>
        <v>Mas 35+</v>
      </c>
      <c r="I48" s="44">
        <f>IFERROR(VLOOKUP($B48,'S-RR'!$A$2:$K$500,11,FALSE),"")</f>
        <v>39</v>
      </c>
      <c r="J48" s="44" t="str">
        <f>IFERROR(VLOOKUP($B48,'S-RR'!$A$2:$K$500,10,FALSE),"")</f>
        <v>M</v>
      </c>
      <c r="K48" s="37">
        <f>IFERROR(VLOOKUP($A48,Notes!$A$25:$B$49,2,FALSE),"")</f>
        <v>6</v>
      </c>
    </row>
    <row r="49">
      <c r="A49" s="29">
        <v>12.0</v>
      </c>
      <c r="B49" s="29">
        <v>177.0</v>
      </c>
      <c r="C49" s="47">
        <v>0.09908759259259259</v>
      </c>
      <c r="D49" s="41" t="str">
        <f>IFERROR(VLOOKUP(B49,'S-RR'!$A$1:$K$500,2,FALSE),"")</f>
        <v>Robinson</v>
      </c>
      <c r="E49" s="41" t="str">
        <f>IFERROR(VLOOKUP($B49,'S-RR'!$A$1:$K$500,3,FALSE),"")</f>
        <v>Chris</v>
      </c>
      <c r="F49" s="41" t="str">
        <f>IFERROR(VLOOKUP($B49,'S-RR'!$A$1:$K$500,6,FALSE),"")</f>
        <v>L5Flyers Cycling Team</v>
      </c>
      <c r="G49" s="44">
        <f>IFERROR(VLOOKUP($B49,'S-RR'!$A$1:$K$500,9,FALSE),"")</f>
        <v>400546</v>
      </c>
      <c r="H49" s="41" t="str">
        <f>IFERROR(VLOOKUP($B49,'S-RR'!$A$1:$K$500,7,FALSE),"")</f>
        <v>Mas 35+</v>
      </c>
      <c r="I49" s="44">
        <f>IFERROR(VLOOKUP($B49,'S-RR'!$A$2:$K$500,11,FALSE),"")</f>
        <v>36</v>
      </c>
      <c r="J49" s="44" t="str">
        <f>IFERROR(VLOOKUP($B49,'S-RR'!$A$2:$K$500,10,FALSE),"")</f>
        <v>M</v>
      </c>
      <c r="K49" s="37">
        <f>IFERROR(VLOOKUP($A49,Notes!$A$25:$B$49,2,FALSE),"")</f>
        <v>4</v>
      </c>
    </row>
    <row r="50">
      <c r="A50" s="29">
        <v>13.0</v>
      </c>
      <c r="B50" s="29">
        <v>187.0</v>
      </c>
      <c r="C50" s="30">
        <v>0.14305787037037038</v>
      </c>
      <c r="D50" s="41" t="str">
        <f>IFERROR(VLOOKUP(B50,'S-RR'!$A$1:$K$500,2,FALSE),"")</f>
        <v>Anderson</v>
      </c>
      <c r="E50" s="41" t="str">
        <f>IFERROR(VLOOKUP($B50,'S-RR'!$A$1:$K$500,3,FALSE),"")</f>
        <v>Eric</v>
      </c>
      <c r="F50" s="41" t="str">
        <f>IFERROR(VLOOKUP($B50,'S-RR'!$A$1:$K$500,6,FALSE),"")</f>
        <v>Nouveau Velo Cycling Team</v>
      </c>
      <c r="G50" s="44">
        <f>IFERROR(VLOOKUP($B50,'S-RR'!$A$1:$K$500,9,FALSE),"")</f>
        <v>151968</v>
      </c>
      <c r="H50" s="41" t="str">
        <f>IFERROR(VLOOKUP($B50,'S-RR'!$A$1:$K$500,7,FALSE),"")</f>
        <v>Mas 35+</v>
      </c>
      <c r="I50" s="44">
        <f>IFERROR(VLOOKUP($B50,'S-RR'!$A$2:$K$500,11,FALSE),"")</f>
        <v>44</v>
      </c>
      <c r="J50" s="44" t="str">
        <f>IFERROR(VLOOKUP($B50,'S-RR'!$A$2:$K$500,10,FALSE),"")</f>
        <v>M</v>
      </c>
      <c r="K50" s="37">
        <f>IFERROR(VLOOKUP($A50,Notes!$A$25:$B$49,2,FALSE),"")</f>
        <v>3</v>
      </c>
    </row>
    <row r="51">
      <c r="A51" s="29"/>
      <c r="B51" s="29"/>
      <c r="C51" s="30"/>
      <c r="D51" s="41" t="str">
        <f>IFERROR(VLOOKUP(B51,'S-RR'!$A$1:$K$500,2,FALSE),"")</f>
        <v/>
      </c>
      <c r="E51" s="41" t="str">
        <f>IFERROR(VLOOKUP($B51,'S-RR'!$A$1:$K$500,3,FALSE),"")</f>
        <v/>
      </c>
      <c r="F51" s="41" t="str">
        <f>IFERROR(VLOOKUP($B51,'S-RR'!$A$1:$K$500,6,FALSE),"")</f>
        <v/>
      </c>
      <c r="G51" s="44" t="str">
        <f>IFERROR(VLOOKUP($B51,'S-RR'!$A$1:$K$500,9,FALSE),"")</f>
        <v/>
      </c>
      <c r="H51" s="41" t="str">
        <f>IFERROR(VLOOKUP($B51,'S-RR'!$A$1:$K$500,7,FALSE),"")</f>
        <v/>
      </c>
      <c r="I51" s="44" t="str">
        <f>IFERROR(VLOOKUP($B51,'S-RR'!$A$2:$K$500,11,FALSE),"")</f>
        <v/>
      </c>
      <c r="J51" s="44" t="str">
        <f>IFERROR(VLOOKUP($B51,'S-RR'!$A$2:$K$500,10,FALSE),"")</f>
        <v/>
      </c>
      <c r="K51" s="37" t="str">
        <f>IFERROR(VLOOKUP($A51,Notes!$A$25:$B$49,2,FALSE),"")</f>
        <v/>
      </c>
    </row>
    <row r="52">
      <c r="A52" s="29">
        <v>1.0</v>
      </c>
      <c r="B52" s="29">
        <v>464.0</v>
      </c>
      <c r="C52" s="47">
        <v>0.09902456018518518</v>
      </c>
      <c r="D52" s="41" t="str">
        <f>IFERROR(VLOOKUP(B52,'S-RR'!$A$1:$K$500,2,FALSE),"")</f>
        <v>Lacourciere</v>
      </c>
      <c r="E52" s="41" t="str">
        <f>IFERROR(VLOOKUP($B52,'S-RR'!$A$1:$K$500,3,FALSE),"")</f>
        <v>Bernie</v>
      </c>
      <c r="F52" s="41" t="str">
        <f>IFERROR(VLOOKUP($B52,'S-RR'!$A$1:$K$500,6,FALSE),"")</f>
        <v>Peachtree Bikes</v>
      </c>
      <c r="G52" s="44">
        <f>IFERROR(VLOOKUP($B52,'S-RR'!$A$1:$K$500,9,FALSE),"")</f>
        <v>493443</v>
      </c>
      <c r="H52" s="41" t="str">
        <f>IFERROR(VLOOKUP($B52,'S-RR'!$A$1:$K$500,7,FALSE),"")</f>
        <v>Mas 45+</v>
      </c>
      <c r="I52" s="44">
        <f>IFERROR(VLOOKUP($B52,'S-RR'!$A$2:$K$500,11,FALSE),"")</f>
        <v>53</v>
      </c>
      <c r="J52" s="44" t="str">
        <f>IFERROR(VLOOKUP($B52,'S-RR'!$A$2:$K$500,10,FALSE),"")</f>
        <v>M</v>
      </c>
      <c r="K52" s="37">
        <f>IFERROR(VLOOKUP($A52,Notes!$A$25:$B$49,2,FALSE),"")</f>
        <v>25</v>
      </c>
    </row>
    <row r="53">
      <c r="A53" s="29">
        <v>2.0</v>
      </c>
      <c r="B53" s="29">
        <v>488.0</v>
      </c>
      <c r="C53" s="47">
        <v>0.09902555555555556</v>
      </c>
      <c r="D53" s="41" t="str">
        <f>IFERROR(VLOOKUP(B53,'S-RR'!$A$1:$K$500,2,FALSE),"")</f>
        <v>Rudalev</v>
      </c>
      <c r="E53" s="41" t="str">
        <f>IFERROR(VLOOKUP($B53,'S-RR'!$A$1:$K$500,3,FALSE),"")</f>
        <v>Igor</v>
      </c>
      <c r="F53" s="41" t="str">
        <f>IFERROR(VLOOKUP($B53,'S-RR'!$A$1:$K$500,6,FALSE),"")</f>
        <v>Century Road Club Assoc</v>
      </c>
      <c r="G53" s="44">
        <f>IFERROR(VLOOKUP($B53,'S-RR'!$A$1:$K$500,9,FALSE),"")</f>
        <v>261409</v>
      </c>
      <c r="H53" s="41" t="str">
        <f>IFERROR(VLOOKUP($B53,'S-RR'!$A$1:$K$500,7,FALSE),"")</f>
        <v>Mas 45+</v>
      </c>
      <c r="I53" s="44">
        <f>IFERROR(VLOOKUP($B53,'S-RR'!$A$2:$K$500,11,FALSE),"")</f>
        <v>49</v>
      </c>
      <c r="J53" s="44" t="str">
        <f>IFERROR(VLOOKUP($B53,'S-RR'!$A$2:$K$500,10,FALSE),"")</f>
        <v>M</v>
      </c>
      <c r="K53" s="37">
        <f>IFERROR(VLOOKUP($A53,Notes!$A$25:$B$49,2,FALSE),"")</f>
        <v>23</v>
      </c>
    </row>
    <row r="54">
      <c r="A54" s="29">
        <v>3.0</v>
      </c>
      <c r="B54" s="29">
        <v>498.0</v>
      </c>
      <c r="C54" s="47">
        <v>0.0990265972222222</v>
      </c>
      <c r="D54" s="41" t="str">
        <f>IFERROR(VLOOKUP(B54,'S-RR'!$A$1:$K$500,2,FALSE),"")</f>
        <v>Corse</v>
      </c>
      <c r="E54" s="41" t="str">
        <f>IFERROR(VLOOKUP($B54,'S-RR'!$A$1:$K$500,3,FALSE),"")</f>
        <v>Matt</v>
      </c>
      <c r="F54" s="41" t="str">
        <f>IFERROR(VLOOKUP($B54,'S-RR'!$A$1:$K$500,6,FALSE),"")</f>
        <v/>
      </c>
      <c r="G54" s="44">
        <f>IFERROR(VLOOKUP($B54,'S-RR'!$A$1:$K$500,9,FALSE),"")</f>
        <v>300680</v>
      </c>
      <c r="H54" s="41" t="str">
        <f>IFERROR(VLOOKUP($B54,'S-RR'!$A$1:$K$500,7,FALSE),"")</f>
        <v>Mas 45+</v>
      </c>
      <c r="I54" s="44">
        <f>IFERROR(VLOOKUP($B54,'S-RR'!$A$2:$K$500,11,FALSE),"")</f>
        <v>46</v>
      </c>
      <c r="J54" s="44" t="str">
        <f>IFERROR(VLOOKUP($B54,'S-RR'!$A$2:$K$500,10,FALSE),"")</f>
        <v>M</v>
      </c>
      <c r="K54" s="37">
        <f>IFERROR(VLOOKUP($A54,Notes!$A$25:$B$49,2,FALSE),"")</f>
        <v>21</v>
      </c>
    </row>
    <row r="55">
      <c r="A55" s="29">
        <v>4.0</v>
      </c>
      <c r="B55" s="29">
        <v>494.0</v>
      </c>
      <c r="C55" s="47">
        <v>0.09902913194444445</v>
      </c>
      <c r="D55" s="41" t="str">
        <f>IFERROR(VLOOKUP(B55,'S-RR'!$A$1:$K$500,2,FALSE),"")</f>
        <v>Cherniak</v>
      </c>
      <c r="E55" s="41" t="str">
        <f>IFERROR(VLOOKUP($B55,'S-RR'!$A$1:$K$500,3,FALSE),"")</f>
        <v>Christian</v>
      </c>
      <c r="F55" s="41" t="str">
        <f>IFERROR(VLOOKUP($B55,'S-RR'!$A$1:$K$500,6,FALSE),"")</f>
        <v>North Georgia Cycling Association, Inc.</v>
      </c>
      <c r="G55" s="44">
        <f>IFERROR(VLOOKUP($B55,'S-RR'!$A$1:$K$500,9,FALSE),"")</f>
        <v>163407</v>
      </c>
      <c r="H55" s="41" t="str">
        <f>IFERROR(VLOOKUP($B55,'S-RR'!$A$1:$K$500,7,FALSE),"")</f>
        <v>Mas 45+</v>
      </c>
      <c r="I55" s="44">
        <f>IFERROR(VLOOKUP($B55,'S-RR'!$A$2:$K$500,11,FALSE),"")</f>
        <v>50</v>
      </c>
      <c r="J55" s="44" t="str">
        <f>IFERROR(VLOOKUP($B55,'S-RR'!$A$2:$K$500,10,FALSE),"")</f>
        <v>M</v>
      </c>
      <c r="K55" s="37">
        <f>IFERROR(VLOOKUP($A55,Notes!$A$25:$B$49,2,FALSE),"")</f>
        <v>19</v>
      </c>
    </row>
    <row r="56">
      <c r="A56" s="29">
        <v>5.0</v>
      </c>
      <c r="B56" s="29">
        <v>484.0</v>
      </c>
      <c r="C56" s="47">
        <v>0.09903076388888889</v>
      </c>
      <c r="D56" s="41" t="str">
        <f>IFERROR(VLOOKUP(B56,'S-RR'!$A$1:$K$500,2,FALSE),"")</f>
        <v>Wilkes</v>
      </c>
      <c r="E56" s="41" t="str">
        <f>IFERROR(VLOOKUP($B56,'S-RR'!$A$1:$K$500,3,FALSE),"")</f>
        <v>John</v>
      </c>
      <c r="F56" s="41" t="str">
        <f>IFERROR(VLOOKUP($B56,'S-RR'!$A$1:$K$500,6,FALSE),"")</f>
        <v>L5Flyers Cycling Team</v>
      </c>
      <c r="G56" s="44">
        <f>IFERROR(VLOOKUP($B56,'S-RR'!$A$1:$K$500,9,FALSE),"")</f>
        <v>311255</v>
      </c>
      <c r="H56" s="41" t="str">
        <f>IFERROR(VLOOKUP($B56,'S-RR'!$A$1:$K$500,7,FALSE),"")</f>
        <v>Mas 45+</v>
      </c>
      <c r="I56" s="44">
        <f>IFERROR(VLOOKUP($B56,'S-RR'!$A$2:$K$500,11,FALSE),"")</f>
        <v>45</v>
      </c>
      <c r="J56" s="44" t="str">
        <f>IFERROR(VLOOKUP($B56,'S-RR'!$A$2:$K$500,10,FALSE),"")</f>
        <v>M</v>
      </c>
      <c r="K56" s="37">
        <f>IFERROR(VLOOKUP($A56,Notes!$A$25:$B$49,2,FALSE),"")</f>
        <v>18</v>
      </c>
    </row>
    <row r="57">
      <c r="A57" s="29">
        <v>6.0</v>
      </c>
      <c r="B57" s="29">
        <v>487.0</v>
      </c>
      <c r="C57" s="47">
        <v>0.09903229166666666</v>
      </c>
      <c r="D57" s="41" t="str">
        <f>IFERROR(VLOOKUP(B57,'S-RR'!$A$1:$K$500,2,FALSE),"")</f>
        <v>Sellars</v>
      </c>
      <c r="E57" s="41" t="str">
        <f>IFERROR(VLOOKUP($B57,'S-RR'!$A$1:$K$500,3,FALSE),"")</f>
        <v>David</v>
      </c>
      <c r="F57" s="41" t="str">
        <f>IFERROR(VLOOKUP($B57,'S-RR'!$A$1:$K$500,6,FALSE),"")</f>
        <v/>
      </c>
      <c r="G57" s="44">
        <f>IFERROR(VLOOKUP($B57,'S-RR'!$A$1:$K$500,9,FALSE),"")</f>
        <v>526383</v>
      </c>
      <c r="H57" s="41" t="str">
        <f>IFERROR(VLOOKUP($B57,'S-RR'!$A$1:$K$500,7,FALSE),"")</f>
        <v>Mas 45+</v>
      </c>
      <c r="I57" s="44">
        <f>IFERROR(VLOOKUP($B57,'S-RR'!$A$2:$K$500,11,FALSE),"")</f>
        <v>46</v>
      </c>
      <c r="J57" s="44" t="str">
        <f>IFERROR(VLOOKUP($B57,'S-RR'!$A$2:$K$500,10,FALSE),"")</f>
        <v>M</v>
      </c>
      <c r="K57" s="37">
        <f>IFERROR(VLOOKUP($A57,Notes!$A$25:$B$49,2,FALSE),"")</f>
        <v>16</v>
      </c>
    </row>
    <row r="58">
      <c r="A58" s="29">
        <v>7.0</v>
      </c>
      <c r="B58" s="29">
        <v>493.0</v>
      </c>
      <c r="C58" s="47">
        <v>0.0990380787037037</v>
      </c>
      <c r="D58" s="41" t="str">
        <f>IFERROR(VLOOKUP(B58,'S-RR'!$A$1:$K$500,2,FALSE),"")</f>
        <v>Maxey</v>
      </c>
      <c r="E58" s="41" t="str">
        <f>IFERROR(VLOOKUP($B58,'S-RR'!$A$1:$K$500,3,FALSE),"")</f>
        <v>Kevin</v>
      </c>
      <c r="F58" s="41" t="str">
        <f>IFERROR(VLOOKUP($B58,'S-RR'!$A$1:$K$500,6,FALSE),"")</f>
        <v>Litespeed-BMW</v>
      </c>
      <c r="G58" s="44">
        <f>IFERROR(VLOOKUP($B58,'S-RR'!$A$1:$K$500,9,FALSE),"")</f>
        <v>473812</v>
      </c>
      <c r="H58" s="41" t="str">
        <f>IFERROR(VLOOKUP($B58,'S-RR'!$A$1:$K$500,7,FALSE),"")</f>
        <v>Mas 45+</v>
      </c>
      <c r="I58" s="44">
        <f>IFERROR(VLOOKUP($B58,'S-RR'!$A$2:$K$500,11,FALSE),"")</f>
        <v>45</v>
      </c>
      <c r="J58" s="44" t="str">
        <f>IFERROR(VLOOKUP($B58,'S-RR'!$A$2:$K$500,10,FALSE),"")</f>
        <v>M</v>
      </c>
      <c r="K58" s="37">
        <f>IFERROR(VLOOKUP($A58,Notes!$A$25:$B$49,2,FALSE),"")</f>
        <v>14</v>
      </c>
    </row>
    <row r="59">
      <c r="A59" s="29">
        <v>8.0</v>
      </c>
      <c r="B59" s="29">
        <v>186.0</v>
      </c>
      <c r="C59" s="47">
        <v>0.09903925925925926</v>
      </c>
      <c r="D59" s="41" t="str">
        <f>IFERROR(VLOOKUP(B59,'S-RR'!$A$1:$K$500,2,FALSE),"")</f>
        <v>Madigan</v>
      </c>
      <c r="E59" s="41" t="str">
        <f>IFERROR(VLOOKUP($B59,'S-RR'!$A$1:$K$500,3,FALSE),"")</f>
        <v>paul</v>
      </c>
      <c r="F59" s="41" t="str">
        <f>IFERROR(VLOOKUP($B59,'S-RR'!$A$1:$K$500,6,FALSE),"")</f>
        <v/>
      </c>
      <c r="G59" s="44">
        <f>IFERROR(VLOOKUP($B59,'S-RR'!$A$1:$K$500,9,FALSE),"")</f>
        <v>19730605</v>
      </c>
      <c r="H59" s="41" t="str">
        <f>IFERROR(VLOOKUP($B59,'S-RR'!$A$1:$K$500,7,FALSE),"")</f>
        <v>Mas 45+</v>
      </c>
      <c r="I59" s="44">
        <f>IFERROR(VLOOKUP($B59,'S-RR'!$A$2:$K$500,11,FALSE),"")</f>
        <v>45</v>
      </c>
      <c r="J59" s="44" t="str">
        <f>IFERROR(VLOOKUP($B59,'S-RR'!$A$2:$K$500,10,FALSE),"")</f>
        <v>M</v>
      </c>
      <c r="K59" s="37">
        <f>IFERROR(VLOOKUP($A59,Notes!$A$25:$B$49,2,FALSE),"")</f>
        <v>12</v>
      </c>
    </row>
    <row r="60">
      <c r="A60" s="29">
        <v>9.0</v>
      </c>
      <c r="B60" s="29">
        <v>471.0</v>
      </c>
      <c r="C60" s="47">
        <v>0.09904383101851852</v>
      </c>
      <c r="D60" s="41" t="str">
        <f>IFERROR(VLOOKUP(B60,'S-RR'!$A$1:$K$500,2,FALSE),"")</f>
        <v>McDonald</v>
      </c>
      <c r="E60" s="41" t="str">
        <f>IFERROR(VLOOKUP($B60,'S-RR'!$A$1:$K$500,3,FALSE),"")</f>
        <v>Allen</v>
      </c>
      <c r="F60" s="41" t="str">
        <f>IFERROR(VLOOKUP($B60,'S-RR'!$A$1:$K$500,6,FALSE),"")</f>
        <v>Wahoo Fitness Masters Team</v>
      </c>
      <c r="G60" s="44">
        <f>IFERROR(VLOOKUP($B60,'S-RR'!$A$1:$K$500,9,FALSE),"")</f>
        <v>293050</v>
      </c>
      <c r="H60" s="41" t="str">
        <f>IFERROR(VLOOKUP($B60,'S-RR'!$A$1:$K$500,7,FALSE),"")</f>
        <v>Mas 45+</v>
      </c>
      <c r="I60" s="44">
        <f>IFERROR(VLOOKUP($B60,'S-RR'!$A$2:$K$500,11,FALSE),"")</f>
        <v>47</v>
      </c>
      <c r="J60" s="44" t="str">
        <f>IFERROR(VLOOKUP($B60,'S-RR'!$A$2:$K$500,10,FALSE),"")</f>
        <v>M</v>
      </c>
      <c r="K60" s="37">
        <f>IFERROR(VLOOKUP($A60,Notes!$A$25:$B$49,2,FALSE),"")</f>
        <v>10</v>
      </c>
    </row>
    <row r="61">
      <c r="A61" s="29">
        <v>10.0</v>
      </c>
      <c r="B61" s="29">
        <v>467.0</v>
      </c>
      <c r="C61" s="47">
        <v>0.09904622685185184</v>
      </c>
      <c r="D61" s="41" t="str">
        <f>IFERROR(VLOOKUP(B61,'S-RR'!$A$1:$K$500,2,FALSE),"")</f>
        <v/>
      </c>
      <c r="E61" s="41" t="str">
        <f>IFERROR(VLOOKUP($B61,'S-RR'!$A$1:$K$500,3,FALSE),"")</f>
        <v/>
      </c>
      <c r="F61" s="41" t="str">
        <f>IFERROR(VLOOKUP($B61,'S-RR'!$A$1:$K$500,6,FALSE),"")</f>
        <v/>
      </c>
      <c r="G61" s="44" t="str">
        <f>IFERROR(VLOOKUP($B61,'S-RR'!$A$1:$K$500,9,FALSE),"")</f>
        <v/>
      </c>
      <c r="H61" s="41" t="str">
        <f>IFERROR(VLOOKUP($B61,'S-RR'!$A$1:$K$500,7,FALSE),"")</f>
        <v/>
      </c>
      <c r="I61" s="44" t="str">
        <f>IFERROR(VLOOKUP($B61,'S-RR'!$A$2:$K$500,11,FALSE),"")</f>
        <v/>
      </c>
      <c r="J61" s="44" t="str">
        <f>IFERROR(VLOOKUP($B61,'S-RR'!$A$2:$K$500,10,FALSE),"")</f>
        <v/>
      </c>
      <c r="K61" s="37">
        <f>IFERROR(VLOOKUP($A61,Notes!$A$25:$B$49,2,FALSE),"")</f>
        <v>8</v>
      </c>
    </row>
    <row r="62">
      <c r="A62" s="29">
        <v>11.0</v>
      </c>
      <c r="B62" s="29">
        <v>495.0</v>
      </c>
      <c r="C62" s="47">
        <v>0.09904898148148149</v>
      </c>
      <c r="D62" s="41" t="str">
        <f>IFERROR(VLOOKUP(B62,'S-RR'!$A$1:$K$500,2,FALSE),"")</f>
        <v>Ciordas</v>
      </c>
      <c r="E62" s="41" t="str">
        <f>IFERROR(VLOOKUP($B62,'S-RR'!$A$1:$K$500,3,FALSE),"")</f>
        <v>George</v>
      </c>
      <c r="F62" s="41" t="str">
        <f>IFERROR(VLOOKUP($B62,'S-RR'!$A$1:$K$500,6,FALSE),"")</f>
        <v>Litespeed-BMW</v>
      </c>
      <c r="G62" s="44">
        <f>IFERROR(VLOOKUP($B62,'S-RR'!$A$1:$K$500,9,FALSE),"")</f>
        <v>264605</v>
      </c>
      <c r="H62" s="41" t="str">
        <f>IFERROR(VLOOKUP($B62,'S-RR'!$A$1:$K$500,7,FALSE),"")</f>
        <v>Mas 45+</v>
      </c>
      <c r="I62" s="44">
        <f>IFERROR(VLOOKUP($B62,'S-RR'!$A$2:$K$500,11,FALSE),"")</f>
        <v>45</v>
      </c>
      <c r="J62" s="44" t="str">
        <f>IFERROR(VLOOKUP($B62,'S-RR'!$A$2:$K$500,10,FALSE),"")</f>
        <v>M</v>
      </c>
      <c r="K62" s="37">
        <f>IFERROR(VLOOKUP($A62,Notes!$A$25:$B$49,2,FALSE),"")</f>
        <v>6</v>
      </c>
    </row>
    <row r="63">
      <c r="A63" s="29">
        <v>12.0</v>
      </c>
      <c r="B63" s="29">
        <v>456.0</v>
      </c>
      <c r="C63" s="47">
        <v>0.09904952546296297</v>
      </c>
      <c r="D63" s="41" t="str">
        <f>IFERROR(VLOOKUP(B63,'S-RR'!$A$1:$K$500,2,FALSE),"")</f>
        <v>Carter</v>
      </c>
      <c r="E63" s="41" t="str">
        <f>IFERROR(VLOOKUP($B63,'S-RR'!$A$1:$K$500,3,FALSE),"")</f>
        <v>Michael</v>
      </c>
      <c r="F63" s="41" t="str">
        <f>IFERROR(VLOOKUP($B63,'S-RR'!$A$1:$K$500,6,FALSE),"")</f>
        <v>Wahoo Fitness Masters Team</v>
      </c>
      <c r="G63" s="44">
        <f>IFERROR(VLOOKUP($B63,'S-RR'!$A$1:$K$500,9,FALSE),"")</f>
        <v>264713</v>
      </c>
      <c r="H63" s="41" t="str">
        <f>IFERROR(VLOOKUP($B63,'S-RR'!$A$1:$K$500,7,FALSE),"")</f>
        <v>Mas 45+</v>
      </c>
      <c r="I63" s="44">
        <f>IFERROR(VLOOKUP($B63,'S-RR'!$A$2:$K$500,11,FALSE),"")</f>
        <v>47</v>
      </c>
      <c r="J63" s="44" t="str">
        <f>IFERROR(VLOOKUP($B63,'S-RR'!$A$2:$K$500,10,FALSE),"")</f>
        <v>M</v>
      </c>
      <c r="K63" s="37">
        <f>IFERROR(VLOOKUP($A63,Notes!$A$25:$B$49,2,FALSE),"")</f>
        <v>4</v>
      </c>
    </row>
    <row r="64">
      <c r="A64" s="29">
        <v>13.0</v>
      </c>
      <c r="B64" s="29">
        <v>463.0</v>
      </c>
      <c r="C64" s="47">
        <v>0.09906783564814814</v>
      </c>
      <c r="D64" s="41" t="str">
        <f>IFERROR(VLOOKUP(B64,'S-RR'!$A$1:$K$500,2,FALSE),"")</f>
        <v>Greenfeld</v>
      </c>
      <c r="E64" s="41" t="str">
        <f>IFERROR(VLOOKUP($B64,'S-RR'!$A$1:$K$500,3,FALSE),"")</f>
        <v>Joe</v>
      </c>
      <c r="F64" s="41" t="str">
        <f>IFERROR(VLOOKUP($B64,'S-RR'!$A$1:$K$500,6,FALSE),"")</f>
        <v>Wahoo Fitness Masters Team</v>
      </c>
      <c r="G64" s="44">
        <f>IFERROR(VLOOKUP($B64,'S-RR'!$A$1:$K$500,9,FALSE),"")</f>
        <v>218219</v>
      </c>
      <c r="H64" s="41" t="str">
        <f>IFERROR(VLOOKUP($B64,'S-RR'!$A$1:$K$500,7,FALSE),"")</f>
        <v>Mas 45+</v>
      </c>
      <c r="I64" s="44">
        <f>IFERROR(VLOOKUP($B64,'S-RR'!$A$2:$K$500,11,FALSE),"")</f>
        <v>50</v>
      </c>
      <c r="J64" s="44" t="str">
        <f>IFERROR(VLOOKUP($B64,'S-RR'!$A$2:$K$500,10,FALSE),"")</f>
        <v>M</v>
      </c>
      <c r="K64" s="37">
        <f>IFERROR(VLOOKUP($A64,Notes!$A$25:$B$49,2,FALSE),"")</f>
        <v>3</v>
      </c>
    </row>
    <row r="65">
      <c r="A65" s="29">
        <v>14.0</v>
      </c>
      <c r="B65" s="29">
        <v>496.0</v>
      </c>
      <c r="C65" s="47">
        <v>0.09906937499999999</v>
      </c>
      <c r="D65" s="41" t="str">
        <f>IFERROR(VLOOKUP(B65,'S-RR'!$A$1:$K$500,2,FALSE),"")</f>
        <v>Pumpian</v>
      </c>
      <c r="E65" s="41" t="str">
        <f>IFERROR(VLOOKUP($B65,'S-RR'!$A$1:$K$500,3,FALSE),"")</f>
        <v>Ryan</v>
      </c>
      <c r="F65" s="41" t="str">
        <f>IFERROR(VLOOKUP($B65,'S-RR'!$A$1:$K$500,6,FALSE),"")</f>
        <v>North Georgia Cycling Association, Inc.</v>
      </c>
      <c r="G65" s="44">
        <f>IFERROR(VLOOKUP($B65,'S-RR'!$A$1:$K$500,9,FALSE),"")</f>
        <v>153776</v>
      </c>
      <c r="H65" s="41" t="str">
        <f>IFERROR(VLOOKUP($B65,'S-RR'!$A$1:$K$500,7,FALSE),"")</f>
        <v>Mas 45+</v>
      </c>
      <c r="I65" s="44">
        <f>IFERROR(VLOOKUP($B65,'S-RR'!$A$2:$K$500,11,FALSE),"")</f>
        <v>45</v>
      </c>
      <c r="J65" s="44" t="str">
        <f>IFERROR(VLOOKUP($B65,'S-RR'!$A$2:$K$500,10,FALSE),"")</f>
        <v>M</v>
      </c>
      <c r="K65" s="37">
        <f>IFERROR(VLOOKUP($A65,Notes!$A$25:$B$49,2,FALSE),"")</f>
        <v>2</v>
      </c>
    </row>
    <row r="66">
      <c r="A66" s="29">
        <v>15.0</v>
      </c>
      <c r="B66" s="29">
        <v>459.0</v>
      </c>
      <c r="C66" s="47">
        <v>0.09907167824074074</v>
      </c>
      <c r="D66" s="41" t="str">
        <f>IFERROR(VLOOKUP(B66,'S-RR'!$A$1:$K$500,2,FALSE),"")</f>
        <v>Del Nero</v>
      </c>
      <c r="E66" s="41" t="str">
        <f>IFERROR(VLOOKUP($B66,'S-RR'!$A$1:$K$500,3,FALSE),"")</f>
        <v>Crispin</v>
      </c>
      <c r="F66" s="41" t="str">
        <f>IFERROR(VLOOKUP($B66,'S-RR'!$A$1:$K$500,6,FALSE),"")</f>
        <v/>
      </c>
      <c r="G66" s="44">
        <f>IFERROR(VLOOKUP($B66,'S-RR'!$A$1:$K$500,9,FALSE),"")</f>
        <v>295438</v>
      </c>
      <c r="H66" s="41" t="str">
        <f>IFERROR(VLOOKUP($B66,'S-RR'!$A$1:$K$500,7,FALSE),"")</f>
        <v>Mas 45+</v>
      </c>
      <c r="I66" s="44">
        <f>IFERROR(VLOOKUP($B66,'S-RR'!$A$2:$K$500,11,FALSE),"")</f>
        <v>44</v>
      </c>
      <c r="J66" s="44" t="str">
        <f>IFERROR(VLOOKUP($B66,'S-RR'!$A$2:$K$500,10,FALSE),"")</f>
        <v>M</v>
      </c>
      <c r="K66" s="37">
        <f>IFERROR(VLOOKUP($A66,Notes!$A$25:$B$49,2,FALSE),"")</f>
        <v>1</v>
      </c>
    </row>
    <row r="67">
      <c r="A67" s="29">
        <v>16.0</v>
      </c>
      <c r="B67" s="29">
        <v>492.0</v>
      </c>
      <c r="C67" s="47">
        <v>0.09912163194444445</v>
      </c>
      <c r="D67" s="41" t="str">
        <f>IFERROR(VLOOKUP(B67,'S-RR'!$A$1:$K$500,2,FALSE),"")</f>
        <v>Rogers</v>
      </c>
      <c r="E67" s="41" t="str">
        <f>IFERROR(VLOOKUP($B67,'S-RR'!$A$1:$K$500,3,FALSE),"")</f>
        <v>Brady</v>
      </c>
      <c r="F67" s="41" t="str">
        <f>IFERROR(VLOOKUP($B67,'S-RR'!$A$1:$K$500,6,FALSE),"")</f>
        <v>Litespeed-BMW</v>
      </c>
      <c r="G67" s="44">
        <f>IFERROR(VLOOKUP($B67,'S-RR'!$A$1:$K$500,9,FALSE),"")</f>
        <v>144524</v>
      </c>
      <c r="H67" s="41" t="str">
        <f>IFERROR(VLOOKUP($B67,'S-RR'!$A$1:$K$500,7,FALSE),"")</f>
        <v>Mas 45+</v>
      </c>
      <c r="I67" s="44">
        <f>IFERROR(VLOOKUP($B67,'S-RR'!$A$2:$K$500,11,FALSE),"")</f>
        <v>47</v>
      </c>
      <c r="J67" s="44" t="str">
        <f>IFERROR(VLOOKUP($B67,'S-RR'!$A$2:$K$500,10,FALSE),"")</f>
        <v>M</v>
      </c>
      <c r="K67" s="37" t="str">
        <f>IFERROR(VLOOKUP($A67,Notes!$A$25:$B$49,2,FALSE),"")</f>
        <v/>
      </c>
    </row>
    <row r="68">
      <c r="A68" s="29">
        <v>17.0</v>
      </c>
      <c r="B68" s="29">
        <v>499.0</v>
      </c>
      <c r="C68" s="47">
        <v>0.12985432870370373</v>
      </c>
      <c r="D68" s="41" t="str">
        <f>IFERROR(VLOOKUP(B68,'S-RR'!$A$1:$K$500,2,FALSE),"")</f>
        <v>Milcarek</v>
      </c>
      <c r="E68" s="41" t="str">
        <f>IFERROR(VLOOKUP($B68,'S-RR'!$A$1:$K$500,3,FALSE),"")</f>
        <v>Ben</v>
      </c>
      <c r="F68" s="41" t="str">
        <f>IFERROR(VLOOKUP($B68,'S-RR'!$A$1:$K$500,6,FALSE),"")</f>
        <v>North Georgia Cycling Association, Inc.</v>
      </c>
      <c r="G68" s="44">
        <f>IFERROR(VLOOKUP($B68,'S-RR'!$A$1:$K$500,9,FALSE),"")</f>
        <v>408616</v>
      </c>
      <c r="H68" s="41" t="str">
        <f>IFERROR(VLOOKUP($B68,'S-RR'!$A$1:$K$500,7,FALSE),"")</f>
        <v>Mas 45+</v>
      </c>
      <c r="I68" s="44">
        <f>IFERROR(VLOOKUP($B68,'S-RR'!$A$2:$K$500,11,FALSE),"")</f>
        <v>48</v>
      </c>
      <c r="J68" s="44" t="str">
        <f>IFERROR(VLOOKUP($B68,'S-RR'!$A$2:$K$500,10,FALSE),"")</f>
        <v>M</v>
      </c>
      <c r="K68" s="37" t="str">
        <f>IFERROR(VLOOKUP($A68,Notes!$A$25:$B$49,2,FALSE),"")</f>
        <v/>
      </c>
    </row>
    <row r="69">
      <c r="A69" s="29"/>
      <c r="B69" s="29"/>
      <c r="C69" s="30"/>
      <c r="D69" s="41" t="str">
        <f>IFERROR(VLOOKUP(B69,'S-RR'!$A$1:$K$500,2,FALSE),"")</f>
        <v/>
      </c>
      <c r="E69" s="41" t="str">
        <f>IFERROR(VLOOKUP($B69,'S-RR'!$A$1:$K$500,3,FALSE),"")</f>
        <v/>
      </c>
      <c r="F69" s="41" t="str">
        <f>IFERROR(VLOOKUP($B69,'S-RR'!$A$1:$K$500,6,FALSE),"")</f>
        <v/>
      </c>
      <c r="G69" s="44" t="str">
        <f>IFERROR(VLOOKUP($B69,'S-RR'!$A$1:$K$500,9,FALSE),"")</f>
        <v/>
      </c>
      <c r="H69" s="41" t="str">
        <f>IFERROR(VLOOKUP($B69,'S-RR'!$A$1:$K$500,7,FALSE),"")</f>
        <v/>
      </c>
      <c r="I69" s="44" t="str">
        <f>IFERROR(VLOOKUP($B69,'S-RR'!$A$2:$K$500,11,FALSE),"")</f>
        <v/>
      </c>
      <c r="J69" s="44" t="str">
        <f>IFERROR(VLOOKUP($B69,'S-RR'!$A$2:$K$500,10,FALSE),"")</f>
        <v/>
      </c>
      <c r="K69" s="37" t="str">
        <f>IFERROR(VLOOKUP($A69,Notes!$A$25:$B$49,2,FALSE),"")</f>
        <v/>
      </c>
    </row>
    <row r="70">
      <c r="A70" s="29">
        <v>1.0</v>
      </c>
      <c r="B70" s="29">
        <v>568.0</v>
      </c>
      <c r="C70" s="62">
        <v>0.09903527777777776</v>
      </c>
      <c r="D70" s="41" t="str">
        <f>IFERROR(VLOOKUP(B70,'S-RR'!$A$1:$K$500,2,FALSE),"")</f>
        <v>Brackenbury</v>
      </c>
      <c r="E70" s="41" t="str">
        <f>IFERROR(VLOOKUP($B70,'S-RR'!$A$1:$K$500,3,FALSE),"")</f>
        <v>Mark</v>
      </c>
      <c r="F70" s="41" t="str">
        <f>IFERROR(VLOOKUP($B70,'S-RR'!$A$1:$K$500,6,FALSE),"")</f>
        <v>North Georgia Cycling Association, Inc.</v>
      </c>
      <c r="G70" s="44">
        <f>IFERROR(VLOOKUP($B70,'S-RR'!$A$1:$K$500,9,FALSE),"")</f>
        <v>179409</v>
      </c>
      <c r="H70" s="41" t="str">
        <f>IFERROR(VLOOKUP($B70,'S-RR'!$A$1:$K$500,7,FALSE),"")</f>
        <v>Mas 55+</v>
      </c>
      <c r="I70" s="44">
        <f>IFERROR(VLOOKUP($B70,'S-RR'!$A$2:$K$500,11,FALSE),"")</f>
        <v>54</v>
      </c>
      <c r="J70" s="44" t="str">
        <f>IFERROR(VLOOKUP($B70,'S-RR'!$A$2:$K$500,10,FALSE),"")</f>
        <v>M</v>
      </c>
      <c r="K70" s="37">
        <f>IFERROR(VLOOKUP($A70,Notes!$A$25:$B$49,2,FALSE),"")</f>
        <v>25</v>
      </c>
    </row>
    <row r="71">
      <c r="A71" s="29">
        <v>2.0</v>
      </c>
      <c r="B71" s="29">
        <v>573.0</v>
      </c>
      <c r="C71" s="62">
        <v>0.0990445023148148</v>
      </c>
      <c r="D71" s="41" t="str">
        <f>IFERROR(VLOOKUP(B71,'S-RR'!$A$1:$K$500,2,FALSE),"")</f>
        <v>Mayerik</v>
      </c>
      <c r="E71" s="41" t="str">
        <f>IFERROR(VLOOKUP($B71,'S-RR'!$A$1:$K$500,3,FALSE),"")</f>
        <v>Robert</v>
      </c>
      <c r="F71" s="41" t="str">
        <f>IFERROR(VLOOKUP($B71,'S-RR'!$A$1:$K$500,6,FALSE),"")</f>
        <v>North Atlanta Riding Club</v>
      </c>
      <c r="G71" s="44">
        <f>IFERROR(VLOOKUP($B71,'S-RR'!$A$1:$K$500,9,FALSE),"")</f>
        <v>56523</v>
      </c>
      <c r="H71" s="41" t="str">
        <f>IFERROR(VLOOKUP($B71,'S-RR'!$A$1:$K$500,7,FALSE),"")</f>
        <v>Mas 55+</v>
      </c>
      <c r="I71" s="44">
        <f>IFERROR(VLOOKUP($B71,'S-RR'!$A$2:$K$500,11,FALSE),"")</f>
        <v>55</v>
      </c>
      <c r="J71" s="44" t="str">
        <f>IFERROR(VLOOKUP($B71,'S-RR'!$A$2:$K$500,10,FALSE),"")</f>
        <v>M</v>
      </c>
      <c r="K71" s="37">
        <f>IFERROR(VLOOKUP($A71,Notes!$A$25:$B$49,2,FALSE),"")</f>
        <v>23</v>
      </c>
    </row>
    <row r="72">
      <c r="A72" s="29">
        <v>3.0</v>
      </c>
      <c r="B72" s="29">
        <v>569.0</v>
      </c>
      <c r="C72" s="62">
        <v>0.09906792824074073</v>
      </c>
      <c r="D72" s="41" t="str">
        <f>IFERROR(VLOOKUP(B72,'S-RR'!$A$1:$K$500,2,FALSE),"")</f>
        <v>Brooks</v>
      </c>
      <c r="E72" s="41" t="str">
        <f>IFERROR(VLOOKUP($B72,'S-RR'!$A$1:$K$500,3,FALSE),"")</f>
        <v>Paskal</v>
      </c>
      <c r="F72" s="41" t="str">
        <f>IFERROR(VLOOKUP($B72,'S-RR'!$A$1:$K$500,6,FALSE),"")</f>
        <v>Mellow Mushroom Racing</v>
      </c>
      <c r="G72" s="44">
        <f>IFERROR(VLOOKUP($B72,'S-RR'!$A$1:$K$500,9,FALSE),"")</f>
        <v>439254</v>
      </c>
      <c r="H72" s="41" t="str">
        <f>IFERROR(VLOOKUP($B72,'S-RR'!$A$1:$K$500,7,FALSE),"")</f>
        <v>Mas 55+</v>
      </c>
      <c r="I72" s="44">
        <f>IFERROR(VLOOKUP($B72,'S-RR'!$A$2:$K$500,11,FALSE),"")</f>
        <v>63</v>
      </c>
      <c r="J72" s="44" t="str">
        <f>IFERROR(VLOOKUP($B72,'S-RR'!$A$2:$K$500,10,FALSE),"")</f>
        <v>M</v>
      </c>
      <c r="K72" s="37">
        <f>IFERROR(VLOOKUP($A72,Notes!$A$25:$B$49,2,FALSE),"")</f>
        <v>21</v>
      </c>
    </row>
    <row r="73">
      <c r="A73" s="29">
        <v>4.0</v>
      </c>
      <c r="B73" s="29">
        <v>581.0</v>
      </c>
      <c r="C73" s="62">
        <v>0.09992251157407407</v>
      </c>
      <c r="D73" s="41" t="str">
        <f>IFERROR(VLOOKUP(B73,'S-RR'!$A$1:$K$500,2,FALSE),"")</f>
        <v>Hilburn</v>
      </c>
      <c r="E73" s="41" t="str">
        <f>IFERROR(VLOOKUP($B73,'S-RR'!$A$1:$K$500,3,FALSE),"")</f>
        <v>Scott</v>
      </c>
      <c r="F73" s="41" t="str">
        <f>IFERROR(VLOOKUP($B73,'S-RR'!$A$1:$K$500,6,FALSE),"")</f>
        <v/>
      </c>
      <c r="G73" s="44">
        <f>IFERROR(VLOOKUP($B73,'S-RR'!$A$1:$K$500,9,FALSE),"")</f>
        <v>16152</v>
      </c>
      <c r="H73" s="41" t="str">
        <f>IFERROR(VLOOKUP($B73,'S-RR'!$A$1:$K$500,7,FALSE),"")</f>
        <v>Mas 55+</v>
      </c>
      <c r="I73" s="44">
        <f>IFERROR(VLOOKUP($B73,'S-RR'!$A$2:$K$500,11,FALSE),"")</f>
        <v>59</v>
      </c>
      <c r="J73" s="44" t="str">
        <f>IFERROR(VLOOKUP($B73,'S-RR'!$A$2:$K$500,10,FALSE),"")</f>
        <v>M</v>
      </c>
      <c r="K73" s="37">
        <f>IFERROR(VLOOKUP($A73,Notes!$A$25:$B$49,2,FALSE),"")</f>
        <v>19</v>
      </c>
    </row>
    <row r="74">
      <c r="A74" s="29">
        <v>5.0</v>
      </c>
      <c r="B74" s="29">
        <v>567.0</v>
      </c>
      <c r="C74" s="62">
        <v>0.10173615740740742</v>
      </c>
      <c r="D74" s="41" t="str">
        <f>IFERROR(VLOOKUP(B74,'S-RR'!$A$1:$K$500,2,FALSE),"")</f>
        <v>Boughton</v>
      </c>
      <c r="E74" s="41" t="str">
        <f>IFERROR(VLOOKUP($B74,'S-RR'!$A$1:$K$500,3,FALSE),"")</f>
        <v>Richard</v>
      </c>
      <c r="F74" s="41" t="str">
        <f>IFERROR(VLOOKUP($B74,'S-RR'!$A$1:$K$500,6,FALSE),"")</f>
        <v/>
      </c>
      <c r="G74" s="44">
        <f>IFERROR(VLOOKUP($B74,'S-RR'!$A$1:$K$500,9,FALSE),"")</f>
        <v>47406</v>
      </c>
      <c r="H74" s="41" t="str">
        <f>IFERROR(VLOOKUP($B74,'S-RR'!$A$1:$K$500,7,FALSE),"")</f>
        <v>Mas 55+</v>
      </c>
      <c r="I74" s="44">
        <f>IFERROR(VLOOKUP($B74,'S-RR'!$A$2:$K$500,11,FALSE),"")</f>
        <v>57</v>
      </c>
      <c r="J74" s="44" t="str">
        <f>IFERROR(VLOOKUP($B74,'S-RR'!$A$2:$K$500,10,FALSE),"")</f>
        <v>M</v>
      </c>
      <c r="K74" s="37">
        <f>IFERROR(VLOOKUP($A74,Notes!$A$25:$B$49,2,FALSE),"")</f>
        <v>18</v>
      </c>
    </row>
    <row r="75">
      <c r="A75" s="29">
        <v>6.0</v>
      </c>
      <c r="B75" s="29">
        <v>579.0</v>
      </c>
      <c r="C75" s="62">
        <v>0.11322767361111111</v>
      </c>
      <c r="D75" s="41" t="str">
        <f>IFERROR(VLOOKUP(B75,'S-RR'!$A$1:$K$500,2,FALSE),"")</f>
        <v>Traxler</v>
      </c>
      <c r="E75" s="41" t="str">
        <f>IFERROR(VLOOKUP($B75,'S-RR'!$A$1:$K$500,3,FALSE),"")</f>
        <v>Michael</v>
      </c>
      <c r="F75" s="41" t="str">
        <f>IFERROR(VLOOKUP($B75,'S-RR'!$A$1:$K$500,6,FALSE),"")</f>
        <v>Genesee Valley Cycling Club</v>
      </c>
      <c r="G75" s="44">
        <f>IFERROR(VLOOKUP($B75,'S-RR'!$A$1:$K$500,9,FALSE),"")</f>
        <v>239795</v>
      </c>
      <c r="H75" s="41" t="str">
        <f>IFERROR(VLOOKUP($B75,'S-RR'!$A$1:$K$500,7,FALSE),"")</f>
        <v>Mas 55+</v>
      </c>
      <c r="I75" s="44">
        <f>IFERROR(VLOOKUP($B75,'S-RR'!$A$2:$K$500,11,FALSE),"")</f>
        <v>57</v>
      </c>
      <c r="J75" s="44" t="str">
        <f>IFERROR(VLOOKUP($B75,'S-RR'!$A$2:$K$500,10,FALSE),"")</f>
        <v>M</v>
      </c>
      <c r="K75" s="37">
        <f>IFERROR(VLOOKUP($A75,Notes!$A$25:$B$49,2,FALSE),"")</f>
        <v>16</v>
      </c>
    </row>
    <row r="76">
      <c r="A76" s="29" t="s">
        <v>669</v>
      </c>
      <c r="B76" s="29">
        <v>572.0</v>
      </c>
      <c r="D76" s="41" t="str">
        <f>IFERROR(VLOOKUP(B76,'S-RR'!$A$1:$K$500,2,FALSE),"")</f>
        <v>Lawson</v>
      </c>
      <c r="E76" s="41" t="str">
        <f>IFERROR(VLOOKUP($B76,'S-RR'!$A$1:$K$500,3,FALSE),"")</f>
        <v>Frankie</v>
      </c>
      <c r="F76" s="41" t="str">
        <f>IFERROR(VLOOKUP($B76,'S-RR'!$A$1:$K$500,6,FALSE),"")</f>
        <v/>
      </c>
      <c r="G76" s="44">
        <f>IFERROR(VLOOKUP($B76,'S-RR'!$A$1:$K$500,9,FALSE),"")</f>
        <v>19571214</v>
      </c>
      <c r="H76" s="41" t="str">
        <f>IFERROR(VLOOKUP($B76,'S-RR'!$A$1:$K$500,7,FALSE),"")</f>
        <v>Mas 55+</v>
      </c>
      <c r="I76" s="44">
        <f>IFERROR(VLOOKUP($B76,'S-RR'!$A$2:$K$500,11,FALSE),"")</f>
        <v>60</v>
      </c>
      <c r="J76" s="44" t="str">
        <f>IFERROR(VLOOKUP($B76,'S-RR'!$A$2:$K$500,10,FALSE),"")</f>
        <v>M</v>
      </c>
      <c r="K76" s="37" t="str">
        <f>IFERROR(VLOOKUP($A76,Notes!$A$25:$B$49,2,FALSE),"")</f>
        <v/>
      </c>
    </row>
    <row r="77">
      <c r="A77" s="29" t="s">
        <v>669</v>
      </c>
      <c r="B77" s="29">
        <v>576.0</v>
      </c>
      <c r="C77" s="30"/>
      <c r="D77" s="41" t="str">
        <f>IFERROR(VLOOKUP(B77,'S-RR'!$A$1:$K$500,2,FALSE),"")</f>
        <v>Snell Sr</v>
      </c>
      <c r="E77" s="41" t="str">
        <f>IFERROR(VLOOKUP($B77,'S-RR'!$A$1:$K$500,3,FALSE),"")</f>
        <v>Tony</v>
      </c>
      <c r="F77" s="41" t="str">
        <f>IFERROR(VLOOKUP($B77,'S-RR'!$A$1:$K$500,6,FALSE),"")</f>
        <v/>
      </c>
      <c r="G77" s="44">
        <f>IFERROR(VLOOKUP($B77,'S-RR'!$A$1:$K$500,9,FALSE),"")</f>
        <v>438237</v>
      </c>
      <c r="H77" s="41" t="str">
        <f>IFERROR(VLOOKUP($B77,'S-RR'!$A$1:$K$500,7,FALSE),"")</f>
        <v>Mas 55+</v>
      </c>
      <c r="I77" s="44">
        <f>IFERROR(VLOOKUP($B77,'S-RR'!$A$2:$K$500,11,FALSE),"")</f>
        <v>58</v>
      </c>
      <c r="J77" s="44" t="str">
        <f>IFERROR(VLOOKUP($B77,'S-RR'!$A$2:$K$500,10,FALSE),"")</f>
        <v>M</v>
      </c>
      <c r="K77" s="37" t="str">
        <f>IFERROR(VLOOKUP($A77,Notes!$A$25:$B$49,2,FALSE),"")</f>
        <v/>
      </c>
    </row>
    <row r="78">
      <c r="A78" s="29"/>
      <c r="B78" s="29"/>
      <c r="C78" s="30"/>
      <c r="D78" s="41" t="str">
        <f>IFERROR(VLOOKUP(B78,'S-RR'!$A$1:$K$500,2,FALSE),"")</f>
        <v/>
      </c>
      <c r="E78" s="41" t="str">
        <f>IFERROR(VLOOKUP($B78,'S-RR'!$A$1:$K$500,3,FALSE),"")</f>
        <v/>
      </c>
      <c r="F78" s="41" t="str">
        <f>IFERROR(VLOOKUP($B78,'S-RR'!$A$1:$K$500,6,FALSE),"")</f>
        <v/>
      </c>
      <c r="G78" s="44" t="str">
        <f>IFERROR(VLOOKUP($B78,'S-RR'!$A$1:$K$500,9,FALSE),"")</f>
        <v/>
      </c>
      <c r="H78" s="41" t="str">
        <f>IFERROR(VLOOKUP($B78,'S-RR'!$A$1:$K$500,7,FALSE),"")</f>
        <v/>
      </c>
      <c r="I78" s="44" t="str">
        <f>IFERROR(VLOOKUP($B78,'S-RR'!$A$2:$K$500,11,FALSE),"")</f>
        <v/>
      </c>
      <c r="J78" s="44" t="str">
        <f>IFERROR(VLOOKUP($B78,'S-RR'!$A$2:$K$500,10,FALSE),"")</f>
        <v/>
      </c>
      <c r="K78" s="37" t="str">
        <f>IFERROR(VLOOKUP($A78,Notes!$A$25:$B$49,2,FALSE),"")</f>
        <v/>
      </c>
    </row>
    <row r="79">
      <c r="A79" s="29">
        <v>1.0</v>
      </c>
      <c r="B79" s="29">
        <v>693.0</v>
      </c>
      <c r="C79" s="30">
        <v>0.09976273148148149</v>
      </c>
      <c r="D79" s="41" t="str">
        <f>IFERROR(VLOOKUP(B79,'S-RR'!$A$1:$K$500,2,FALSE),"")</f>
        <v>Waterhouse</v>
      </c>
      <c r="E79" s="41" t="str">
        <f>IFERROR(VLOOKUP($B79,'S-RR'!$A$1:$K$500,3,FALSE),"")</f>
        <v>Steve</v>
      </c>
      <c r="F79" s="41" t="str">
        <f>IFERROR(VLOOKUP($B79,'S-RR'!$A$1:$K$500,6,FALSE),"")</f>
        <v/>
      </c>
      <c r="G79" s="44">
        <f>IFERROR(VLOOKUP($B79,'S-RR'!$A$1:$K$500,9,FALSE),"")</f>
        <v>394952</v>
      </c>
      <c r="H79" s="41" t="str">
        <f>IFERROR(VLOOKUP($B79,'S-RR'!$A$1:$K$500,7,FALSE),"")</f>
        <v>Mas 65+</v>
      </c>
      <c r="I79" s="44">
        <f>IFERROR(VLOOKUP($B79,'S-RR'!$A$2:$K$500,11,FALSE),"")</f>
        <v>64</v>
      </c>
      <c r="J79" s="44" t="str">
        <f>IFERROR(VLOOKUP($B79,'S-RR'!$A$2:$K$500,10,FALSE),"")</f>
        <v>M</v>
      </c>
      <c r="K79" s="37">
        <f>IFERROR(VLOOKUP($A79,Notes!$A$25:$B$49,2,FALSE),"")</f>
        <v>25</v>
      </c>
    </row>
    <row r="80">
      <c r="A80" s="29">
        <v>2.0</v>
      </c>
      <c r="B80" s="29">
        <v>690.0</v>
      </c>
      <c r="C80" s="30">
        <v>0.11805555555555555</v>
      </c>
      <c r="D80" s="41" t="str">
        <f>IFERROR(VLOOKUP(B80,'S-RR'!$A$1:$K$500,2,FALSE),"")</f>
        <v>Seward</v>
      </c>
      <c r="E80" s="41" t="str">
        <f>IFERROR(VLOOKUP($B80,'S-RR'!$A$1:$K$500,3,FALSE),"")</f>
        <v>Charles</v>
      </c>
      <c r="F80" s="41" t="str">
        <f>IFERROR(VLOOKUP($B80,'S-RR'!$A$1:$K$500,6,FALSE),"")</f>
        <v>Unione Sportiva Italiana</v>
      </c>
      <c r="G80" s="44">
        <f>IFERROR(VLOOKUP($B80,'S-RR'!$A$1:$K$500,9,FALSE),"")</f>
        <v>45926</v>
      </c>
      <c r="H80" s="41" t="str">
        <f>IFERROR(VLOOKUP($B80,'S-RR'!$A$1:$K$500,7,FALSE),"")</f>
        <v>Mas 65+</v>
      </c>
      <c r="I80" s="44">
        <f>IFERROR(VLOOKUP($B80,'S-RR'!$A$2:$K$500,11,FALSE),"")</f>
        <v>68</v>
      </c>
      <c r="J80" s="44" t="str">
        <f>IFERROR(VLOOKUP($B80,'S-RR'!$A$2:$K$500,10,FALSE),"")</f>
        <v>M</v>
      </c>
      <c r="K80" s="37">
        <f>IFERROR(VLOOKUP($A80,Notes!$A$25:$B$49,2,FALSE),"")</f>
        <v>23</v>
      </c>
    </row>
    <row r="81">
      <c r="A81" s="29"/>
      <c r="B81" s="29"/>
      <c r="C81" s="30"/>
      <c r="D81" s="41" t="str">
        <f>IFERROR(VLOOKUP(B81,'S-RR'!$A$1:$K$500,2,FALSE),"")</f>
        <v/>
      </c>
      <c r="E81" s="41" t="str">
        <f>IFERROR(VLOOKUP($B81,'S-RR'!$A$1:$K$500,3,FALSE),"")</f>
        <v/>
      </c>
      <c r="F81" s="41" t="str">
        <f>IFERROR(VLOOKUP($B81,'S-RR'!$A$1:$K$500,6,FALSE),"")</f>
        <v/>
      </c>
      <c r="G81" s="44" t="str">
        <f>IFERROR(VLOOKUP($B81,'S-RR'!$A$1:$K$500,9,FALSE),"")</f>
        <v/>
      </c>
      <c r="H81" s="41" t="str">
        <f>IFERROR(VLOOKUP($B81,'S-RR'!$A$1:$K$500,7,FALSE),"")</f>
        <v/>
      </c>
      <c r="I81" s="44" t="str">
        <f>IFERROR(VLOOKUP($B81,'S-RR'!$A$2:$K$500,11,FALSE),"")</f>
        <v/>
      </c>
      <c r="J81" s="44" t="str">
        <f>IFERROR(VLOOKUP($B81,'S-RR'!$A$2:$K$500,10,FALSE),"")</f>
        <v/>
      </c>
      <c r="K81" s="37" t="str">
        <f>IFERROR(VLOOKUP($A81,Notes!$A$25:$B$49,2,FALSE),"")</f>
        <v/>
      </c>
    </row>
    <row r="82">
      <c r="A82" s="29">
        <v>1.0</v>
      </c>
      <c r="B82" s="29">
        <v>170.0</v>
      </c>
      <c r="C82" s="30">
        <v>0.09835648148148148</v>
      </c>
      <c r="D82" s="41" t="str">
        <f>IFERROR(VLOOKUP(B82,'S-RR'!$A$1:$K$500,2,FALSE),"")</f>
        <v>Mcbeath</v>
      </c>
      <c r="E82" s="41" t="str">
        <f>IFERROR(VLOOKUP($B82,'S-RR'!$A$1:$K$500,3,FALSE),"")</f>
        <v>David</v>
      </c>
      <c r="F82" s="41" t="str">
        <f>IFERROR(VLOOKUP($B82,'S-RR'!$A$1:$K$500,6,FALSE),"")</f>
        <v>Low Country Cycling Team</v>
      </c>
      <c r="G82" s="44">
        <f>IFERROR(VLOOKUP($B82,'S-RR'!$A$1:$K$500,9,FALSE),"")</f>
        <v>441068</v>
      </c>
      <c r="H82" s="41" t="str">
        <f>IFERROR(VLOOKUP($B82,'S-RR'!$A$1:$K$500,7,FALSE),"")</f>
        <v>Cat 4</v>
      </c>
      <c r="I82" s="44">
        <f>IFERROR(VLOOKUP($B82,'S-RR'!$A$2:$K$500,11,FALSE),"")</f>
        <v>26</v>
      </c>
      <c r="J82" s="44" t="str">
        <f>IFERROR(VLOOKUP($B82,'S-RR'!$A$2:$K$500,10,FALSE),"")</f>
        <v>M</v>
      </c>
      <c r="K82" s="37">
        <f>IFERROR(VLOOKUP($A82,Notes!$A$25:$B$49,2,FALSE),"")</f>
        <v>25</v>
      </c>
    </row>
    <row r="83">
      <c r="A83" s="29">
        <v>2.0</v>
      </c>
      <c r="B83" s="29">
        <v>166.0</v>
      </c>
      <c r="C83" s="30">
        <v>0.09835763888888889</v>
      </c>
      <c r="D83" s="41" t="str">
        <f>IFERROR(VLOOKUP(B83,'S-RR'!$A$1:$K$500,2,FALSE),"")</f>
        <v>Hill</v>
      </c>
      <c r="E83" s="41" t="str">
        <f>IFERROR(VLOOKUP($B83,'S-RR'!$A$1:$K$500,3,FALSE),"")</f>
        <v>Andrew</v>
      </c>
      <c r="F83" s="41" t="str">
        <f>IFERROR(VLOOKUP($B83,'S-RR'!$A$1:$K$500,6,FALSE),"")</f>
        <v/>
      </c>
      <c r="G83" s="44">
        <f>IFERROR(VLOOKUP($B83,'S-RR'!$A$1:$K$500,9,FALSE),"")</f>
        <v>537977</v>
      </c>
      <c r="H83" s="41" t="str">
        <f>IFERROR(VLOOKUP($B83,'S-RR'!$A$1:$K$500,7,FALSE),"")</f>
        <v>Cat 4</v>
      </c>
      <c r="I83" s="44">
        <f>IFERROR(VLOOKUP($B83,'S-RR'!$A$2:$K$500,11,FALSE),"")</f>
        <v>31</v>
      </c>
      <c r="J83" s="44" t="str">
        <f>IFERROR(VLOOKUP($B83,'S-RR'!$A$2:$K$500,10,FALSE),"")</f>
        <v>M</v>
      </c>
      <c r="K83" s="37">
        <f>IFERROR(VLOOKUP($A83,Notes!$A$25:$B$49,2,FALSE),"")</f>
        <v>23</v>
      </c>
    </row>
    <row r="84">
      <c r="A84" s="29">
        <v>3.0</v>
      </c>
      <c r="B84" s="29">
        <v>178.0</v>
      </c>
      <c r="C84" s="30">
        <v>0.09835995370370369</v>
      </c>
      <c r="D84" s="41" t="str">
        <f>IFERROR(VLOOKUP(B84,'S-RR'!$A$1:$K$500,2,FALSE),"")</f>
        <v>Rosedale</v>
      </c>
      <c r="E84" s="41" t="str">
        <f>IFERROR(VLOOKUP($B84,'S-RR'!$A$1:$K$500,3,FALSE),"")</f>
        <v>Drew</v>
      </c>
      <c r="F84" s="41" t="str">
        <f>IFERROR(VLOOKUP($B84,'S-RR'!$A$1:$K$500,6,FALSE),"")</f>
        <v>L5Flyers Cycling Team</v>
      </c>
      <c r="G84" s="44">
        <f>IFERROR(VLOOKUP($B84,'S-RR'!$A$1:$K$500,9,FALSE),"")</f>
        <v>484937</v>
      </c>
      <c r="H84" s="41" t="str">
        <f>IFERROR(VLOOKUP($B84,'S-RR'!$A$1:$K$500,7,FALSE),"")</f>
        <v>Cat 4</v>
      </c>
      <c r="I84" s="44">
        <f>IFERROR(VLOOKUP($B84,'S-RR'!$A$2:$K$500,11,FALSE),"")</f>
        <v>32</v>
      </c>
      <c r="J84" s="44" t="str">
        <f>IFERROR(VLOOKUP($B84,'S-RR'!$A$2:$K$500,10,FALSE),"")</f>
        <v>M</v>
      </c>
      <c r="K84" s="37">
        <f>IFERROR(VLOOKUP($A84,Notes!$A$25:$B$49,2,FALSE),"")</f>
        <v>21</v>
      </c>
    </row>
    <row r="85">
      <c r="A85" s="29">
        <v>4.0</v>
      </c>
      <c r="B85" s="29">
        <v>193.0</v>
      </c>
      <c r="C85" s="30">
        <v>0.1067511574074074</v>
      </c>
      <c r="D85" s="41" t="str">
        <f>IFERROR(VLOOKUP(B85,'S-RR'!$A$1:$K$500,2,FALSE),"")</f>
        <v>Vladimir</v>
      </c>
      <c r="E85" s="41" t="str">
        <f>IFERROR(VLOOKUP($B85,'S-RR'!$A$1:$K$500,3,FALSE),"")</f>
        <v>Flores</v>
      </c>
      <c r="F85" s="41" t="str">
        <f>IFERROR(VLOOKUP($B85,'S-RR'!$A$1:$K$500,6,FALSE),"")</f>
        <v/>
      </c>
      <c r="G85" s="44">
        <f>IFERROR(VLOOKUP($B85,'S-RR'!$A$1:$K$500,9,FALSE),"")</f>
        <v>401512</v>
      </c>
      <c r="H85" s="41" t="str">
        <f>IFERROR(VLOOKUP($B85,'S-RR'!$A$1:$K$500,7,FALSE),"")</f>
        <v>Cat 4</v>
      </c>
      <c r="I85" s="44">
        <f>IFERROR(VLOOKUP($B85,'S-RR'!$A$2:$K$500,11,FALSE),"")</f>
        <v>36</v>
      </c>
      <c r="J85" s="44" t="str">
        <f>IFERROR(VLOOKUP($B85,'S-RR'!$A$2:$K$500,10,FALSE),"")</f>
        <v>M</v>
      </c>
      <c r="K85" s="37">
        <f>IFERROR(VLOOKUP($A85,Notes!$A$25:$B$49,2,FALSE),"")</f>
        <v>19</v>
      </c>
    </row>
    <row r="86">
      <c r="A86" s="29">
        <v>5.0</v>
      </c>
      <c r="B86" s="29">
        <v>176.0</v>
      </c>
      <c r="C86" s="30">
        <v>0.10675347222222223</v>
      </c>
      <c r="D86" s="41" t="str">
        <f>IFERROR(VLOOKUP(B86,'S-RR'!$A$1:$K$500,2,FALSE),"")</f>
        <v>Reeves</v>
      </c>
      <c r="E86" s="41" t="str">
        <f>IFERROR(VLOOKUP($B86,'S-RR'!$A$1:$K$500,3,FALSE),"")</f>
        <v>Matthew</v>
      </c>
      <c r="F86" s="41" t="str">
        <f>IFERROR(VLOOKUP($B86,'S-RR'!$A$1:$K$500,6,FALSE),"")</f>
        <v/>
      </c>
      <c r="G86" s="44">
        <f>IFERROR(VLOOKUP($B86,'S-RR'!$A$1:$K$500,9,FALSE),"")</f>
        <v>392099</v>
      </c>
      <c r="H86" s="41" t="str">
        <f>IFERROR(VLOOKUP($B86,'S-RR'!$A$1:$K$500,7,FALSE),"")</f>
        <v>Cat 4</v>
      </c>
      <c r="I86" s="44">
        <f>IFERROR(VLOOKUP($B86,'S-RR'!$A$2:$K$500,11,FALSE),"")</f>
        <v>31</v>
      </c>
      <c r="J86" s="44" t="str">
        <f>IFERROR(VLOOKUP($B86,'S-RR'!$A$2:$K$500,10,FALSE),"")</f>
        <v>M</v>
      </c>
      <c r="K86" s="37">
        <f>IFERROR(VLOOKUP($A86,Notes!$A$25:$B$49,2,FALSE),"")</f>
        <v>18</v>
      </c>
    </row>
    <row r="87">
      <c r="A87" s="29">
        <v>6.0</v>
      </c>
      <c r="B87" s="29">
        <v>171.0</v>
      </c>
      <c r="C87" s="30">
        <v>0.10675694444444443</v>
      </c>
      <c r="D87" s="41" t="str">
        <f>IFERROR(VLOOKUP(B87,'S-RR'!$A$1:$K$500,2,FALSE),"")</f>
        <v>Montgomery</v>
      </c>
      <c r="E87" s="41" t="str">
        <f>IFERROR(VLOOKUP($B87,'S-RR'!$A$1:$K$500,3,FALSE),"")</f>
        <v>Michael</v>
      </c>
      <c r="F87" s="41" t="str">
        <f>IFERROR(VLOOKUP($B87,'S-RR'!$A$1:$K$500,6,FALSE),"")</f>
        <v>L5Flyers Cycling Team</v>
      </c>
      <c r="G87" s="44">
        <f>IFERROR(VLOOKUP($B87,'S-RR'!$A$1:$K$500,9,FALSE),"")</f>
        <v>300549</v>
      </c>
      <c r="H87" s="41" t="str">
        <f>IFERROR(VLOOKUP($B87,'S-RR'!$A$1:$K$500,7,FALSE),"")</f>
        <v>Cat 4</v>
      </c>
      <c r="I87" s="44">
        <f>IFERROR(VLOOKUP($B87,'S-RR'!$A$2:$K$500,11,FALSE),"")</f>
        <v>34</v>
      </c>
      <c r="J87" s="44" t="str">
        <f>IFERROR(VLOOKUP($B87,'S-RR'!$A$2:$K$500,10,FALSE),"")</f>
        <v>M</v>
      </c>
      <c r="K87" s="37">
        <f>IFERROR(VLOOKUP($A87,Notes!$A$25:$B$49,2,FALSE),"")</f>
        <v>16</v>
      </c>
    </row>
    <row r="88">
      <c r="A88" s="29">
        <v>7.0</v>
      </c>
      <c r="B88" s="29">
        <v>163.0</v>
      </c>
      <c r="C88" s="30">
        <v>0.10675925925925926</v>
      </c>
      <c r="D88" s="41" t="str">
        <f>IFERROR(VLOOKUP(B88,'S-RR'!$A$1:$K$500,2,FALSE),"")</f>
        <v>Diaz</v>
      </c>
      <c r="E88" s="41" t="str">
        <f>IFERROR(VLOOKUP($B88,'S-RR'!$A$1:$K$500,3,FALSE),"")</f>
        <v>Paul</v>
      </c>
      <c r="F88" s="41" t="str">
        <f>IFERROR(VLOOKUP($B88,'S-RR'!$A$1:$K$500,6,FALSE),"")</f>
        <v/>
      </c>
      <c r="G88" s="44">
        <f>IFERROR(VLOOKUP($B88,'S-RR'!$A$1:$K$500,9,FALSE),"")</f>
        <v>225055</v>
      </c>
      <c r="H88" s="41" t="str">
        <f>IFERROR(VLOOKUP($B88,'S-RR'!$A$1:$K$500,7,FALSE),"")</f>
        <v>Cat 4</v>
      </c>
      <c r="I88" s="44">
        <f>IFERROR(VLOOKUP($B88,'S-RR'!$A$2:$K$500,11,FALSE),"")</f>
        <v>39</v>
      </c>
      <c r="J88" s="44" t="str">
        <f>IFERROR(VLOOKUP($B88,'S-RR'!$A$2:$K$500,10,FALSE),"")</f>
        <v>M</v>
      </c>
      <c r="K88" s="37">
        <f>IFERROR(VLOOKUP($A88,Notes!$A$25:$B$49,2,FALSE),"")</f>
        <v>14</v>
      </c>
    </row>
    <row r="89">
      <c r="A89" s="29">
        <v>8.0</v>
      </c>
      <c r="B89" s="29">
        <v>174.0</v>
      </c>
      <c r="C89" s="30">
        <v>0.10676273148148148</v>
      </c>
      <c r="D89" s="41" t="str">
        <f>IFERROR(VLOOKUP(B89,'S-RR'!$A$1:$K$500,2,FALSE),"")</f>
        <v>Poore</v>
      </c>
      <c r="E89" s="41" t="str">
        <f>IFERROR(VLOOKUP($B89,'S-RR'!$A$1:$K$500,3,FALSE),"")</f>
        <v>Ian</v>
      </c>
      <c r="F89" s="41" t="str">
        <f>IFERROR(VLOOKUP($B89,'S-RR'!$A$1:$K$500,6,FALSE),"")</f>
        <v>North Georgia Cycling Association, Inc.</v>
      </c>
      <c r="G89" s="44">
        <f>IFERROR(VLOOKUP($B89,'S-RR'!$A$1:$K$500,9,FALSE),"")</f>
        <v>423530</v>
      </c>
      <c r="H89" s="41" t="str">
        <f>IFERROR(VLOOKUP($B89,'S-RR'!$A$1:$K$500,7,FALSE),"")</f>
        <v>Cat 4</v>
      </c>
      <c r="I89" s="44">
        <f>IFERROR(VLOOKUP($B89,'S-RR'!$A$2:$K$500,11,FALSE),"")</f>
        <v>15</v>
      </c>
      <c r="J89" s="44" t="str">
        <f>IFERROR(VLOOKUP($B89,'S-RR'!$A$2:$K$500,10,FALSE),"")</f>
        <v>M</v>
      </c>
      <c r="K89" s="37">
        <f>IFERROR(VLOOKUP($A89,Notes!$A$25:$B$49,2,FALSE),"")</f>
        <v>12</v>
      </c>
    </row>
    <row r="90">
      <c r="A90" s="29">
        <v>9.0</v>
      </c>
      <c r="B90" s="29">
        <v>181.0</v>
      </c>
      <c r="C90" s="30">
        <v>0.10678819444444444</v>
      </c>
      <c r="D90" s="41" t="str">
        <f>IFERROR(VLOOKUP(B90,'S-RR'!$A$1:$K$500,2,FALSE),"")</f>
        <v>Taylor</v>
      </c>
      <c r="E90" s="41" t="str">
        <f>IFERROR(VLOOKUP($B90,'S-RR'!$A$1:$K$500,3,FALSE),"")</f>
        <v>Jason</v>
      </c>
      <c r="F90" s="41" t="str">
        <f>IFERROR(VLOOKUP($B90,'S-RR'!$A$1:$K$500,6,FALSE),"")</f>
        <v>Suwanee Creek Bicycles Inc.</v>
      </c>
      <c r="G90" s="44">
        <f>IFERROR(VLOOKUP($B90,'S-RR'!$A$1:$K$500,9,FALSE),"")</f>
        <v>461058</v>
      </c>
      <c r="H90" s="41" t="str">
        <f>IFERROR(VLOOKUP($B90,'S-RR'!$A$1:$K$500,7,FALSE),"")</f>
        <v>Cat 4</v>
      </c>
      <c r="I90" s="44">
        <f>IFERROR(VLOOKUP($B90,'S-RR'!$A$2:$K$500,11,FALSE),"")</f>
        <v>46</v>
      </c>
      <c r="J90" s="44" t="str">
        <f>IFERROR(VLOOKUP($B90,'S-RR'!$A$2:$K$500,10,FALSE),"")</f>
        <v>M</v>
      </c>
      <c r="K90" s="37">
        <f>IFERROR(VLOOKUP($A90,Notes!$A$25:$B$49,2,FALSE),"")</f>
        <v>10</v>
      </c>
    </row>
    <row r="91">
      <c r="A91" s="29">
        <v>10.0</v>
      </c>
      <c r="B91" s="29">
        <v>190.0</v>
      </c>
      <c r="C91" s="30">
        <v>0.10680324074074073</v>
      </c>
      <c r="D91" s="41" t="str">
        <f>IFERROR(VLOOKUP(B91,'S-RR'!$A$1:$K$500,2,FALSE),"")</f>
        <v>Porter</v>
      </c>
      <c r="E91" s="41" t="str">
        <f>IFERROR(VLOOKUP($B91,'S-RR'!$A$1:$K$500,3,FALSE),"")</f>
        <v>Stephano</v>
      </c>
      <c r="F91" s="41" t="str">
        <f>IFERROR(VLOOKUP($B91,'S-RR'!$A$1:$K$500,6,FALSE),"")</f>
        <v>Southeast Velo Racing</v>
      </c>
      <c r="G91" s="44">
        <f>IFERROR(VLOOKUP($B91,'S-RR'!$A$1:$K$500,9,FALSE),"")</f>
        <v>422609</v>
      </c>
      <c r="H91" s="41" t="str">
        <f>IFERROR(VLOOKUP($B91,'S-RR'!$A$1:$K$500,7,FALSE),"")</f>
        <v>Cat 4</v>
      </c>
      <c r="I91" s="44">
        <f>IFERROR(VLOOKUP($B91,'S-RR'!$A$2:$K$500,11,FALSE),"")</f>
        <v>34</v>
      </c>
      <c r="J91" s="44" t="str">
        <f>IFERROR(VLOOKUP($B91,'S-RR'!$A$2:$K$500,10,FALSE),"")</f>
        <v>M</v>
      </c>
      <c r="K91" s="37">
        <f>IFERROR(VLOOKUP($A91,Notes!$A$25:$B$49,2,FALSE),"")</f>
        <v>8</v>
      </c>
    </row>
    <row r="92">
      <c r="A92" s="29">
        <v>11.0</v>
      </c>
      <c r="B92" s="29">
        <v>162.0</v>
      </c>
      <c r="C92" s="30">
        <v>0.10888657407407407</v>
      </c>
      <c r="D92" s="41" t="str">
        <f>IFERROR(VLOOKUP(B92,'S-RR'!$A$1:$K$500,2,FALSE),"")</f>
        <v>Davidson</v>
      </c>
      <c r="E92" s="41" t="str">
        <f>IFERROR(VLOOKUP($B92,'S-RR'!$A$1:$K$500,3,FALSE),"")</f>
        <v>Jeremy</v>
      </c>
      <c r="F92" s="41" t="str">
        <f>IFERROR(VLOOKUP($B92,'S-RR'!$A$1:$K$500,6,FALSE),"")</f>
        <v>Pursuit Cycling</v>
      </c>
      <c r="G92" s="44">
        <f>IFERROR(VLOOKUP($B92,'S-RR'!$A$1:$K$500,9,FALSE),"")</f>
        <v>502008</v>
      </c>
      <c r="H92" s="41" t="str">
        <f>IFERROR(VLOOKUP($B92,'S-RR'!$A$1:$K$500,7,FALSE),"")</f>
        <v>Cat 4</v>
      </c>
      <c r="I92" s="44">
        <f>IFERROR(VLOOKUP($B92,'S-RR'!$A$2:$K$500,11,FALSE),"")</f>
        <v>35</v>
      </c>
      <c r="J92" s="44" t="str">
        <f>IFERROR(VLOOKUP($B92,'S-RR'!$A$2:$K$500,10,FALSE),"")</f>
        <v>M</v>
      </c>
      <c r="K92" s="37">
        <f>IFERROR(VLOOKUP($A92,Notes!$A$25:$B$49,2,FALSE),"")</f>
        <v>6</v>
      </c>
    </row>
    <row r="93">
      <c r="A93" s="29">
        <v>12.0</v>
      </c>
      <c r="B93" s="29">
        <v>192.0</v>
      </c>
      <c r="C93" s="30">
        <v>0.11041898148148149</v>
      </c>
      <c r="D93" s="41" t="str">
        <f>IFERROR(VLOOKUP(B93,'S-RR'!$A$1:$K$500,2,FALSE),"")</f>
        <v>Hernandez</v>
      </c>
      <c r="E93" s="41" t="str">
        <f>IFERROR(VLOOKUP($B93,'S-RR'!$A$1:$K$500,3,FALSE),"")</f>
        <v>Jorge</v>
      </c>
      <c r="F93" s="41" t="str">
        <f>IFERROR(VLOOKUP($B93,'S-RR'!$A$1:$K$500,6,FALSE),"")</f>
        <v/>
      </c>
      <c r="G93" s="44">
        <f>IFERROR(VLOOKUP($B93,'S-RR'!$A$1:$K$500,9,FALSE),"")</f>
        <v>469288</v>
      </c>
      <c r="H93" s="41" t="str">
        <f>IFERROR(VLOOKUP($B93,'S-RR'!$A$1:$K$500,7,FALSE),"")</f>
        <v>Cat 4</v>
      </c>
      <c r="I93" s="44">
        <f>IFERROR(VLOOKUP($B93,'S-RR'!$A$2:$K$500,11,FALSE),"")</f>
        <v>17</v>
      </c>
      <c r="J93" s="44" t="str">
        <f>IFERROR(VLOOKUP($B93,'S-RR'!$A$2:$K$500,10,FALSE),"")</f>
        <v>M</v>
      </c>
      <c r="K93" s="37">
        <f>IFERROR(VLOOKUP($A93,Notes!$A$25:$B$49,2,FALSE),"")</f>
        <v>4</v>
      </c>
    </row>
    <row r="94">
      <c r="A94" s="29"/>
      <c r="B94" s="29"/>
      <c r="C94" s="30"/>
      <c r="D94" s="41" t="str">
        <f>IFERROR(VLOOKUP(B94,'S-RR'!$A$1:$K$500,2,FALSE),"")</f>
        <v/>
      </c>
      <c r="E94" s="41" t="str">
        <f>IFERROR(VLOOKUP($B94,'S-RR'!$A$1:$K$500,3,FALSE),"")</f>
        <v/>
      </c>
      <c r="F94" s="41" t="str">
        <f>IFERROR(VLOOKUP($B94,'S-RR'!$A$1:$K$500,6,FALSE),"")</f>
        <v/>
      </c>
      <c r="G94" s="44" t="str">
        <f>IFERROR(VLOOKUP($B94,'S-RR'!$A$1:$K$500,9,FALSE),"")</f>
        <v/>
      </c>
      <c r="H94" s="41" t="str">
        <f>IFERROR(VLOOKUP($B94,'S-RR'!$A$1:$K$500,7,FALSE),"")</f>
        <v/>
      </c>
      <c r="I94" s="44" t="str">
        <f>IFERROR(VLOOKUP($B94,'S-RR'!$A$2:$K$500,11,FALSE),"")</f>
        <v/>
      </c>
      <c r="J94" s="44" t="str">
        <f>IFERROR(VLOOKUP($B94,'S-RR'!$A$2:$K$500,10,FALSE),"")</f>
        <v/>
      </c>
      <c r="K94" s="37" t="str">
        <f>IFERROR(VLOOKUP($A94,Notes!$A$25:$B$49,2,FALSE),"")</f>
        <v/>
      </c>
    </row>
    <row r="95">
      <c r="A95" s="29">
        <v>1.0</v>
      </c>
      <c r="B95" s="29">
        <v>78.0</v>
      </c>
      <c r="C95" s="30">
        <v>0.11136689814814815</v>
      </c>
      <c r="D95" s="41" t="str">
        <f>IFERROR(VLOOKUP(B95,'S-RR'!$A$1:$K$500,2,FALSE),"")</f>
        <v>Williams</v>
      </c>
      <c r="E95" s="41" t="str">
        <f>IFERROR(VLOOKUP($B95,'S-RR'!$A$1:$K$500,3,FALSE),"")</f>
        <v>sharrona</v>
      </c>
      <c r="F95" s="41" t="str">
        <f>IFERROR(VLOOKUP($B95,'S-RR'!$A$1:$K$500,6,FALSE),"")</f>
        <v>Portable Rock Climbing/Ortho Atlanta</v>
      </c>
      <c r="G95" s="44">
        <f>IFERROR(VLOOKUP($B95,'S-RR'!$A$1:$K$500,9,FALSE),"")</f>
        <v>424394</v>
      </c>
      <c r="H95" s="41" t="str">
        <f>IFERROR(VLOOKUP($B95,'S-RR'!$A$1:$K$500,7,FALSE),"")</f>
        <v>Wom 1-3</v>
      </c>
      <c r="I95" s="44">
        <f>IFERROR(VLOOKUP($B95,'S-RR'!$A$2:$K$500,11,FALSE),"")</f>
        <v>45</v>
      </c>
      <c r="J95" s="44" t="str">
        <f>IFERROR(VLOOKUP($B95,'S-RR'!$A$2:$K$500,10,FALSE),"")</f>
        <v>F</v>
      </c>
      <c r="K95" s="37">
        <f>IFERROR(VLOOKUP($A95,Notes!$A$25:$B$49,2,FALSE),"")</f>
        <v>25</v>
      </c>
    </row>
    <row r="96">
      <c r="A96" s="29">
        <v>2.0</v>
      </c>
      <c r="B96" s="29">
        <v>66.0</v>
      </c>
      <c r="C96" s="30">
        <v>0.11383796296296296</v>
      </c>
      <c r="D96" s="41" t="str">
        <f>IFERROR(VLOOKUP(B96,'S-RR'!$A$1:$K$500,2,FALSE),"")</f>
        <v>Hill</v>
      </c>
      <c r="E96" s="41" t="str">
        <f>IFERROR(VLOOKUP($B96,'S-RR'!$A$1:$K$500,3,FALSE),"")</f>
        <v>Dawn</v>
      </c>
      <c r="F96" s="41" t="str">
        <f>IFERROR(VLOOKUP($B96,'S-RR'!$A$1:$K$500,6,FALSE),"")</f>
        <v>Sorella Cycling</v>
      </c>
      <c r="G96" s="44">
        <f>IFERROR(VLOOKUP($B96,'S-RR'!$A$1:$K$500,9,FALSE),"")</f>
        <v>413524</v>
      </c>
      <c r="H96" s="41" t="str">
        <f>IFERROR(VLOOKUP($B96,'S-RR'!$A$1:$K$500,7,FALSE),"")</f>
        <v>Wom 1-3</v>
      </c>
      <c r="I96" s="44">
        <f>IFERROR(VLOOKUP($B96,'S-RR'!$A$2:$K$500,11,FALSE),"")</f>
        <v>42</v>
      </c>
      <c r="J96" s="44" t="str">
        <f>IFERROR(VLOOKUP($B96,'S-RR'!$A$2:$K$500,10,FALSE),"")</f>
        <v>F</v>
      </c>
      <c r="K96" s="37">
        <f>IFERROR(VLOOKUP($A96,Notes!$A$25:$B$49,2,FALSE),"")</f>
        <v>23</v>
      </c>
    </row>
    <row r="97">
      <c r="A97" s="29">
        <v>3.0</v>
      </c>
      <c r="B97" s="29">
        <v>76.0</v>
      </c>
      <c r="C97" s="30">
        <v>0.11976041666666666</v>
      </c>
      <c r="D97" s="41" t="str">
        <f>IFERROR(VLOOKUP(B97,'S-RR'!$A$1:$K$500,2,FALSE),"")</f>
        <v>Ericson</v>
      </c>
      <c r="E97" s="41" t="str">
        <f>IFERROR(VLOOKUP($B97,'S-RR'!$A$1:$K$500,3,FALSE),"")</f>
        <v>Jeannie</v>
      </c>
      <c r="F97" s="41" t="str">
        <f>IFERROR(VLOOKUP($B97,'S-RR'!$A$1:$K$500,6,FALSE),"")</f>
        <v>L5Flyers Cycling Team</v>
      </c>
      <c r="G97" s="44">
        <f>IFERROR(VLOOKUP($B97,'S-RR'!$A$1:$K$500,9,FALSE),"")</f>
        <v>386312</v>
      </c>
      <c r="H97" s="41" t="str">
        <f>IFERROR(VLOOKUP($B97,'S-RR'!$A$1:$K$500,7,FALSE),"")</f>
        <v>Wom 1-3</v>
      </c>
      <c r="I97" s="44">
        <f>IFERROR(VLOOKUP($B97,'S-RR'!$A$2:$K$500,11,FALSE),"")</f>
        <v>51</v>
      </c>
      <c r="J97" s="44" t="str">
        <f>IFERROR(VLOOKUP($B97,'S-RR'!$A$2:$K$500,10,FALSE),"")</f>
        <v>F</v>
      </c>
      <c r="K97" s="37">
        <f>IFERROR(VLOOKUP($A97,Notes!$A$25:$B$49,2,FALSE),"")</f>
        <v>21</v>
      </c>
    </row>
    <row r="98">
      <c r="A98" s="29">
        <v>4.0</v>
      </c>
      <c r="B98" s="29">
        <v>71.0</v>
      </c>
      <c r="C98" s="30">
        <v>0.11976736111111111</v>
      </c>
      <c r="D98" s="41" t="str">
        <f>IFERROR(VLOOKUP(B98,'S-RR'!$A$1:$K$500,2,FALSE),"")</f>
        <v>Nelson</v>
      </c>
      <c r="E98" s="41" t="str">
        <f>IFERROR(VLOOKUP($B98,'S-RR'!$A$1:$K$500,3,FALSE),"")</f>
        <v>Kimberly</v>
      </c>
      <c r="F98" s="41" t="str">
        <f>IFERROR(VLOOKUP($B98,'S-RR'!$A$1:$K$500,6,FALSE),"")</f>
        <v>Sorella Cycling</v>
      </c>
      <c r="G98" s="44">
        <f>IFERROR(VLOOKUP($B98,'S-RR'!$A$1:$K$500,9,FALSE),"")</f>
        <v>373219</v>
      </c>
      <c r="H98" s="41" t="str">
        <f>IFERROR(VLOOKUP($B98,'S-RR'!$A$1:$K$500,7,FALSE),"")</f>
        <v>Wom 1-3</v>
      </c>
      <c r="I98" s="44">
        <f>IFERROR(VLOOKUP($B98,'S-RR'!$A$2:$K$500,11,FALSE),"")</f>
        <v>61</v>
      </c>
      <c r="J98" s="44" t="str">
        <f>IFERROR(VLOOKUP($B98,'S-RR'!$A$2:$K$500,10,FALSE),"")</f>
        <v>F</v>
      </c>
      <c r="K98" s="37">
        <f>IFERROR(VLOOKUP($A98,Notes!$A$25:$B$49,2,FALSE),"")</f>
        <v>19</v>
      </c>
    </row>
    <row r="99">
      <c r="A99" s="29">
        <v>5.0</v>
      </c>
      <c r="B99" s="29">
        <v>67.0</v>
      </c>
      <c r="C99" s="30">
        <v>0.12177199074074074</v>
      </c>
      <c r="D99" s="41" t="str">
        <f>IFERROR(VLOOKUP(B99,'S-RR'!$A$1:$K$500,2,FALSE),"")</f>
        <v>Hoots</v>
      </c>
      <c r="E99" s="41" t="str">
        <f>IFERROR(VLOOKUP($B99,'S-RR'!$A$1:$K$500,3,FALSE),"")</f>
        <v>Sarah</v>
      </c>
      <c r="F99" s="41" t="str">
        <f>IFERROR(VLOOKUP($B99,'S-RR'!$A$1:$K$500,6,FALSE),"")</f>
        <v>Sorella Cycling</v>
      </c>
      <c r="G99" s="44">
        <f>IFERROR(VLOOKUP($B99,'S-RR'!$A$1:$K$500,9,FALSE),"")</f>
        <v>513000</v>
      </c>
      <c r="H99" s="41" t="str">
        <f>IFERROR(VLOOKUP($B99,'S-RR'!$A$1:$K$500,7,FALSE),"")</f>
        <v>Wom 1-3</v>
      </c>
      <c r="I99" s="44">
        <f>IFERROR(VLOOKUP($B99,'S-RR'!$A$2:$K$500,11,FALSE),"")</f>
        <v>28</v>
      </c>
      <c r="J99" s="44" t="str">
        <f>IFERROR(VLOOKUP($B99,'S-RR'!$A$2:$K$500,10,FALSE),"")</f>
        <v>F</v>
      </c>
      <c r="K99" s="37">
        <f>IFERROR(VLOOKUP($A99,Notes!$A$25:$B$49,2,FALSE),"")</f>
        <v>18</v>
      </c>
    </row>
    <row r="100">
      <c r="A100" s="29" t="s">
        <v>669</v>
      </c>
      <c r="B100" s="29">
        <v>72.0</v>
      </c>
      <c r="C100" s="30"/>
      <c r="D100" s="41" t="str">
        <f>IFERROR(VLOOKUP(B100,'S-RR'!$A$1:$K$500,2,FALSE),"")</f>
        <v>Robinson</v>
      </c>
      <c r="E100" s="41" t="str">
        <f>IFERROR(VLOOKUP($B100,'S-RR'!$A$1:$K$500,3,FALSE),"")</f>
        <v>Stacy</v>
      </c>
      <c r="F100" s="41" t="str">
        <f>IFERROR(VLOOKUP($B100,'S-RR'!$A$1:$K$500,6,FALSE),"")</f>
        <v>L5Flyers Cycling Team</v>
      </c>
      <c r="G100" s="44">
        <f>IFERROR(VLOOKUP($B100,'S-RR'!$A$1:$K$500,9,FALSE),"")</f>
        <v>423138</v>
      </c>
      <c r="H100" s="41" t="str">
        <f>IFERROR(VLOOKUP($B100,'S-RR'!$A$1:$K$500,7,FALSE),"")</f>
        <v>Wom 1-3</v>
      </c>
      <c r="I100" s="44">
        <f>IFERROR(VLOOKUP($B100,'S-RR'!$A$2:$K$500,11,FALSE),"")</f>
        <v>38</v>
      </c>
      <c r="J100" s="44" t="str">
        <f>IFERROR(VLOOKUP($B100,'S-RR'!$A$2:$K$500,10,FALSE),"")</f>
        <v>F</v>
      </c>
      <c r="K100" s="37" t="str">
        <f>IFERROR(VLOOKUP($A100,Notes!$A$25:$B$49,2,FALSE),"")</f>
        <v/>
      </c>
    </row>
    <row r="101">
      <c r="A101" s="29" t="s">
        <v>669</v>
      </c>
      <c r="B101" s="29">
        <v>73.0</v>
      </c>
      <c r="C101" s="30"/>
      <c r="D101" s="41" t="str">
        <f>IFERROR(VLOOKUP(B101,'S-RR'!$A$1:$K$500,2,FALSE),"")</f>
        <v>Schuble</v>
      </c>
      <c r="E101" s="41" t="str">
        <f>IFERROR(VLOOKUP($B101,'S-RR'!$A$1:$K$500,3,FALSE),"")</f>
        <v>Jennifer</v>
      </c>
      <c r="F101" s="41" t="str">
        <f>IFERROR(VLOOKUP($B101,'S-RR'!$A$1:$K$500,6,FALSE),"")</f>
        <v>Birmingham Velo</v>
      </c>
      <c r="G101" s="44">
        <f>IFERROR(VLOOKUP($B101,'S-RR'!$A$1:$K$500,9,FALSE),"")</f>
        <v>261249</v>
      </c>
      <c r="H101" s="41" t="str">
        <f>IFERROR(VLOOKUP($B101,'S-RR'!$A$1:$K$500,7,FALSE),"")</f>
        <v>Wom 1-3</v>
      </c>
      <c r="I101" s="44">
        <f>IFERROR(VLOOKUP($B101,'S-RR'!$A$2:$K$500,11,FALSE),"")</f>
        <v>41</v>
      </c>
      <c r="J101" s="44" t="str">
        <f>IFERROR(VLOOKUP($B101,'S-RR'!$A$2:$K$500,10,FALSE),"")</f>
        <v>F</v>
      </c>
      <c r="K101" s="37" t="str">
        <f>IFERROR(VLOOKUP($A101,Notes!$A$25:$B$49,2,FALSE),"")</f>
        <v/>
      </c>
    </row>
    <row r="102">
      <c r="A102" s="29"/>
      <c r="B102" s="29"/>
      <c r="C102" s="30"/>
      <c r="D102" s="41" t="str">
        <f>IFERROR(VLOOKUP(B102,'S-RR'!$A$1:$K$500,2,FALSE),"")</f>
        <v/>
      </c>
      <c r="E102" s="41" t="str">
        <f>IFERROR(VLOOKUP($B102,'S-RR'!$A$1:$K$500,3,FALSE),"")</f>
        <v/>
      </c>
      <c r="F102" s="41" t="str">
        <f>IFERROR(VLOOKUP($B102,'S-RR'!$A$1:$K$500,6,FALSE),"")</f>
        <v/>
      </c>
      <c r="G102" s="44" t="str">
        <f>IFERROR(VLOOKUP($B102,'S-RR'!$A$1:$K$500,9,FALSE),"")</f>
        <v/>
      </c>
      <c r="H102" s="41" t="str">
        <f>IFERROR(VLOOKUP($B102,'S-RR'!$A$1:$K$500,7,FALSE),"")</f>
        <v/>
      </c>
      <c r="I102" s="44" t="str">
        <f>IFERROR(VLOOKUP($B102,'S-RR'!$A$2:$K$500,11,FALSE),"")</f>
        <v/>
      </c>
      <c r="J102" s="44" t="str">
        <f>IFERROR(VLOOKUP($B102,'S-RR'!$A$2:$K$500,10,FALSE),"")</f>
        <v/>
      </c>
      <c r="K102" s="37" t="str">
        <f>IFERROR(VLOOKUP($A102,Notes!$A$25:$B$49,2,FALSE),"")</f>
        <v/>
      </c>
    </row>
    <row r="103">
      <c r="A103" s="29">
        <v>1.0</v>
      </c>
      <c r="B103" s="29">
        <v>290.0</v>
      </c>
      <c r="C103" s="30">
        <v>0.13306944444444446</v>
      </c>
      <c r="D103" s="41" t="str">
        <f>IFERROR(VLOOKUP(B103,'S-RR'!$A$1:$K$500,2,FALSE),"")</f>
        <v>Diacou</v>
      </c>
      <c r="E103" s="41" t="str">
        <f>IFERROR(VLOOKUP($B103,'S-RR'!$A$1:$K$500,3,FALSE),"")</f>
        <v>Skyler</v>
      </c>
      <c r="F103" s="41" t="str">
        <f>IFERROR(VLOOKUP($B103,'S-RR'!$A$1:$K$500,6,FALSE),"")</f>
        <v>L5Flyers Cycling Team</v>
      </c>
      <c r="G103" s="44">
        <f>IFERROR(VLOOKUP($B103,'S-RR'!$A$1:$K$500,9,FALSE),"")</f>
        <v>528166</v>
      </c>
      <c r="H103" s="41" t="str">
        <f>IFERROR(VLOOKUP($B103,'S-RR'!$A$1:$K$500,7,FALSE),"")</f>
        <v>Cat 3</v>
      </c>
      <c r="I103" s="44">
        <f>IFERROR(VLOOKUP($B103,'S-RR'!$A$2:$K$500,11,FALSE),"")</f>
        <v>19</v>
      </c>
      <c r="J103" s="44" t="str">
        <f>IFERROR(VLOOKUP($B103,'S-RR'!$A$2:$K$500,10,FALSE),"")</f>
        <v>M</v>
      </c>
      <c r="K103" s="37">
        <f>IFERROR(VLOOKUP($A103,Notes!$A$25:$B$49,2,FALSE),"")</f>
        <v>25</v>
      </c>
    </row>
    <row r="104">
      <c r="A104" s="29">
        <v>2.0</v>
      </c>
      <c r="B104" s="29">
        <v>283.0</v>
      </c>
      <c r="C104" s="30">
        <v>0.13308217592592592</v>
      </c>
      <c r="D104" s="41" t="str">
        <f>IFERROR(VLOOKUP(B104,'S-RR'!$A$1:$K$500,2,FALSE),"")</f>
        <v>De Comarmond</v>
      </c>
      <c r="E104" s="41" t="str">
        <f>IFERROR(VLOOKUP($B104,'S-RR'!$A$1:$K$500,3,FALSE),"")</f>
        <v>Enrique</v>
      </c>
      <c r="F104" s="41" t="str">
        <f>IFERROR(VLOOKUP($B104,'S-RR'!$A$1:$K$500,6,FALSE),"")</f>
        <v/>
      </c>
      <c r="G104" s="44">
        <f>IFERROR(VLOOKUP($B104,'S-RR'!$A$1:$K$500,9,FALSE),"")</f>
        <v>10015869988</v>
      </c>
      <c r="H104" s="41" t="str">
        <f>IFERROR(VLOOKUP($B104,'S-RR'!$A$1:$K$500,7,FALSE),"")</f>
        <v>Cat 3</v>
      </c>
      <c r="I104" s="44">
        <f>IFERROR(VLOOKUP($B104,'S-RR'!$A$2:$K$500,11,FALSE),"")</f>
        <v>17</v>
      </c>
      <c r="J104" s="44" t="str">
        <f>IFERROR(VLOOKUP($B104,'S-RR'!$A$2:$K$500,10,FALSE),"")</f>
        <v>M</v>
      </c>
      <c r="K104" s="37">
        <f>IFERROR(VLOOKUP($A104,Notes!$A$25:$B$49,2,FALSE),"")</f>
        <v>23</v>
      </c>
    </row>
    <row r="105">
      <c r="A105" s="29">
        <v>3.0</v>
      </c>
      <c r="B105" s="29">
        <v>285.0</v>
      </c>
      <c r="C105" s="30">
        <v>0.13308449074074075</v>
      </c>
      <c r="D105" s="41" t="str">
        <f>IFERROR(VLOOKUP(B105,'S-RR'!$A$1:$K$500,2,FALSE),"")</f>
        <v>Reeves</v>
      </c>
      <c r="E105" s="41" t="str">
        <f>IFERROR(VLOOKUP($B105,'S-RR'!$A$1:$K$500,3,FALSE),"")</f>
        <v>Derek</v>
      </c>
      <c r="F105" s="41" t="str">
        <f>IFERROR(VLOOKUP($B105,'S-RR'!$A$1:$K$500,6,FALSE),"")</f>
        <v>The Bike Store</v>
      </c>
      <c r="G105" s="44">
        <f>IFERROR(VLOOKUP($B105,'S-RR'!$A$1:$K$500,9,FALSE),"")</f>
        <v>366937</v>
      </c>
      <c r="H105" s="41" t="str">
        <f>IFERROR(VLOOKUP($B105,'S-RR'!$A$1:$K$500,7,FALSE),"")</f>
        <v>Cat 3</v>
      </c>
      <c r="I105" s="44">
        <f>IFERROR(VLOOKUP($B105,'S-RR'!$A$2:$K$500,11,FALSE),"")</f>
        <v>29</v>
      </c>
      <c r="J105" s="44" t="str">
        <f>IFERROR(VLOOKUP($B105,'S-RR'!$A$2:$K$500,10,FALSE),"")</f>
        <v>M</v>
      </c>
      <c r="K105" s="37">
        <f>IFERROR(VLOOKUP($A105,Notes!$A$25:$B$49,2,FALSE),"")</f>
        <v>21</v>
      </c>
    </row>
    <row r="106">
      <c r="A106" s="29">
        <v>4.0</v>
      </c>
      <c r="B106" s="29">
        <v>284.0</v>
      </c>
      <c r="C106" s="30">
        <v>0.13311342592592593</v>
      </c>
      <c r="D106" s="41" t="str">
        <f>IFERROR(VLOOKUP(B106,'S-RR'!$A$1:$K$500,2,FALSE),"")</f>
        <v>Markarian</v>
      </c>
      <c r="E106" s="41" t="str">
        <f>IFERROR(VLOOKUP($B106,'S-RR'!$A$1:$K$500,3,FALSE),"")</f>
        <v>Patrick</v>
      </c>
      <c r="F106" s="41" t="str">
        <f>IFERROR(VLOOKUP($B106,'S-RR'!$A$1:$K$500,6,FALSE),"")</f>
        <v/>
      </c>
      <c r="G106" s="44">
        <f>IFERROR(VLOOKUP($B106,'S-RR'!$A$1:$K$500,9,FALSE),"")</f>
        <v>500735</v>
      </c>
      <c r="H106" s="41" t="str">
        <f>IFERROR(VLOOKUP($B106,'S-RR'!$A$1:$K$500,7,FALSE),"")</f>
        <v>Cat 3</v>
      </c>
      <c r="I106" s="44">
        <f>IFERROR(VLOOKUP($B106,'S-RR'!$A$2:$K$500,11,FALSE),"")</f>
        <v>34</v>
      </c>
      <c r="J106" s="44" t="str">
        <f>IFERROR(VLOOKUP($B106,'S-RR'!$A$2:$K$500,10,FALSE),"")</f>
        <v>M</v>
      </c>
      <c r="K106" s="37">
        <f>IFERROR(VLOOKUP($A106,Notes!$A$25:$B$49,2,FALSE),"")</f>
        <v>19</v>
      </c>
    </row>
    <row r="107">
      <c r="A107" s="29">
        <v>5.0</v>
      </c>
      <c r="B107" s="29">
        <v>282.0</v>
      </c>
      <c r="C107" s="30">
        <v>0.14008564814814814</v>
      </c>
      <c r="D107" s="41" t="str">
        <f>IFERROR(VLOOKUP(B107,'S-RR'!$A$1:$K$500,2,FALSE),"")</f>
        <v>Kirkpatrick</v>
      </c>
      <c r="E107" s="41" t="str">
        <f>IFERROR(VLOOKUP($B107,'S-RR'!$A$1:$K$500,3,FALSE),"")</f>
        <v>Robert</v>
      </c>
      <c r="F107" s="41" t="str">
        <f>IFERROR(VLOOKUP($B107,'S-RR'!$A$1:$K$500,6,FALSE),"")</f>
        <v/>
      </c>
      <c r="G107" s="44">
        <f>IFERROR(VLOOKUP($B107,'S-RR'!$A$1:$K$500,9,FALSE),"")</f>
        <v>526092</v>
      </c>
      <c r="H107" s="41" t="str">
        <f>IFERROR(VLOOKUP($B107,'S-RR'!$A$1:$K$500,7,FALSE),"")</f>
        <v>Cat 3</v>
      </c>
      <c r="I107" s="44">
        <f>IFERROR(VLOOKUP($B107,'S-RR'!$A$2:$K$500,11,FALSE),"")</f>
        <v>29</v>
      </c>
      <c r="J107" s="44" t="str">
        <f>IFERROR(VLOOKUP($B107,'S-RR'!$A$2:$K$500,10,FALSE),"")</f>
        <v>M</v>
      </c>
      <c r="K107" s="37">
        <f>IFERROR(VLOOKUP($A107,Notes!$A$25:$B$49,2,FALSE),"")</f>
        <v>18</v>
      </c>
    </row>
    <row r="108">
      <c r="A108" s="29">
        <v>6.0</v>
      </c>
      <c r="B108" s="29">
        <v>288.0</v>
      </c>
      <c r="C108" s="30">
        <v>0.14008912037037038</v>
      </c>
      <c r="D108" s="41" t="str">
        <f>IFERROR(VLOOKUP(B108,'S-RR'!$A$1:$K$500,2,FALSE),"")</f>
        <v>Zinkann</v>
      </c>
      <c r="E108" s="41" t="str">
        <f>IFERROR(VLOOKUP($B108,'S-RR'!$A$1:$K$500,3,FALSE),"")</f>
        <v>Michael</v>
      </c>
      <c r="F108" s="41" t="str">
        <f>IFERROR(VLOOKUP($B108,'S-RR'!$A$1:$K$500,6,FALSE),"")</f>
        <v>Giovanni Tile Design p/b Roswell Bicycle</v>
      </c>
      <c r="G108" s="44">
        <f>IFERROR(VLOOKUP($B108,'S-RR'!$A$1:$K$500,9,FALSE),"")</f>
        <v>510080</v>
      </c>
      <c r="H108" s="41" t="str">
        <f>IFERROR(VLOOKUP($B108,'S-RR'!$A$1:$K$500,7,FALSE),"")</f>
        <v>Cat 3</v>
      </c>
      <c r="I108" s="44">
        <f>IFERROR(VLOOKUP($B108,'S-RR'!$A$2:$K$500,11,FALSE),"")</f>
        <v>36</v>
      </c>
      <c r="J108" s="44" t="str">
        <f>IFERROR(VLOOKUP($B108,'S-RR'!$A$2:$K$500,10,FALSE),"")</f>
        <v>M</v>
      </c>
      <c r="K108" s="37">
        <f>IFERROR(VLOOKUP($A108,Notes!$A$25:$B$49,2,FALSE),"")</f>
        <v>16</v>
      </c>
    </row>
    <row r="109">
      <c r="A109" s="29">
        <v>7.0</v>
      </c>
      <c r="B109" s="29">
        <v>293.0</v>
      </c>
      <c r="C109" s="30">
        <v>0.14009027777777777</v>
      </c>
      <c r="D109" s="41" t="str">
        <f>IFERROR(VLOOKUP(B109,'S-RR'!$A$1:$K$500,2,FALSE),"")</f>
        <v>Marshall</v>
      </c>
      <c r="E109" s="41" t="str">
        <f>IFERROR(VLOOKUP($B109,'S-RR'!$A$1:$K$500,3,FALSE),"")</f>
        <v>Joshua</v>
      </c>
      <c r="F109" s="41" t="str">
        <f>IFERROR(VLOOKUP($B109,'S-RR'!$A$1:$K$500,6,FALSE),"")</f>
        <v/>
      </c>
      <c r="G109" s="44">
        <f>IFERROR(VLOOKUP($B109,'S-RR'!$A$1:$K$500,9,FALSE),"")</f>
        <v>528195</v>
      </c>
      <c r="H109" s="41" t="str">
        <f>IFERROR(VLOOKUP($B109,'S-RR'!$A$1:$K$500,7,FALSE),"")</f>
        <v>Cat 3</v>
      </c>
      <c r="I109" s="44">
        <f>IFERROR(VLOOKUP($B109,'S-RR'!$A$2:$K$500,11,FALSE),"")</f>
        <v>22</v>
      </c>
      <c r="J109" s="44" t="str">
        <f>IFERROR(VLOOKUP($B109,'S-RR'!$A$2:$K$500,10,FALSE),"")</f>
        <v>M</v>
      </c>
      <c r="K109" s="37">
        <f>IFERROR(VLOOKUP($A109,Notes!$A$25:$B$49,2,FALSE),"")</f>
        <v>14</v>
      </c>
    </row>
    <row r="110">
      <c r="A110" s="29">
        <v>8.0</v>
      </c>
      <c r="B110" s="29">
        <v>280.0</v>
      </c>
      <c r="C110" s="30">
        <v>0.1400972222222222</v>
      </c>
      <c r="D110" s="41" t="str">
        <f>IFERROR(VLOOKUP(B110,'S-RR'!$A$1:$K$500,2,FALSE),"")</f>
        <v>Dunagan</v>
      </c>
      <c r="E110" s="41" t="str">
        <f>IFERROR(VLOOKUP($B110,'S-RR'!$A$1:$K$500,3,FALSE),"")</f>
        <v>Donald</v>
      </c>
      <c r="F110" s="41" t="str">
        <f>IFERROR(VLOOKUP($B110,'S-RR'!$A$1:$K$500,6,FALSE),"")</f>
        <v>University of Georgia</v>
      </c>
      <c r="G110" s="44">
        <f>IFERROR(VLOOKUP($B110,'S-RR'!$A$1:$K$500,9,FALSE),"")</f>
        <v>541253</v>
      </c>
      <c r="H110" s="41" t="str">
        <f>IFERROR(VLOOKUP($B110,'S-RR'!$A$1:$K$500,7,FALSE),"")</f>
        <v>Cat 3</v>
      </c>
      <c r="I110" s="44">
        <f>IFERROR(VLOOKUP($B110,'S-RR'!$A$2:$K$500,11,FALSE),"")</f>
        <v>24</v>
      </c>
      <c r="J110" s="44" t="str">
        <f>IFERROR(VLOOKUP($B110,'S-RR'!$A$2:$K$500,10,FALSE),"")</f>
        <v>M</v>
      </c>
      <c r="K110" s="37">
        <f>IFERROR(VLOOKUP($A110,Notes!$A$25:$B$49,2,FALSE),"")</f>
        <v>12</v>
      </c>
    </row>
    <row r="111">
      <c r="A111" s="29">
        <v>9.0</v>
      </c>
      <c r="B111" s="29">
        <v>287.0</v>
      </c>
      <c r="C111" s="30">
        <v>0.14011921296296295</v>
      </c>
      <c r="D111" s="41" t="str">
        <f>IFERROR(VLOOKUP(B111,'S-RR'!$A$1:$K$500,2,FALSE),"")</f>
        <v>Withers</v>
      </c>
      <c r="E111" s="41" t="str">
        <f>IFERROR(VLOOKUP($B111,'S-RR'!$A$1:$K$500,3,FALSE),"")</f>
        <v>Christopher</v>
      </c>
      <c r="F111" s="41" t="str">
        <f>IFERROR(VLOOKUP($B111,'S-RR'!$A$1:$K$500,6,FALSE),"")</f>
        <v>CCT Racing</v>
      </c>
      <c r="G111" s="44">
        <f>IFERROR(VLOOKUP($B111,'S-RR'!$A$1:$K$500,9,FALSE),"")</f>
        <v>308291</v>
      </c>
      <c r="H111" s="41" t="str">
        <f>IFERROR(VLOOKUP($B111,'S-RR'!$A$1:$K$500,7,FALSE),"")</f>
        <v>Cat 3</v>
      </c>
      <c r="I111" s="44">
        <f>IFERROR(VLOOKUP($B111,'S-RR'!$A$2:$K$500,11,FALSE),"")</f>
        <v>48</v>
      </c>
      <c r="J111" s="44" t="str">
        <f>IFERROR(VLOOKUP($B111,'S-RR'!$A$2:$K$500,10,FALSE),"")</f>
        <v>M</v>
      </c>
      <c r="K111" s="37">
        <f>IFERROR(VLOOKUP($A111,Notes!$A$25:$B$49,2,FALSE),"")</f>
        <v>10</v>
      </c>
    </row>
    <row r="112">
      <c r="A112" s="29">
        <v>10.0</v>
      </c>
      <c r="B112" s="29">
        <v>279.0</v>
      </c>
      <c r="C112" s="30">
        <v>0.1401388888888889</v>
      </c>
      <c r="D112" s="41" t="str">
        <f>IFERROR(VLOOKUP(B112,'S-RR'!$A$1:$K$500,2,FALSE),"")</f>
        <v>Duke</v>
      </c>
      <c r="E112" s="41" t="str">
        <f>IFERROR(VLOOKUP($B112,'S-RR'!$A$1:$K$500,3,FALSE),"")</f>
        <v>Thomas</v>
      </c>
      <c r="F112" s="41" t="str">
        <f>IFERROR(VLOOKUP($B112,'S-RR'!$A$1:$K$500,6,FALSE),"")</f>
        <v>L5Flyers Cycling Team</v>
      </c>
      <c r="G112" s="44">
        <f>IFERROR(VLOOKUP($B112,'S-RR'!$A$1:$K$500,9,FALSE),"")</f>
        <v>440366</v>
      </c>
      <c r="H112" s="41" t="str">
        <f>IFERROR(VLOOKUP($B112,'S-RR'!$A$1:$K$500,7,FALSE),"")</f>
        <v>Cat 3</v>
      </c>
      <c r="I112" s="44">
        <f>IFERROR(VLOOKUP($B112,'S-RR'!$A$2:$K$500,11,FALSE),"")</f>
        <v>25</v>
      </c>
      <c r="J112" s="44" t="str">
        <f>IFERROR(VLOOKUP($B112,'S-RR'!$A$2:$K$500,10,FALSE),"")</f>
        <v>M</v>
      </c>
      <c r="K112" s="37">
        <f>IFERROR(VLOOKUP($A112,Notes!$A$25:$B$49,2,FALSE),"")</f>
        <v>8</v>
      </c>
    </row>
    <row r="113">
      <c r="A113" s="29">
        <v>11.0</v>
      </c>
      <c r="B113" s="29">
        <v>289.0</v>
      </c>
      <c r="C113" s="30">
        <v>0.14020949074074074</v>
      </c>
      <c r="D113" s="41" t="str">
        <f>IFERROR(VLOOKUP(B113,'S-RR'!$A$1:$K$500,2,FALSE),"")</f>
        <v>Hauck</v>
      </c>
      <c r="E113" s="41" t="str">
        <f>IFERROR(VLOOKUP($B113,'S-RR'!$A$1:$K$500,3,FALSE),"")</f>
        <v>Jonathan</v>
      </c>
      <c r="F113" s="41" t="str">
        <f>IFERROR(VLOOKUP($B113,'S-RR'!$A$1:$K$500,6,FALSE),"")</f>
        <v/>
      </c>
      <c r="G113" s="44">
        <f>IFERROR(VLOOKUP($B113,'S-RR'!$A$1:$K$500,9,FALSE),"")</f>
        <v>198892</v>
      </c>
      <c r="H113" s="41" t="str">
        <f>IFERROR(VLOOKUP($B113,'S-RR'!$A$1:$K$500,7,FALSE),"")</f>
        <v>Cat 3</v>
      </c>
      <c r="I113" s="44">
        <f>IFERROR(VLOOKUP($B113,'S-RR'!$A$2:$K$500,11,FALSE),"")</f>
        <v>29</v>
      </c>
      <c r="J113" s="44" t="str">
        <f>IFERROR(VLOOKUP($B113,'S-RR'!$A$2:$K$500,10,FALSE),"")</f>
        <v>M</v>
      </c>
      <c r="K113" s="37">
        <f>IFERROR(VLOOKUP($A113,Notes!$A$25:$B$49,2,FALSE),"")</f>
        <v>6</v>
      </c>
    </row>
    <row r="114">
      <c r="A114" s="29">
        <v>12.0</v>
      </c>
      <c r="B114" s="29">
        <v>1581.0</v>
      </c>
      <c r="C114" s="30">
        <v>0.14196180555555554</v>
      </c>
      <c r="D114" s="41" t="str">
        <f>IFERROR(VLOOKUP(B114,'S-RR'!$A$1:$K$500,2,FALSE),"")</f>
        <v>Hilburn</v>
      </c>
      <c r="E114" s="41" t="str">
        <f>IFERROR(VLOOKUP($B114,'S-RR'!$A$1:$K$500,3,FALSE),"")</f>
        <v>Scott</v>
      </c>
      <c r="F114" s="41" t="str">
        <f>IFERROR(VLOOKUP($B114,'S-RR'!$A$1:$K$500,6,FALSE),"")</f>
        <v/>
      </c>
      <c r="G114" s="44">
        <f>IFERROR(VLOOKUP($B114,'S-RR'!$A$1:$K$500,9,FALSE),"")</f>
        <v>16152</v>
      </c>
      <c r="H114" s="41" t="str">
        <f>IFERROR(VLOOKUP($B114,'S-RR'!$A$1:$K$500,7,FALSE),"")</f>
        <v>Cat 3</v>
      </c>
      <c r="I114" s="44">
        <f>IFERROR(VLOOKUP($B114,'S-RR'!$A$2:$K$500,11,FALSE),"")</f>
        <v>59</v>
      </c>
      <c r="J114" s="44" t="str">
        <f>IFERROR(VLOOKUP($B114,'S-RR'!$A$2:$K$500,10,FALSE),"")</f>
        <v>M</v>
      </c>
      <c r="K114" s="37">
        <f>IFERROR(VLOOKUP($A114,Notes!$A$25:$B$49,2,FALSE),"")</f>
        <v>4</v>
      </c>
    </row>
    <row r="115">
      <c r="A115" s="29">
        <v>1.0</v>
      </c>
      <c r="B115" s="29">
        <v>75.0</v>
      </c>
      <c r="C115" s="30">
        <v>0.14007986111111112</v>
      </c>
      <c r="D115" s="41" t="str">
        <f>IFERROR(VLOOKUP(B115,'S-RR'!$A$1:$K$500,2,FALSE),"")</f>
        <v>Beaver</v>
      </c>
      <c r="E115" s="41" t="str">
        <f>IFERROR(VLOOKUP($B115,'S-RR'!$A$1:$K$500,3,FALSE),"")</f>
        <v>Hank</v>
      </c>
      <c r="F115" s="41" t="str">
        <f>IFERROR(VLOOKUP($B115,'S-RR'!$A$1:$K$500,6,FALSE),"")</f>
        <v>Litespeed-BMW</v>
      </c>
      <c r="G115" s="44">
        <f>IFERROR(VLOOKUP($B115,'S-RR'!$A$1:$K$500,9,FALSE),"")</f>
        <v>123734</v>
      </c>
      <c r="H115" s="41" t="str">
        <f>IFERROR(VLOOKUP($B115,'S-RR'!$A$1:$K$500,7,FALSE),"")</f>
        <v>Pro 1-2</v>
      </c>
      <c r="I115" s="44">
        <f>IFERROR(VLOOKUP($B115,'S-RR'!$A$2:$K$500,11,FALSE),"")</f>
        <v>36</v>
      </c>
      <c r="J115" s="44" t="str">
        <f>IFERROR(VLOOKUP($B115,'S-RR'!$A$2:$K$500,10,FALSE),"")</f>
        <v>M</v>
      </c>
      <c r="K115" s="37">
        <f>IFERROR(VLOOKUP($A115,Notes!$A$25:$B$49,2,FALSE),"")</f>
        <v>25</v>
      </c>
    </row>
    <row r="116">
      <c r="A116" s="29">
        <v>2.0</v>
      </c>
      <c r="B116" s="29">
        <v>70.0</v>
      </c>
      <c r="C116" s="30">
        <v>0.1400810185185185</v>
      </c>
      <c r="D116" s="41" t="str">
        <f>IFERROR(VLOOKUP(B116,'S-RR'!$A$1:$K$500,2,FALSE),"")</f>
        <v>Morrison</v>
      </c>
      <c r="E116" s="41" t="str">
        <f>IFERROR(VLOOKUP($B116,'S-RR'!$A$1:$K$500,3,FALSE),"")</f>
        <v>Tommy</v>
      </c>
      <c r="F116" s="41" t="str">
        <f>IFERROR(VLOOKUP($B116,'S-RR'!$A$1:$K$500,6,FALSE),"")</f>
        <v>L5Flyers Cycling Team</v>
      </c>
      <c r="G116" s="44">
        <f>IFERROR(VLOOKUP($B116,'S-RR'!$A$1:$K$500,9,FALSE),"")</f>
        <v>428099</v>
      </c>
      <c r="H116" s="41" t="str">
        <f>IFERROR(VLOOKUP($B116,'S-RR'!$A$1:$K$500,7,FALSE),"")</f>
        <v>Pro 1-2</v>
      </c>
      <c r="I116" s="44">
        <f>IFERROR(VLOOKUP($B116,'S-RR'!$A$2:$K$500,11,FALSE),"")</f>
        <v>24</v>
      </c>
      <c r="J116" s="44" t="str">
        <f>IFERROR(VLOOKUP($B116,'S-RR'!$A$2:$K$500,10,FALSE),"")</f>
        <v>M</v>
      </c>
      <c r="K116" s="37">
        <f>IFERROR(VLOOKUP($A116,Notes!$A$25:$B$49,2,FALSE),"")</f>
        <v>23</v>
      </c>
    </row>
    <row r="117">
      <c r="A117" s="29">
        <v>3.0</v>
      </c>
      <c r="B117" s="29">
        <v>74.0</v>
      </c>
      <c r="C117" s="30">
        <v>0.14008449074074072</v>
      </c>
      <c r="D117" s="41" t="str">
        <f>IFERROR(VLOOKUP(B117,'S-RR'!$A$1:$K$500,2,FALSE),"")</f>
        <v>Spafard</v>
      </c>
      <c r="E117" s="41" t="str">
        <f>IFERROR(VLOOKUP($B117,'S-RR'!$A$1:$K$500,3,FALSE),"")</f>
        <v>Jeremy</v>
      </c>
      <c r="F117" s="41" t="str">
        <f>IFERROR(VLOOKUP($B117,'S-RR'!$A$1:$K$500,6,FALSE),"")</f>
        <v>Prima Tappa Cycling</v>
      </c>
      <c r="G117" s="44">
        <f>IFERROR(VLOOKUP($B117,'S-RR'!$A$1:$K$500,9,FALSE),"")</f>
        <v>389679</v>
      </c>
      <c r="H117" s="41" t="str">
        <f>IFERROR(VLOOKUP($B117,'S-RR'!$A$1:$K$500,7,FALSE),"")</f>
        <v>Pro 1-2</v>
      </c>
      <c r="I117" s="44">
        <f>IFERROR(VLOOKUP($B117,'S-RR'!$A$2:$K$500,11,FALSE),"")</f>
        <v>30</v>
      </c>
      <c r="J117" s="44" t="str">
        <f>IFERROR(VLOOKUP($B117,'S-RR'!$A$2:$K$500,10,FALSE),"")</f>
        <v>M</v>
      </c>
      <c r="K117" s="37">
        <f>IFERROR(VLOOKUP($A117,Notes!$A$25:$B$49,2,FALSE),"")</f>
        <v>21</v>
      </c>
    </row>
    <row r="118">
      <c r="A118" s="29">
        <v>4.0</v>
      </c>
      <c r="B118" s="29">
        <v>64.0</v>
      </c>
      <c r="C118" s="30">
        <v>0.14008796296296297</v>
      </c>
      <c r="D118" s="41" t="str">
        <f>IFERROR(VLOOKUP(B118,'S-RR'!$A$1:$K$500,2,FALSE),"")</f>
        <v>Berrios</v>
      </c>
      <c r="E118" s="41" t="str">
        <f>IFERROR(VLOOKUP($B118,'S-RR'!$A$1:$K$500,3,FALSE),"")</f>
        <v>Luis</v>
      </c>
      <c r="F118" s="41" t="str">
        <f>IFERROR(VLOOKUP($B118,'S-RR'!$A$1:$K$500,6,FALSE),"")</f>
        <v/>
      </c>
      <c r="G118" s="44">
        <f>IFERROR(VLOOKUP($B118,'S-RR'!$A$1:$K$500,9,FALSE),"")</f>
        <v>412885</v>
      </c>
      <c r="H118" s="41" t="str">
        <f>IFERROR(VLOOKUP($B118,'S-RR'!$A$1:$K$500,7,FALSE),"")</f>
        <v>Pro 1-2</v>
      </c>
      <c r="I118" s="44">
        <f>IFERROR(VLOOKUP($B118,'S-RR'!$A$2:$K$500,11,FALSE),"")</f>
        <v>30</v>
      </c>
      <c r="J118" s="44" t="str">
        <f>IFERROR(VLOOKUP($B118,'S-RR'!$A$2:$K$500,10,FALSE),"")</f>
        <v>M</v>
      </c>
      <c r="K118" s="37">
        <f>IFERROR(VLOOKUP($A118,Notes!$A$25:$B$49,2,FALSE),"")</f>
        <v>19</v>
      </c>
    </row>
    <row r="119">
      <c r="A119" s="29">
        <v>5.0</v>
      </c>
      <c r="B119" s="29">
        <v>77.0</v>
      </c>
      <c r="C119" s="30">
        <v>0.14010763888888889</v>
      </c>
      <c r="D119" s="41" t="str">
        <f>IFERROR(VLOOKUP(B119,'S-RR'!$A$1:$K$500,2,FALSE),"")</f>
        <v>Chotas</v>
      </c>
      <c r="E119" s="41" t="str">
        <f>IFERROR(VLOOKUP($B119,'S-RR'!$A$1:$K$500,3,FALSE),"")</f>
        <v>Chris</v>
      </c>
      <c r="F119" s="41" t="str">
        <f>IFERROR(VLOOKUP($B119,'S-RR'!$A$1:$K$500,6,FALSE),"")</f>
        <v>Litespeed-BMW</v>
      </c>
      <c r="G119" s="44">
        <f>IFERROR(VLOOKUP($B119,'S-RR'!$A$1:$K$500,9,FALSE),"")</f>
        <v>137731</v>
      </c>
      <c r="H119" s="41" t="str">
        <f>IFERROR(VLOOKUP($B119,'S-RR'!$A$1:$K$500,7,FALSE),"")</f>
        <v>Pro 1-2</v>
      </c>
      <c r="I119" s="44">
        <f>IFERROR(VLOOKUP($B119,'S-RR'!$A$2:$K$500,11,FALSE),"")</f>
        <v>44</v>
      </c>
      <c r="J119" s="44" t="str">
        <f>IFERROR(VLOOKUP($B119,'S-RR'!$A$2:$K$500,10,FALSE),"")</f>
        <v>M</v>
      </c>
      <c r="K119" s="37">
        <f>IFERROR(VLOOKUP($A119,Notes!$A$25:$B$49,2,FALSE),"")</f>
        <v>18</v>
      </c>
    </row>
    <row r="120">
      <c r="A120" s="29" t="s">
        <v>669</v>
      </c>
      <c r="B120" s="29">
        <v>1495.0</v>
      </c>
      <c r="C120" s="30"/>
      <c r="D120" s="41" t="str">
        <f>IFERROR(VLOOKUP(B120,'S-RR'!$A$1:$K$500,2,FALSE),"")</f>
        <v>Ciordas</v>
      </c>
      <c r="E120" s="41" t="str">
        <f>IFERROR(VLOOKUP($B120,'S-RR'!$A$1:$K$500,3,FALSE),"")</f>
        <v>George</v>
      </c>
      <c r="F120" s="41" t="str">
        <f>IFERROR(VLOOKUP($B120,'S-RR'!$A$1:$K$500,6,FALSE),"")</f>
        <v>Litespeed-BMW</v>
      </c>
      <c r="G120" s="44">
        <f>IFERROR(VLOOKUP($B120,'S-RR'!$A$1:$K$500,9,FALSE),"")</f>
        <v>264605</v>
      </c>
      <c r="H120" s="41" t="str">
        <f>IFERROR(VLOOKUP($B120,'S-RR'!$A$1:$K$500,7,FALSE),"")</f>
        <v>Cat 3</v>
      </c>
      <c r="I120" s="44">
        <f>IFERROR(VLOOKUP($B120,'S-RR'!$A$2:$K$500,11,FALSE),"")</f>
        <v>45</v>
      </c>
      <c r="J120" s="44" t="str">
        <f>IFERROR(VLOOKUP($B120,'S-RR'!$A$2:$K$500,10,FALSE),"")</f>
        <v>M</v>
      </c>
      <c r="K120" s="37" t="str">
        <f>IFERROR(VLOOKUP($A120,Notes!$A$25:$B$49,2,FALSE),"")</f>
        <v/>
      </c>
    </row>
    <row r="121">
      <c r="A121" s="29"/>
      <c r="B121" s="29"/>
      <c r="C121" s="30"/>
      <c r="D121" s="41" t="str">
        <f>IFERROR(VLOOKUP(B121,'S-RR'!$A$1:$K$500,2,FALSE),"")</f>
        <v/>
      </c>
      <c r="E121" s="41" t="str">
        <f>IFERROR(VLOOKUP($B121,'S-RR'!$A$1:$K$500,3,FALSE),"")</f>
        <v/>
      </c>
      <c r="F121" s="41" t="str">
        <f>IFERROR(VLOOKUP($B121,'S-RR'!$A$1:$K$500,6,FALSE),"")</f>
        <v/>
      </c>
      <c r="G121" s="44" t="str">
        <f>IFERROR(VLOOKUP($B121,'S-RR'!$A$1:$K$500,9,FALSE),"")</f>
        <v/>
      </c>
      <c r="H121" s="41" t="str">
        <f>IFERROR(VLOOKUP($B121,'S-RR'!$A$1:$K$500,7,FALSE),"")</f>
        <v/>
      </c>
      <c r="I121" s="44" t="str">
        <f>IFERROR(VLOOKUP($B121,'S-RR'!$A$2:$K$500,11,FALSE),"")</f>
        <v/>
      </c>
      <c r="J121" s="44" t="str">
        <f>IFERROR(VLOOKUP($B121,'S-RR'!$A$2:$K$500,10,FALSE),"")</f>
        <v/>
      </c>
      <c r="K121" s="37" t="str">
        <f>IFERROR(VLOOKUP($A121,Notes!$A$25:$B$49,2,FALSE),"")</f>
        <v/>
      </c>
    </row>
    <row r="122">
      <c r="A122" s="29"/>
      <c r="B122" s="29"/>
      <c r="C122" s="30"/>
      <c r="D122" s="41" t="str">
        <f>IFERROR(VLOOKUP(B122,'S-RR'!$A$1:$K$500,2,FALSE),"")</f>
        <v/>
      </c>
      <c r="E122" s="41" t="str">
        <f>IFERROR(VLOOKUP($B122,'S-RR'!$A$1:$K$500,3,FALSE),"")</f>
        <v/>
      </c>
      <c r="F122" s="41" t="str">
        <f>IFERROR(VLOOKUP($B122,'S-RR'!$A$1:$K$500,6,FALSE),"")</f>
        <v/>
      </c>
      <c r="G122" s="44" t="str">
        <f>IFERROR(VLOOKUP($B122,'S-RR'!$A$1:$K$500,9,FALSE),"")</f>
        <v/>
      </c>
      <c r="H122" s="41" t="str">
        <f>IFERROR(VLOOKUP($B122,'S-RR'!$A$1:$K$500,7,FALSE),"")</f>
        <v/>
      </c>
      <c r="I122" s="44" t="str">
        <f>IFERROR(VLOOKUP($B122,'S-RR'!$A$2:$K$500,11,FALSE),"")</f>
        <v/>
      </c>
      <c r="J122" s="44" t="str">
        <f>IFERROR(VLOOKUP($B122,'S-RR'!$A$2:$K$500,10,FALSE),"")</f>
        <v/>
      </c>
      <c r="K122" s="37" t="str">
        <f>IFERROR(VLOOKUP($A122,Notes!$A$25:$B$49,2,FALSE),"")</f>
        <v/>
      </c>
    </row>
    <row r="123">
      <c r="A123" s="29"/>
      <c r="B123" s="29"/>
      <c r="C123" s="30"/>
      <c r="D123" s="41" t="str">
        <f>IFERROR(VLOOKUP(B123,'S-RR'!$A$1:$K$500,2,FALSE),"")</f>
        <v/>
      </c>
      <c r="E123" s="41" t="str">
        <f>IFERROR(VLOOKUP($B123,'S-RR'!$A$1:$K$500,3,FALSE),"")</f>
        <v/>
      </c>
      <c r="F123" s="41" t="str">
        <f>IFERROR(VLOOKUP($B123,'S-RR'!$A$1:$K$500,6,FALSE),"")</f>
        <v/>
      </c>
      <c r="G123" s="44" t="str">
        <f>IFERROR(VLOOKUP($B123,'S-RR'!$A$1:$K$500,9,FALSE),"")</f>
        <v/>
      </c>
      <c r="H123" s="41" t="str">
        <f>IFERROR(VLOOKUP($B123,'S-RR'!$A$1:$K$500,7,FALSE),"")</f>
        <v/>
      </c>
      <c r="I123" s="44" t="str">
        <f>IFERROR(VLOOKUP($B123,'S-RR'!$A$2:$K$500,11,FALSE),"")</f>
        <v/>
      </c>
      <c r="J123" s="44" t="str">
        <f>IFERROR(VLOOKUP($B123,'S-RR'!$A$2:$K$500,10,FALSE),"")</f>
        <v/>
      </c>
      <c r="K123" s="37" t="str">
        <f>IFERROR(VLOOKUP($A123,Notes!$A$25:$B$49,2,FALSE),"")</f>
        <v/>
      </c>
    </row>
    <row r="124">
      <c r="A124" s="29"/>
      <c r="B124" s="29"/>
      <c r="C124" s="30"/>
      <c r="D124" s="41" t="str">
        <f>IFERROR(VLOOKUP(B124,'S-RR'!$A$1:$K$500,2,FALSE),"")</f>
        <v/>
      </c>
      <c r="E124" s="41" t="str">
        <f>IFERROR(VLOOKUP($B124,'S-RR'!$A$1:$K$500,3,FALSE),"")</f>
        <v/>
      </c>
      <c r="F124" s="41" t="str">
        <f>IFERROR(VLOOKUP($B124,'S-RR'!$A$1:$K$500,6,FALSE),"")</f>
        <v/>
      </c>
      <c r="G124" s="44" t="str">
        <f>IFERROR(VLOOKUP($B124,'S-RR'!$A$1:$K$500,9,FALSE),"")</f>
        <v/>
      </c>
      <c r="H124" s="41" t="str">
        <f>IFERROR(VLOOKUP($B124,'S-RR'!$A$1:$K$500,7,FALSE),"")</f>
        <v/>
      </c>
      <c r="I124" s="44" t="str">
        <f>IFERROR(VLOOKUP($B124,'S-RR'!$A$2:$K$500,11,FALSE),"")</f>
        <v/>
      </c>
      <c r="J124" s="44" t="str">
        <f>IFERROR(VLOOKUP($B124,'S-RR'!$A$2:$K$500,10,FALSE),"")</f>
        <v/>
      </c>
      <c r="K124" s="37" t="str">
        <f>IFERROR(VLOOKUP($A124,Notes!$A$25:$B$49,2,FALSE),"")</f>
        <v/>
      </c>
    </row>
    <row r="125">
      <c r="A125" s="29"/>
      <c r="B125" s="29"/>
      <c r="C125" s="30"/>
      <c r="D125" s="41" t="str">
        <f>IFERROR(VLOOKUP(B125,'S-RR'!$A$1:$K$500,2,FALSE),"")</f>
        <v/>
      </c>
      <c r="E125" s="41" t="str">
        <f>IFERROR(VLOOKUP($B125,'S-RR'!$A$1:$K$500,3,FALSE),"")</f>
        <v/>
      </c>
      <c r="F125" s="41" t="str">
        <f>IFERROR(VLOOKUP($B125,'S-RR'!$A$1:$K$500,6,FALSE),"")</f>
        <v/>
      </c>
      <c r="G125" s="44" t="str">
        <f>IFERROR(VLOOKUP($B125,'S-RR'!$A$1:$K$500,9,FALSE),"")</f>
        <v/>
      </c>
      <c r="H125" s="41" t="str">
        <f>IFERROR(VLOOKUP($B125,'S-RR'!$A$1:$K$500,7,FALSE),"")</f>
        <v/>
      </c>
      <c r="I125" s="44" t="str">
        <f>IFERROR(VLOOKUP($B125,'S-RR'!$A$2:$K$500,11,FALSE),"")</f>
        <v/>
      </c>
      <c r="J125" s="44" t="str">
        <f>IFERROR(VLOOKUP($B125,'S-RR'!$A$2:$K$500,10,FALSE),"")</f>
        <v/>
      </c>
      <c r="K125" s="37" t="str">
        <f>IFERROR(VLOOKUP($A125,Notes!$A$25:$B$49,2,FALSE),"")</f>
        <v/>
      </c>
    </row>
    <row r="126">
      <c r="A126" s="29"/>
      <c r="B126" s="29"/>
      <c r="C126" s="30"/>
      <c r="D126" s="41" t="str">
        <f>IFERROR(VLOOKUP(B126,'S-RR'!$A$1:$K$500,2,FALSE),"")</f>
        <v/>
      </c>
      <c r="E126" s="41" t="str">
        <f>IFERROR(VLOOKUP($B126,'S-RR'!$A$1:$K$500,3,FALSE),"")</f>
        <v/>
      </c>
      <c r="F126" s="41" t="str">
        <f>IFERROR(VLOOKUP($B126,'S-RR'!$A$1:$K$500,6,FALSE),"")</f>
        <v/>
      </c>
      <c r="G126" s="44" t="str">
        <f>IFERROR(VLOOKUP($B126,'S-RR'!$A$1:$K$500,9,FALSE),"")</f>
        <v/>
      </c>
      <c r="H126" s="41" t="str">
        <f>IFERROR(VLOOKUP($B126,'S-RR'!$A$1:$K$500,7,FALSE),"")</f>
        <v/>
      </c>
      <c r="I126" s="44" t="str">
        <f>IFERROR(VLOOKUP($B126,'S-RR'!$A$2:$K$500,11,FALSE),"")</f>
        <v/>
      </c>
      <c r="J126" s="44" t="str">
        <f>IFERROR(VLOOKUP($B126,'S-RR'!$A$2:$K$500,10,FALSE),"")</f>
        <v/>
      </c>
      <c r="K126" s="37" t="str">
        <f>IFERROR(VLOOKUP($A126,Notes!$A$25:$B$49,2,FALSE),"")</f>
        <v/>
      </c>
    </row>
    <row r="127">
      <c r="A127" s="29"/>
      <c r="B127" s="29"/>
      <c r="C127" s="30"/>
      <c r="D127" s="41" t="str">
        <f>IFERROR(VLOOKUP(B127,'S-RR'!$A$1:$K$500,2,FALSE),"")</f>
        <v/>
      </c>
      <c r="E127" s="41" t="str">
        <f>IFERROR(VLOOKUP($B127,'S-RR'!$A$1:$K$500,3,FALSE),"")</f>
        <v/>
      </c>
      <c r="F127" s="41" t="str">
        <f>IFERROR(VLOOKUP($B127,'S-RR'!$A$1:$K$500,6,FALSE),"")</f>
        <v/>
      </c>
      <c r="G127" s="44" t="str">
        <f>IFERROR(VLOOKUP($B127,'S-RR'!$A$1:$K$500,9,FALSE),"")</f>
        <v/>
      </c>
      <c r="H127" s="41" t="str">
        <f>IFERROR(VLOOKUP($B127,'S-RR'!$A$1:$K$500,7,FALSE),"")</f>
        <v/>
      </c>
      <c r="I127" s="44" t="str">
        <f>IFERROR(VLOOKUP($B127,'S-RR'!$A$2:$K$500,11,FALSE),"")</f>
        <v/>
      </c>
      <c r="J127" s="44" t="str">
        <f>IFERROR(VLOOKUP($B127,'S-RR'!$A$2:$K$500,10,FALSE),"")</f>
        <v/>
      </c>
      <c r="K127" s="37" t="str">
        <f>IFERROR(VLOOKUP($A127,Notes!$A$25:$B$49,2,FALSE),"")</f>
        <v/>
      </c>
    </row>
    <row r="128">
      <c r="A128" s="29"/>
      <c r="B128" s="29"/>
      <c r="C128" s="30"/>
      <c r="D128" s="41" t="str">
        <f>IFERROR(VLOOKUP(B128,'S-RR'!$A$1:$K$500,2,FALSE),"")</f>
        <v/>
      </c>
      <c r="E128" s="41" t="str">
        <f>IFERROR(VLOOKUP($B128,'S-RR'!$A$1:$K$500,3,FALSE),"")</f>
        <v/>
      </c>
      <c r="F128" s="41" t="str">
        <f>IFERROR(VLOOKUP($B128,'S-RR'!$A$1:$K$500,6,FALSE),"")</f>
        <v/>
      </c>
      <c r="G128" s="44" t="str">
        <f>IFERROR(VLOOKUP($B128,'S-RR'!$A$1:$K$500,9,FALSE),"")</f>
        <v/>
      </c>
      <c r="H128" s="41" t="str">
        <f>IFERROR(VLOOKUP($B128,'S-RR'!$A$1:$K$500,7,FALSE),"")</f>
        <v/>
      </c>
      <c r="I128" s="44" t="str">
        <f>IFERROR(VLOOKUP($B128,'S-RR'!$A$2:$K$500,11,FALSE),"")</f>
        <v/>
      </c>
      <c r="J128" s="44" t="str">
        <f>IFERROR(VLOOKUP($B128,'S-RR'!$A$2:$K$500,10,FALSE),"")</f>
        <v/>
      </c>
      <c r="K128" s="37" t="str">
        <f>IFERROR(VLOOKUP($A128,Notes!$A$25:$B$49,2,FALSE),"")</f>
        <v/>
      </c>
    </row>
    <row r="129">
      <c r="A129" s="29"/>
      <c r="B129" s="29"/>
      <c r="C129" s="30"/>
      <c r="D129" s="41" t="str">
        <f>IFERROR(VLOOKUP(B129,'S-RR'!$A$1:$K$500,2,FALSE),"")</f>
        <v/>
      </c>
      <c r="E129" s="41" t="str">
        <f>IFERROR(VLOOKUP($B129,'S-RR'!$A$1:$K$500,3,FALSE),"")</f>
        <v/>
      </c>
      <c r="F129" s="41" t="str">
        <f>IFERROR(VLOOKUP($B129,'S-RR'!$A$1:$K$500,6,FALSE),"")</f>
        <v/>
      </c>
      <c r="G129" s="44" t="str">
        <f>IFERROR(VLOOKUP($B129,'S-RR'!$A$1:$K$500,9,FALSE),"")</f>
        <v/>
      </c>
      <c r="H129" s="41" t="str">
        <f>IFERROR(VLOOKUP($B129,'S-RR'!$A$1:$K$500,7,FALSE),"")</f>
        <v/>
      </c>
      <c r="I129" s="44" t="str">
        <f>IFERROR(VLOOKUP($B129,'S-RR'!$A$2:$K$500,11,FALSE),"")</f>
        <v/>
      </c>
      <c r="J129" s="44" t="str">
        <f>IFERROR(VLOOKUP($B129,'S-RR'!$A$2:$K$500,10,FALSE),"")</f>
        <v/>
      </c>
      <c r="K129" s="37" t="str">
        <f>IFERROR(VLOOKUP($A129,Notes!$A$25:$B$49,2,FALSE),"")</f>
        <v/>
      </c>
    </row>
    <row r="130">
      <c r="A130" s="29"/>
      <c r="B130" s="29"/>
      <c r="C130" s="30"/>
      <c r="D130" s="41" t="str">
        <f>IFERROR(VLOOKUP(B130,'S-RR'!$A$1:$K$500,2,FALSE),"")</f>
        <v/>
      </c>
      <c r="E130" s="41" t="str">
        <f>IFERROR(VLOOKUP($B130,'S-RR'!$A$1:$K$500,3,FALSE),"")</f>
        <v/>
      </c>
      <c r="F130" s="41" t="str">
        <f>IFERROR(VLOOKUP($B130,'S-RR'!$A$1:$K$500,6,FALSE),"")</f>
        <v/>
      </c>
      <c r="G130" s="44" t="str">
        <f>IFERROR(VLOOKUP($B130,'S-RR'!$A$1:$K$500,9,FALSE),"")</f>
        <v/>
      </c>
      <c r="H130" s="41" t="str">
        <f>IFERROR(VLOOKUP($B130,'S-RR'!$A$1:$K$500,7,FALSE),"")</f>
        <v/>
      </c>
      <c r="I130" s="44" t="str">
        <f>IFERROR(VLOOKUP($B130,'S-RR'!$A$2:$K$500,11,FALSE),"")</f>
        <v/>
      </c>
      <c r="J130" s="44" t="str">
        <f>IFERROR(VLOOKUP($B130,'S-RR'!$A$2:$K$500,10,FALSE),"")</f>
        <v/>
      </c>
      <c r="K130" s="37" t="str">
        <f>IFERROR(VLOOKUP($A130,Notes!$A$25:$B$49,2,FALSE),"")</f>
        <v/>
      </c>
    </row>
    <row r="131">
      <c r="A131" s="29"/>
      <c r="B131" s="29"/>
      <c r="C131" s="30"/>
      <c r="D131" s="41" t="str">
        <f>IFERROR(VLOOKUP(B131,'S-RR'!$A$1:$K$500,2,FALSE),"")</f>
        <v/>
      </c>
      <c r="E131" s="41" t="str">
        <f>IFERROR(VLOOKUP($B131,'S-RR'!$A$1:$K$500,3,FALSE),"")</f>
        <v/>
      </c>
      <c r="F131" s="41" t="str">
        <f>IFERROR(VLOOKUP($B131,'S-RR'!$A$1:$K$500,6,FALSE),"")</f>
        <v/>
      </c>
      <c r="G131" s="44" t="str">
        <f>IFERROR(VLOOKUP($B131,'S-RR'!$A$1:$K$500,9,FALSE),"")</f>
        <v/>
      </c>
      <c r="H131" s="41" t="str">
        <f>IFERROR(VLOOKUP($B131,'S-RR'!$A$1:$K$500,7,FALSE),"")</f>
        <v/>
      </c>
      <c r="I131" s="44" t="str">
        <f>IFERROR(VLOOKUP($B131,'S-RR'!$A$2:$K$500,11,FALSE),"")</f>
        <v/>
      </c>
      <c r="J131" s="44" t="str">
        <f>IFERROR(VLOOKUP($B131,'S-RR'!$A$2:$K$500,10,FALSE),"")</f>
        <v/>
      </c>
      <c r="K131" s="37" t="str">
        <f>IFERROR(VLOOKUP($A131,Notes!$A$25:$B$49,2,FALSE),"")</f>
        <v/>
      </c>
    </row>
    <row r="132">
      <c r="A132" s="29"/>
      <c r="B132" s="29"/>
      <c r="C132" s="30"/>
      <c r="D132" s="41" t="str">
        <f>IFERROR(VLOOKUP(B132,'S-RR'!$A$1:$K$500,2,FALSE),"")</f>
        <v/>
      </c>
      <c r="E132" s="41" t="str">
        <f>IFERROR(VLOOKUP($B132,'S-RR'!$A$1:$K$500,3,FALSE),"")</f>
        <v/>
      </c>
      <c r="F132" s="41" t="str">
        <f>IFERROR(VLOOKUP($B132,'S-RR'!$A$1:$K$500,6,FALSE),"")</f>
        <v/>
      </c>
      <c r="G132" s="44" t="str">
        <f>IFERROR(VLOOKUP($B132,'S-RR'!$A$1:$K$500,9,FALSE),"")</f>
        <v/>
      </c>
      <c r="H132" s="41" t="str">
        <f>IFERROR(VLOOKUP($B132,'S-RR'!$A$1:$K$500,7,FALSE),"")</f>
        <v/>
      </c>
      <c r="I132" s="44" t="str">
        <f>IFERROR(VLOOKUP($B132,'S-RR'!$A$2:$K$500,11,FALSE),"")</f>
        <v/>
      </c>
      <c r="J132" s="44" t="str">
        <f>IFERROR(VLOOKUP($B132,'S-RR'!$A$2:$K$500,10,FALSE),"")</f>
        <v/>
      </c>
      <c r="K132" s="37" t="str">
        <f>IFERROR(VLOOKUP($A132,Notes!$A$25:$B$49,2,FALSE),"")</f>
        <v/>
      </c>
    </row>
    <row r="133">
      <c r="A133" s="29"/>
      <c r="B133" s="29"/>
      <c r="C133" s="30"/>
      <c r="D133" s="41" t="str">
        <f>IFERROR(VLOOKUP(B133,'S-RR'!$A$1:$K$500,2,FALSE),"")</f>
        <v/>
      </c>
      <c r="E133" s="41" t="str">
        <f>IFERROR(VLOOKUP($B133,'S-RR'!$A$1:$K$500,3,FALSE),"")</f>
        <v/>
      </c>
      <c r="F133" s="41" t="str">
        <f>IFERROR(VLOOKUP($B133,'S-RR'!$A$1:$K$500,6,FALSE),"")</f>
        <v/>
      </c>
      <c r="G133" s="44" t="str">
        <f>IFERROR(VLOOKUP($B133,'S-RR'!$A$1:$K$500,9,FALSE),"")</f>
        <v/>
      </c>
      <c r="H133" s="41" t="str">
        <f>IFERROR(VLOOKUP($B133,'S-RR'!$A$1:$K$500,7,FALSE),"")</f>
        <v/>
      </c>
      <c r="I133" s="44" t="str">
        <f>IFERROR(VLOOKUP($B133,'S-RR'!$A$2:$K$500,11,FALSE),"")</f>
        <v/>
      </c>
      <c r="J133" s="44" t="str">
        <f>IFERROR(VLOOKUP($B133,'S-RR'!$A$2:$K$500,10,FALSE),"")</f>
        <v/>
      </c>
      <c r="K133" s="37" t="str">
        <f>IFERROR(VLOOKUP($A133,Notes!$A$25:$B$49,2,FALSE),"")</f>
        <v/>
      </c>
    </row>
    <row r="134">
      <c r="A134" s="29"/>
      <c r="B134" s="29"/>
      <c r="C134" s="30"/>
      <c r="D134" s="41" t="str">
        <f>IFERROR(VLOOKUP(B134,'S-RR'!$A$1:$K$500,2,FALSE),"")</f>
        <v/>
      </c>
      <c r="E134" s="41" t="str">
        <f>IFERROR(VLOOKUP($B134,'S-RR'!$A$1:$K$500,3,FALSE),"")</f>
        <v/>
      </c>
      <c r="F134" s="41" t="str">
        <f>IFERROR(VLOOKUP($B134,'S-RR'!$A$1:$K$500,6,FALSE),"")</f>
        <v/>
      </c>
      <c r="G134" s="44" t="str">
        <f>IFERROR(VLOOKUP($B134,'S-RR'!$A$1:$K$500,9,FALSE),"")</f>
        <v/>
      </c>
      <c r="H134" s="41" t="str">
        <f>IFERROR(VLOOKUP($B134,'S-RR'!$A$1:$K$500,7,FALSE),"")</f>
        <v/>
      </c>
      <c r="I134" s="44" t="str">
        <f>IFERROR(VLOOKUP($B134,'S-RR'!$A$2:$K$500,11,FALSE),"")</f>
        <v/>
      </c>
      <c r="J134" s="44" t="str">
        <f>IFERROR(VLOOKUP($B134,'S-RR'!$A$2:$K$500,10,FALSE),"")</f>
        <v/>
      </c>
      <c r="K134" s="37" t="str">
        <f>IFERROR(VLOOKUP($A134,Notes!$A$25:$B$49,2,FALSE),"")</f>
        <v/>
      </c>
    </row>
    <row r="135">
      <c r="A135" s="29"/>
      <c r="B135" s="29"/>
      <c r="C135" s="30"/>
      <c r="D135" s="41" t="str">
        <f>IFERROR(VLOOKUP(B135,'S-RR'!$A$1:$K$500,2,FALSE),"")</f>
        <v/>
      </c>
      <c r="E135" s="41" t="str">
        <f>IFERROR(VLOOKUP($B135,'S-RR'!$A$1:$K$500,3,FALSE),"")</f>
        <v/>
      </c>
      <c r="F135" s="41" t="str">
        <f>IFERROR(VLOOKUP($B135,'S-RR'!$A$1:$K$500,6,FALSE),"")</f>
        <v/>
      </c>
      <c r="G135" s="44" t="str">
        <f>IFERROR(VLOOKUP($B135,'S-RR'!$A$1:$K$500,9,FALSE),"")</f>
        <v/>
      </c>
      <c r="H135" s="41" t="str">
        <f>IFERROR(VLOOKUP($B135,'S-RR'!$A$1:$K$500,7,FALSE),"")</f>
        <v/>
      </c>
      <c r="I135" s="44" t="str">
        <f>IFERROR(VLOOKUP($B135,'S-RR'!$A$2:$K$500,11,FALSE),"")</f>
        <v/>
      </c>
      <c r="J135" s="44" t="str">
        <f>IFERROR(VLOOKUP($B135,'S-RR'!$A$2:$K$500,10,FALSE),"")</f>
        <v/>
      </c>
      <c r="K135" s="37" t="str">
        <f>IFERROR(VLOOKUP($A135,Notes!$A$25:$B$49,2,FALSE),"")</f>
        <v/>
      </c>
    </row>
    <row r="136">
      <c r="A136" s="29"/>
      <c r="B136" s="29"/>
      <c r="C136" s="30"/>
      <c r="D136" s="41" t="str">
        <f>IFERROR(VLOOKUP(B136,'S-RR'!$A$1:$K$500,2,FALSE),"")</f>
        <v/>
      </c>
      <c r="E136" s="41" t="str">
        <f>IFERROR(VLOOKUP($B136,'S-RR'!$A$1:$K$500,3,FALSE),"")</f>
        <v/>
      </c>
      <c r="F136" s="41" t="str">
        <f>IFERROR(VLOOKUP($B136,'S-RR'!$A$1:$K$500,6,FALSE),"")</f>
        <v/>
      </c>
      <c r="G136" s="44" t="str">
        <f>IFERROR(VLOOKUP($B136,'S-RR'!$A$1:$K$500,9,FALSE),"")</f>
        <v/>
      </c>
      <c r="H136" s="41" t="str">
        <f>IFERROR(VLOOKUP($B136,'S-RR'!$A$1:$K$500,7,FALSE),"")</f>
        <v/>
      </c>
      <c r="I136" s="44" t="str">
        <f>IFERROR(VLOOKUP($B136,'S-RR'!$A$2:$K$500,11,FALSE),"")</f>
        <v/>
      </c>
      <c r="J136" s="44" t="str">
        <f>IFERROR(VLOOKUP($B136,'S-RR'!$A$2:$K$500,10,FALSE),"")</f>
        <v/>
      </c>
      <c r="K136" s="37" t="str">
        <f>IFERROR(VLOOKUP($A136,Notes!$A$25:$B$49,2,FALSE),"")</f>
        <v/>
      </c>
    </row>
    <row r="137">
      <c r="A137" s="29"/>
      <c r="B137" s="29"/>
      <c r="C137" s="30"/>
      <c r="D137" s="41" t="str">
        <f>IFERROR(VLOOKUP(B137,'S-RR'!$A$1:$K$500,2,FALSE),"")</f>
        <v/>
      </c>
      <c r="E137" s="41" t="str">
        <f>IFERROR(VLOOKUP($B137,'S-RR'!$A$1:$K$500,3,FALSE),"")</f>
        <v/>
      </c>
      <c r="F137" s="41" t="str">
        <f>IFERROR(VLOOKUP($B137,'S-RR'!$A$1:$K$500,6,FALSE),"")</f>
        <v/>
      </c>
      <c r="G137" s="44" t="str">
        <f>IFERROR(VLOOKUP($B137,'S-RR'!$A$1:$K$500,9,FALSE),"")</f>
        <v/>
      </c>
      <c r="H137" s="41" t="str">
        <f>IFERROR(VLOOKUP($B137,'S-RR'!$A$1:$K$500,7,FALSE),"")</f>
        <v/>
      </c>
      <c r="I137" s="44" t="str">
        <f>IFERROR(VLOOKUP($B137,'S-RR'!$A$2:$K$500,11,FALSE),"")</f>
        <v/>
      </c>
      <c r="J137" s="44" t="str">
        <f>IFERROR(VLOOKUP($B137,'S-RR'!$A$2:$K$500,10,FALSE),"")</f>
        <v/>
      </c>
      <c r="K137" s="37" t="str">
        <f>IFERROR(VLOOKUP($A137,Notes!$A$25:$B$49,2,FALSE),"")</f>
        <v/>
      </c>
    </row>
    <row r="138">
      <c r="A138" s="29"/>
      <c r="B138" s="29"/>
      <c r="C138" s="30"/>
      <c r="D138" s="41" t="str">
        <f>IFERROR(VLOOKUP(B138,'S-RR'!$A$1:$K$500,2,FALSE),"")</f>
        <v/>
      </c>
      <c r="E138" s="41" t="str">
        <f>IFERROR(VLOOKUP($B138,'S-RR'!$A$1:$K$500,3,FALSE),"")</f>
        <v/>
      </c>
      <c r="F138" s="41" t="str">
        <f>IFERROR(VLOOKUP($B138,'S-RR'!$A$1:$K$500,6,FALSE),"")</f>
        <v/>
      </c>
      <c r="G138" s="44" t="str">
        <f>IFERROR(VLOOKUP($B138,'S-RR'!$A$1:$K$500,9,FALSE),"")</f>
        <v/>
      </c>
      <c r="H138" s="41" t="str">
        <f>IFERROR(VLOOKUP($B138,'S-RR'!$A$1:$K$500,7,FALSE),"")</f>
        <v/>
      </c>
      <c r="I138" s="44" t="str">
        <f>IFERROR(VLOOKUP($B138,'S-RR'!$A$2:$K$500,11,FALSE),"")</f>
        <v/>
      </c>
      <c r="J138" s="44" t="str">
        <f>IFERROR(VLOOKUP($B138,'S-RR'!$A$2:$K$500,10,FALSE),"")</f>
        <v/>
      </c>
      <c r="K138" s="37" t="str">
        <f>IFERROR(VLOOKUP($A138,Notes!$A$25:$B$49,2,FALSE),"")</f>
        <v/>
      </c>
    </row>
    <row r="139">
      <c r="A139" s="29"/>
      <c r="B139" s="29"/>
      <c r="C139" s="30"/>
      <c r="D139" s="41" t="str">
        <f>IFERROR(VLOOKUP(B139,'S-RR'!$A$1:$K$500,2,FALSE),"")</f>
        <v/>
      </c>
      <c r="E139" s="41" t="str">
        <f>IFERROR(VLOOKUP($B139,'S-RR'!$A$1:$K$500,3,FALSE),"")</f>
        <v/>
      </c>
      <c r="F139" s="41" t="str">
        <f>IFERROR(VLOOKUP($B139,'S-RR'!$A$1:$K$500,6,FALSE),"")</f>
        <v/>
      </c>
      <c r="G139" s="44" t="str">
        <f>IFERROR(VLOOKUP($B139,'S-RR'!$A$1:$K$500,9,FALSE),"")</f>
        <v/>
      </c>
      <c r="H139" s="41" t="str">
        <f>IFERROR(VLOOKUP($B139,'S-RR'!$A$1:$K$500,7,FALSE),"")</f>
        <v/>
      </c>
      <c r="I139" s="44" t="str">
        <f>IFERROR(VLOOKUP($B139,'S-RR'!$A$2:$K$500,11,FALSE),"")</f>
        <v/>
      </c>
      <c r="J139" s="44" t="str">
        <f>IFERROR(VLOOKUP($B139,'S-RR'!$A$2:$K$500,10,FALSE),"")</f>
        <v/>
      </c>
      <c r="K139" s="37" t="str">
        <f>IFERROR(VLOOKUP($A139,Notes!$A$25:$B$49,2,FALSE),"")</f>
        <v/>
      </c>
    </row>
    <row r="140">
      <c r="A140" s="29"/>
      <c r="B140" s="29"/>
      <c r="C140" s="30"/>
      <c r="D140" s="41"/>
      <c r="E140" s="41"/>
      <c r="F140" s="41"/>
      <c r="G140" s="44"/>
      <c r="H140" s="41"/>
      <c r="I140" s="44"/>
      <c r="J140" s="44"/>
      <c r="K140" s="37"/>
    </row>
    <row r="141">
      <c r="A141" s="29"/>
      <c r="B141" s="29"/>
      <c r="C141" s="30"/>
      <c r="D141" s="41" t="str">
        <f>IFERROR(VLOOKUP(B141,'S-RR'!$A$1:$K$500,2,FALSE),"")</f>
        <v/>
      </c>
      <c r="E141" s="41" t="str">
        <f>IFERROR(VLOOKUP($B141,'S-RR'!$A$1:$K$500,3,FALSE),"")</f>
        <v/>
      </c>
      <c r="F141" s="41" t="str">
        <f>IFERROR(VLOOKUP($B141,'S-RR'!$A$1:$K$500,6,FALSE),"")</f>
        <v/>
      </c>
      <c r="G141" s="44" t="str">
        <f>IFERROR(VLOOKUP($B141,'S-RR'!$A$1:$K$500,9,FALSE),"")</f>
        <v/>
      </c>
      <c r="H141" s="41" t="str">
        <f>IFERROR(VLOOKUP($B141,'S-RR'!$A$1:$K$500,7,FALSE),"")</f>
        <v/>
      </c>
      <c r="I141" s="44" t="str">
        <f>IFERROR(VLOOKUP($B141,'S-RR'!$A$2:$K$500,11,FALSE),"")</f>
        <v/>
      </c>
      <c r="J141" s="44" t="str">
        <f>IFERROR(VLOOKUP($B141,'S-RR'!$A$2:$K$500,10,FALSE),"")</f>
        <v/>
      </c>
      <c r="K141" s="37" t="str">
        <f>IFERROR(VLOOKUP($A141,Notes!$A$25:$B$49,2,FALSE),"")</f>
        <v/>
      </c>
    </row>
    <row r="142">
      <c r="A142" s="29"/>
      <c r="B142" s="29"/>
      <c r="C142" s="30"/>
      <c r="D142" s="41" t="str">
        <f>IFERROR(VLOOKUP(B142,'S-RR'!$A$1:$K$500,2,FALSE),"")</f>
        <v/>
      </c>
      <c r="E142" s="41" t="str">
        <f>IFERROR(VLOOKUP($B142,'S-RR'!$A$1:$K$500,3,FALSE),"")</f>
        <v/>
      </c>
      <c r="F142" s="41" t="str">
        <f>IFERROR(VLOOKUP($B142,'S-RR'!$A$1:$K$500,6,FALSE),"")</f>
        <v/>
      </c>
      <c r="G142" s="44" t="str">
        <f>IFERROR(VLOOKUP($B142,'S-RR'!$A$1:$K$500,9,FALSE),"")</f>
        <v/>
      </c>
      <c r="H142" s="41" t="str">
        <f>IFERROR(VLOOKUP($B142,'S-RR'!$A$1:$K$500,7,FALSE),"")</f>
        <v/>
      </c>
      <c r="I142" s="44" t="str">
        <f>IFERROR(VLOOKUP($B142,'S-RR'!$A$2:$K$500,11,FALSE),"")</f>
        <v/>
      </c>
      <c r="J142" s="44" t="str">
        <f>IFERROR(VLOOKUP($B142,'S-RR'!$A$2:$K$500,10,FALSE),"")</f>
        <v/>
      </c>
      <c r="K142" s="37" t="str">
        <f>IFERROR(VLOOKUP($A142,Notes!$A$25:$B$49,2,FALSE),"")</f>
        <v/>
      </c>
    </row>
    <row r="143">
      <c r="A143" s="29"/>
      <c r="B143" s="29"/>
      <c r="C143" s="30"/>
      <c r="D143" s="41" t="str">
        <f>IFERROR(VLOOKUP(B143,'S-RR'!$A$1:$K$500,2,FALSE),"")</f>
        <v/>
      </c>
      <c r="E143" s="41" t="str">
        <f>IFERROR(VLOOKUP($B143,'S-RR'!$A$1:$K$500,3,FALSE),"")</f>
        <v/>
      </c>
      <c r="F143" s="41" t="str">
        <f>IFERROR(VLOOKUP($B143,'S-RR'!$A$1:$K$500,6,FALSE),"")</f>
        <v/>
      </c>
      <c r="G143" s="44" t="str">
        <f>IFERROR(VLOOKUP($B143,'S-RR'!$A$1:$K$500,9,FALSE),"")</f>
        <v/>
      </c>
      <c r="H143" s="41" t="str">
        <f>IFERROR(VLOOKUP($B143,'S-RR'!$A$1:$K$500,7,FALSE),"")</f>
        <v/>
      </c>
      <c r="I143" s="44" t="str">
        <f>IFERROR(VLOOKUP($B143,'S-RR'!$A$2:$K$500,11,FALSE),"")</f>
        <v/>
      </c>
      <c r="J143" s="44" t="str">
        <f>IFERROR(VLOOKUP($B143,'S-RR'!$A$2:$K$500,10,FALSE),"")</f>
        <v/>
      </c>
      <c r="K143" s="37" t="str">
        <f>IFERROR(VLOOKUP($A143,Notes!$A$25:$B$49,2,FALSE),"")</f>
        <v/>
      </c>
    </row>
    <row r="144">
      <c r="A144" s="29"/>
      <c r="B144" s="29"/>
      <c r="C144" s="30"/>
      <c r="D144" s="41" t="str">
        <f>IFERROR(VLOOKUP(B144,'S-RR'!$A$1:$K$500,2,FALSE),"")</f>
        <v/>
      </c>
      <c r="E144" s="41" t="str">
        <f>IFERROR(VLOOKUP($B144,'S-RR'!$A$1:$K$500,3,FALSE),"")</f>
        <v/>
      </c>
      <c r="F144" s="41" t="str">
        <f>IFERROR(VLOOKUP($B144,'S-RR'!$A$1:$K$500,6,FALSE),"")</f>
        <v/>
      </c>
      <c r="G144" s="44" t="str">
        <f>IFERROR(VLOOKUP($B144,'S-RR'!$A$1:$K$500,9,FALSE),"")</f>
        <v/>
      </c>
      <c r="H144" s="41" t="str">
        <f>IFERROR(VLOOKUP($B144,'S-RR'!$A$1:$K$500,7,FALSE),"")</f>
        <v/>
      </c>
      <c r="I144" s="44" t="str">
        <f>IFERROR(VLOOKUP($B144,'S-RR'!$A$2:$K$500,11,FALSE),"")</f>
        <v/>
      </c>
      <c r="J144" s="44" t="str">
        <f>IFERROR(VLOOKUP($B144,'S-RR'!$A$2:$K$500,10,FALSE),"")</f>
        <v/>
      </c>
      <c r="K144" s="37" t="str">
        <f>IFERROR(VLOOKUP($A144,Notes!$A$25:$B$49,2,FALSE),"")</f>
        <v/>
      </c>
    </row>
    <row r="145">
      <c r="A145" s="29"/>
      <c r="B145" s="29"/>
      <c r="C145" s="30"/>
      <c r="D145" s="41" t="str">
        <f>IFERROR(VLOOKUP(B145,'S-RR'!$A$1:$K$500,2,FALSE),"")</f>
        <v/>
      </c>
      <c r="E145" s="41" t="str">
        <f>IFERROR(VLOOKUP($B145,'S-RR'!$A$1:$K$500,3,FALSE),"")</f>
        <v/>
      </c>
      <c r="F145" s="41" t="str">
        <f>IFERROR(VLOOKUP($B145,'S-RR'!$A$1:$K$500,6,FALSE),"")</f>
        <v/>
      </c>
      <c r="G145" s="44" t="str">
        <f>IFERROR(VLOOKUP($B145,'S-RR'!$A$1:$K$500,9,FALSE),"")</f>
        <v/>
      </c>
      <c r="H145" s="41" t="str">
        <f>IFERROR(VLOOKUP($B145,'S-RR'!$A$1:$K$500,7,FALSE),"")</f>
        <v/>
      </c>
      <c r="I145" s="44" t="str">
        <f>IFERROR(VLOOKUP($B145,'S-RR'!$A$2:$K$500,11,FALSE),"")</f>
        <v/>
      </c>
      <c r="J145" s="44" t="str">
        <f>IFERROR(VLOOKUP($B145,'S-RR'!$A$2:$K$500,10,FALSE),"")</f>
        <v/>
      </c>
      <c r="K145" s="37" t="str">
        <f>IFERROR(VLOOKUP($A145,Notes!$A$25:$B$49,2,FALSE),"")</f>
        <v/>
      </c>
    </row>
    <row r="146">
      <c r="A146" s="29"/>
      <c r="B146" s="29"/>
      <c r="C146" s="30"/>
      <c r="D146" s="41" t="str">
        <f>IFERROR(VLOOKUP(B146,'S-RR'!$A$1:$K$500,2,FALSE),"")</f>
        <v/>
      </c>
      <c r="E146" s="41" t="str">
        <f>IFERROR(VLOOKUP($B146,'S-RR'!$A$1:$K$500,3,FALSE),"")</f>
        <v/>
      </c>
      <c r="F146" s="41" t="str">
        <f>IFERROR(VLOOKUP($B146,'S-RR'!$A$1:$K$500,6,FALSE),"")</f>
        <v/>
      </c>
      <c r="G146" s="44" t="str">
        <f>IFERROR(VLOOKUP($B146,'S-RR'!$A$1:$K$500,9,FALSE),"")</f>
        <v/>
      </c>
      <c r="H146" s="41" t="str">
        <f>IFERROR(VLOOKUP($B146,'S-RR'!$A$1:$K$500,7,FALSE),"")</f>
        <v/>
      </c>
      <c r="I146" s="44" t="str">
        <f>IFERROR(VLOOKUP($B146,'S-RR'!$A$2:$K$500,11,FALSE),"")</f>
        <v/>
      </c>
      <c r="J146" s="44" t="str">
        <f>IFERROR(VLOOKUP($B146,'S-RR'!$A$2:$K$500,10,FALSE),"")</f>
        <v/>
      </c>
      <c r="K146" s="37" t="str">
        <f>IFERROR(VLOOKUP($A146,Notes!$A$25:$B$49,2,FALSE),"")</f>
        <v/>
      </c>
    </row>
    <row r="147">
      <c r="A147" s="29"/>
      <c r="B147" s="29"/>
      <c r="C147" s="30"/>
      <c r="D147" s="41" t="str">
        <f>IFERROR(VLOOKUP(B147,'S-RR'!$A$1:$K$500,2,FALSE),"")</f>
        <v/>
      </c>
      <c r="E147" s="41" t="str">
        <f>IFERROR(VLOOKUP($B147,'S-RR'!$A$1:$K$500,3,FALSE),"")</f>
        <v/>
      </c>
      <c r="F147" s="41" t="str">
        <f>IFERROR(VLOOKUP($B147,'S-RR'!$A$1:$K$500,6,FALSE),"")</f>
        <v/>
      </c>
      <c r="G147" s="44" t="str">
        <f>IFERROR(VLOOKUP($B147,'S-RR'!$A$1:$K$500,9,FALSE),"")</f>
        <v/>
      </c>
      <c r="H147" s="41" t="str">
        <f>IFERROR(VLOOKUP($B147,'S-RR'!$A$1:$K$500,7,FALSE),"")</f>
        <v/>
      </c>
      <c r="I147" s="44" t="str">
        <f>IFERROR(VLOOKUP($B147,'S-RR'!$A$2:$K$500,11,FALSE),"")</f>
        <v/>
      </c>
      <c r="J147" s="44" t="str">
        <f>IFERROR(VLOOKUP($B147,'S-RR'!$A$2:$K$500,10,FALSE),"")</f>
        <v/>
      </c>
      <c r="K147" s="37" t="str">
        <f>IFERROR(VLOOKUP($A147,Notes!$A$25:$B$49,2,FALSE),"")</f>
        <v/>
      </c>
    </row>
    <row r="148">
      <c r="A148" s="29"/>
      <c r="B148" s="29"/>
      <c r="C148" s="30"/>
      <c r="D148" s="41" t="str">
        <f>IFERROR(VLOOKUP(B148,'S-RR'!$A$1:$K$500,2,FALSE),"")</f>
        <v/>
      </c>
      <c r="E148" s="41" t="str">
        <f>IFERROR(VLOOKUP($B148,'S-RR'!$A$1:$K$500,3,FALSE),"")</f>
        <v/>
      </c>
      <c r="F148" s="41" t="str">
        <f>IFERROR(VLOOKUP($B148,'S-RR'!$A$1:$K$500,6,FALSE),"")</f>
        <v/>
      </c>
      <c r="G148" s="44" t="str">
        <f>IFERROR(VLOOKUP($B148,'S-RR'!$A$1:$K$500,9,FALSE),"")</f>
        <v/>
      </c>
      <c r="H148" s="41" t="str">
        <f>IFERROR(VLOOKUP($B148,'S-RR'!$A$1:$K$500,7,FALSE),"")</f>
        <v/>
      </c>
      <c r="I148" s="44" t="str">
        <f>IFERROR(VLOOKUP($B148,'S-RR'!$A$2:$K$500,11,FALSE),"")</f>
        <v/>
      </c>
      <c r="J148" s="44" t="str">
        <f>IFERROR(VLOOKUP($B148,'S-RR'!$A$2:$K$500,10,FALSE),"")</f>
        <v/>
      </c>
      <c r="K148" s="37" t="str">
        <f>IFERROR(VLOOKUP($A148,Notes!$A$25:$B$49,2,FALSE),"")</f>
        <v/>
      </c>
    </row>
    <row r="149">
      <c r="A149" s="29"/>
      <c r="B149" s="29"/>
      <c r="C149" s="30"/>
      <c r="D149" s="41" t="str">
        <f>IFERROR(VLOOKUP(B149,'S-RR'!$A$1:$K$500,2,FALSE),"")</f>
        <v/>
      </c>
      <c r="E149" s="41" t="str">
        <f>IFERROR(VLOOKUP($B149,'S-RR'!$A$1:$K$500,3,FALSE),"")</f>
        <v/>
      </c>
      <c r="F149" s="41" t="str">
        <f>IFERROR(VLOOKUP($B149,'S-RR'!$A$1:$K$500,6,FALSE),"")</f>
        <v/>
      </c>
      <c r="G149" s="44" t="str">
        <f>IFERROR(VLOOKUP($B149,'S-RR'!$A$1:$K$500,9,FALSE),"")</f>
        <v/>
      </c>
      <c r="H149" s="41" t="str">
        <f>IFERROR(VLOOKUP($B149,'S-RR'!$A$1:$K$500,7,FALSE),"")</f>
        <v/>
      </c>
      <c r="I149" s="44" t="str">
        <f>IFERROR(VLOOKUP($B149,'S-RR'!$A$2:$K$500,11,FALSE),"")</f>
        <v/>
      </c>
      <c r="J149" s="44" t="str">
        <f>IFERROR(VLOOKUP($B149,'S-RR'!$A$2:$K$500,10,FALSE),"")</f>
        <v/>
      </c>
      <c r="K149" s="37" t="str">
        <f>IFERROR(VLOOKUP($A149,Notes!$A$25:$B$49,2,FALSE),"")</f>
        <v/>
      </c>
    </row>
    <row r="150">
      <c r="A150" s="29"/>
      <c r="B150" s="29"/>
      <c r="C150" s="30"/>
      <c r="D150" s="41" t="str">
        <f>IFERROR(VLOOKUP(B150,'S-RR'!$A$1:$K$500,2,FALSE),"")</f>
        <v/>
      </c>
      <c r="E150" s="41" t="str">
        <f>IFERROR(VLOOKUP($B150,'S-RR'!$A$1:$K$500,3,FALSE),"")</f>
        <v/>
      </c>
      <c r="F150" s="41" t="str">
        <f>IFERROR(VLOOKUP($B150,'S-RR'!$A$1:$K$500,6,FALSE),"")</f>
        <v/>
      </c>
      <c r="G150" s="44" t="str">
        <f>IFERROR(VLOOKUP($B150,'S-RR'!$A$1:$K$500,9,FALSE),"")</f>
        <v/>
      </c>
      <c r="H150" s="41" t="str">
        <f>IFERROR(VLOOKUP($B150,'S-RR'!$A$1:$K$500,7,FALSE),"")</f>
        <v/>
      </c>
      <c r="I150" s="44" t="str">
        <f>IFERROR(VLOOKUP($B150,'S-RR'!$A$2:$K$500,11,FALSE),"")</f>
        <v/>
      </c>
      <c r="J150" s="44" t="str">
        <f>IFERROR(VLOOKUP($B150,'S-RR'!$A$2:$K$500,10,FALSE),"")</f>
        <v/>
      </c>
      <c r="K150" s="37" t="str">
        <f>IFERROR(VLOOKUP($A150,Notes!$A$25:$B$49,2,FALSE),"")</f>
        <v/>
      </c>
    </row>
    <row r="151">
      <c r="A151" s="29"/>
      <c r="B151" s="29"/>
      <c r="C151" s="30"/>
      <c r="D151" s="41" t="str">
        <f>IFERROR(VLOOKUP(B151,'S-RR'!$A$1:$K$500,2,FALSE),"")</f>
        <v/>
      </c>
      <c r="E151" s="41" t="str">
        <f>IFERROR(VLOOKUP($B151,'S-RR'!$A$1:$K$500,3,FALSE),"")</f>
        <v/>
      </c>
      <c r="F151" s="41" t="str">
        <f>IFERROR(VLOOKUP($B151,'S-RR'!$A$1:$K$500,6,FALSE),"")</f>
        <v/>
      </c>
      <c r="G151" s="44" t="str">
        <f>IFERROR(VLOOKUP($B151,'S-RR'!$A$1:$K$500,9,FALSE),"")</f>
        <v/>
      </c>
      <c r="H151" s="41" t="str">
        <f>IFERROR(VLOOKUP($B151,'S-RR'!$A$1:$K$500,7,FALSE),"")</f>
        <v/>
      </c>
      <c r="I151" s="44" t="str">
        <f>IFERROR(VLOOKUP($B151,'S-RR'!$A$2:$K$500,11,FALSE),"")</f>
        <v/>
      </c>
      <c r="J151" s="44" t="str">
        <f>IFERROR(VLOOKUP($B151,'S-RR'!$A$2:$K$500,10,FALSE),"")</f>
        <v/>
      </c>
      <c r="K151" s="37" t="str">
        <f>IFERROR(VLOOKUP($A151,Notes!$A$25:$B$49,2,FALSE),"")</f>
        <v/>
      </c>
    </row>
    <row r="152">
      <c r="A152" s="29"/>
      <c r="B152" s="29"/>
      <c r="C152" s="30"/>
      <c r="D152" s="41" t="str">
        <f>IFERROR(VLOOKUP(B152,'S-RR'!$A$1:$K$500,2,FALSE),"")</f>
        <v/>
      </c>
      <c r="E152" s="41" t="str">
        <f>IFERROR(VLOOKUP($B152,'S-RR'!$A$1:$K$500,3,FALSE),"")</f>
        <v/>
      </c>
      <c r="F152" s="41" t="str">
        <f>IFERROR(VLOOKUP($B152,'S-RR'!$A$1:$K$500,6,FALSE),"")</f>
        <v/>
      </c>
      <c r="G152" s="44" t="str">
        <f>IFERROR(VLOOKUP($B152,'S-RR'!$A$1:$K$500,9,FALSE),"")</f>
        <v/>
      </c>
      <c r="H152" s="41" t="str">
        <f>IFERROR(VLOOKUP($B152,'S-RR'!$A$1:$K$500,7,FALSE),"")</f>
        <v/>
      </c>
      <c r="I152" s="44" t="str">
        <f>IFERROR(VLOOKUP($B152,'S-RR'!$A$2:$K$500,11,FALSE),"")</f>
        <v/>
      </c>
      <c r="J152" s="44" t="str">
        <f>IFERROR(VLOOKUP($B152,'S-RR'!$A$2:$K$500,10,FALSE),"")</f>
        <v/>
      </c>
      <c r="K152" s="37" t="str">
        <f>IFERROR(VLOOKUP($A152,Notes!$A$25:$B$49,2,FALSE),"")</f>
        <v/>
      </c>
    </row>
    <row r="153">
      <c r="A153" s="29"/>
      <c r="B153" s="29"/>
      <c r="C153" s="30"/>
      <c r="D153" s="41" t="str">
        <f>IFERROR(VLOOKUP(B153,'S-RR'!$A$1:$K$500,2,FALSE),"")</f>
        <v/>
      </c>
      <c r="E153" s="41" t="str">
        <f>IFERROR(VLOOKUP($B153,'S-RR'!$A$1:$K$500,3,FALSE),"")</f>
        <v/>
      </c>
      <c r="F153" s="41" t="str">
        <f>IFERROR(VLOOKUP($B153,'S-RR'!$A$1:$K$500,6,FALSE),"")</f>
        <v/>
      </c>
      <c r="G153" s="44" t="str">
        <f>IFERROR(VLOOKUP($B153,'S-RR'!$A$1:$K$500,9,FALSE),"")</f>
        <v/>
      </c>
      <c r="H153" s="41" t="str">
        <f>IFERROR(VLOOKUP($B153,'S-RR'!$A$1:$K$500,7,FALSE),"")</f>
        <v/>
      </c>
      <c r="I153" s="44" t="str">
        <f>IFERROR(VLOOKUP($B153,'S-RR'!$A$2:$K$500,11,FALSE),"")</f>
        <v/>
      </c>
      <c r="J153" s="44" t="str">
        <f>IFERROR(VLOOKUP($B153,'S-RR'!$A$2:$K$500,10,FALSE),"")</f>
        <v/>
      </c>
      <c r="K153" s="37" t="str">
        <f>IFERROR(VLOOKUP($A153,Notes!$A$25:$B$49,2,FALSE),"")</f>
        <v/>
      </c>
    </row>
    <row r="154">
      <c r="A154" s="29"/>
      <c r="B154" s="29"/>
      <c r="C154" s="30"/>
      <c r="D154" s="41" t="str">
        <f>IFERROR(VLOOKUP(B154,'S-RR'!$A$1:$K$500,2,FALSE),"")</f>
        <v/>
      </c>
      <c r="E154" s="41" t="str">
        <f>IFERROR(VLOOKUP($B154,'S-RR'!$A$1:$K$500,3,FALSE),"")</f>
        <v/>
      </c>
      <c r="F154" s="41" t="str">
        <f>IFERROR(VLOOKUP($B154,'S-RR'!$A$1:$K$500,6,FALSE),"")</f>
        <v/>
      </c>
      <c r="G154" s="44" t="str">
        <f>IFERROR(VLOOKUP($B154,'S-RR'!$A$1:$K$500,9,FALSE),"")</f>
        <v/>
      </c>
      <c r="H154" s="41" t="str">
        <f>IFERROR(VLOOKUP($B154,'S-RR'!$A$1:$K$500,7,FALSE),"")</f>
        <v/>
      </c>
      <c r="I154" s="44" t="str">
        <f>IFERROR(VLOOKUP($B154,'S-RR'!$A$2:$K$500,11,FALSE),"")</f>
        <v/>
      </c>
      <c r="J154" s="44" t="str">
        <f>IFERROR(VLOOKUP($B154,'S-RR'!$A$2:$K$500,10,FALSE),"")</f>
        <v/>
      </c>
      <c r="K154" s="37" t="str">
        <f>IFERROR(VLOOKUP($A154,Notes!$A$25:$B$49,2,FALSE),"")</f>
        <v/>
      </c>
    </row>
    <row r="155">
      <c r="A155" s="29"/>
      <c r="B155" s="29"/>
      <c r="C155" s="30"/>
      <c r="D155" s="41" t="str">
        <f>IFERROR(VLOOKUP(B155,'S-RR'!$A$1:$K$500,2,FALSE),"")</f>
        <v/>
      </c>
      <c r="E155" s="41" t="str">
        <f>IFERROR(VLOOKUP($B155,'S-RR'!$A$1:$K$500,3,FALSE),"")</f>
        <v/>
      </c>
      <c r="F155" s="41" t="str">
        <f>IFERROR(VLOOKUP($B155,'S-RR'!$A$1:$K$500,6,FALSE),"")</f>
        <v/>
      </c>
      <c r="G155" s="44" t="str">
        <f>IFERROR(VLOOKUP($B155,'S-RR'!$A$1:$K$500,9,FALSE),"")</f>
        <v/>
      </c>
      <c r="H155" s="41" t="str">
        <f>IFERROR(VLOOKUP($B155,'S-RR'!$A$1:$K$500,7,FALSE),"")</f>
        <v/>
      </c>
      <c r="I155" s="44" t="str">
        <f>IFERROR(VLOOKUP($B155,'S-RR'!$A$2:$K$500,11,FALSE),"")</f>
        <v/>
      </c>
      <c r="J155" s="44" t="str">
        <f>IFERROR(VLOOKUP($B155,'S-RR'!$A$2:$K$500,10,FALSE),"")</f>
        <v/>
      </c>
      <c r="K155" s="37" t="str">
        <f>IFERROR(VLOOKUP($A155,Notes!$A$25:$B$49,2,FALSE),"")</f>
        <v/>
      </c>
    </row>
    <row r="156">
      <c r="A156" s="29"/>
      <c r="B156" s="29"/>
      <c r="C156" s="30"/>
      <c r="D156" s="41" t="str">
        <f>IFERROR(VLOOKUP(B156,'S-RR'!$A$1:$K$500,2,FALSE),"")</f>
        <v/>
      </c>
      <c r="E156" s="41" t="str">
        <f>IFERROR(VLOOKUP($B156,'S-RR'!$A$1:$K$500,3,FALSE),"")</f>
        <v/>
      </c>
      <c r="F156" s="41" t="str">
        <f>IFERROR(VLOOKUP($B156,'S-RR'!$A$1:$K$500,6,FALSE),"")</f>
        <v/>
      </c>
      <c r="G156" s="44" t="str">
        <f>IFERROR(VLOOKUP($B156,'S-RR'!$A$1:$K$500,9,FALSE),"")</f>
        <v/>
      </c>
      <c r="H156" s="41" t="str">
        <f>IFERROR(VLOOKUP($B156,'S-RR'!$A$1:$K$500,7,FALSE),"")</f>
        <v/>
      </c>
      <c r="I156" s="44" t="str">
        <f>IFERROR(VLOOKUP($B156,'S-RR'!$A$2:$K$500,11,FALSE),"")</f>
        <v/>
      </c>
      <c r="J156" s="44" t="str">
        <f>IFERROR(VLOOKUP($B156,'S-RR'!$A$2:$K$500,10,FALSE),"")</f>
        <v/>
      </c>
      <c r="K156" s="37" t="str">
        <f>IFERROR(VLOOKUP($A156,Notes!$A$25:$B$49,2,FALSE),"")</f>
        <v/>
      </c>
    </row>
    <row r="157">
      <c r="A157" s="29"/>
      <c r="B157" s="29"/>
      <c r="C157" s="30"/>
      <c r="D157" s="41" t="str">
        <f>IFERROR(VLOOKUP(B157,'S-RR'!$A$1:$K$500,2,FALSE),"")</f>
        <v/>
      </c>
      <c r="E157" s="41" t="str">
        <f>IFERROR(VLOOKUP($B157,'S-RR'!$A$1:$K$500,3,FALSE),"")</f>
        <v/>
      </c>
      <c r="F157" s="41" t="str">
        <f>IFERROR(VLOOKUP($B157,'S-RR'!$A$1:$K$500,6,FALSE),"")</f>
        <v/>
      </c>
      <c r="G157" s="44" t="str">
        <f>IFERROR(VLOOKUP($B157,'S-RR'!$A$1:$K$500,9,FALSE),"")</f>
        <v/>
      </c>
      <c r="H157" s="41" t="str">
        <f>IFERROR(VLOOKUP($B157,'S-RR'!$A$1:$K$500,7,FALSE),"")</f>
        <v/>
      </c>
      <c r="I157" s="44" t="str">
        <f>IFERROR(VLOOKUP($B157,'S-RR'!$A$2:$K$500,11,FALSE),"")</f>
        <v/>
      </c>
      <c r="J157" s="44" t="str">
        <f>IFERROR(VLOOKUP($B157,'S-RR'!$A$2:$K$500,10,FALSE),"")</f>
        <v/>
      </c>
      <c r="K157" s="37" t="str">
        <f>IFERROR(VLOOKUP($A157,Notes!$A$25:$B$49,2,FALSE),"")</f>
        <v/>
      </c>
    </row>
    <row r="158">
      <c r="A158" s="29"/>
      <c r="B158" s="29"/>
      <c r="C158" s="30"/>
      <c r="D158" s="41" t="str">
        <f>IFERROR(VLOOKUP(B158,'S-RR'!$A$1:$K$500,2,FALSE),"")</f>
        <v/>
      </c>
      <c r="E158" s="41" t="str">
        <f>IFERROR(VLOOKUP($B158,'S-RR'!$A$1:$K$500,3,FALSE),"")</f>
        <v/>
      </c>
      <c r="F158" s="41" t="str">
        <f>IFERROR(VLOOKUP($B158,'S-RR'!$A$1:$K$500,6,FALSE),"")</f>
        <v/>
      </c>
      <c r="G158" s="44" t="str">
        <f>IFERROR(VLOOKUP($B158,'S-RR'!$A$1:$K$500,9,FALSE),"")</f>
        <v/>
      </c>
      <c r="H158" s="41" t="str">
        <f>IFERROR(VLOOKUP($B158,'S-RR'!$A$1:$K$500,7,FALSE),"")</f>
        <v/>
      </c>
      <c r="I158" s="44" t="str">
        <f>IFERROR(VLOOKUP($B158,'S-RR'!$A$2:$K$500,11,FALSE),"")</f>
        <v/>
      </c>
      <c r="J158" s="44" t="str">
        <f>IFERROR(VLOOKUP($B158,'S-RR'!$A$2:$K$500,10,FALSE),"")</f>
        <v/>
      </c>
      <c r="K158" s="37" t="str">
        <f>IFERROR(VLOOKUP($A158,Notes!$A$25:$B$49,2,FALSE),"")</f>
        <v/>
      </c>
    </row>
    <row r="159">
      <c r="A159" s="29"/>
      <c r="B159" s="29"/>
      <c r="C159" s="30"/>
      <c r="D159" s="41" t="str">
        <f>IFERROR(VLOOKUP(B159,'S-RR'!$A$1:$K$500,2,FALSE),"")</f>
        <v/>
      </c>
      <c r="E159" s="41" t="str">
        <f>IFERROR(VLOOKUP($B159,'S-RR'!$A$1:$K$500,3,FALSE),"")</f>
        <v/>
      </c>
      <c r="F159" s="41" t="str">
        <f>IFERROR(VLOOKUP($B159,'S-RR'!$A$1:$K$500,6,FALSE),"")</f>
        <v/>
      </c>
      <c r="G159" s="44" t="str">
        <f>IFERROR(VLOOKUP($B159,'S-RR'!$A$1:$K$500,9,FALSE),"")</f>
        <v/>
      </c>
      <c r="H159" s="41" t="str">
        <f>IFERROR(VLOOKUP($B159,'S-RR'!$A$1:$K$500,7,FALSE),"")</f>
        <v/>
      </c>
      <c r="I159" s="44" t="str">
        <f>IFERROR(VLOOKUP($B159,'S-RR'!$A$2:$K$500,11,FALSE),"")</f>
        <v/>
      </c>
      <c r="J159" s="44" t="str">
        <f>IFERROR(VLOOKUP($B159,'S-RR'!$A$2:$K$500,10,FALSE),"")</f>
        <v/>
      </c>
      <c r="K159" s="37" t="str">
        <f>IFERROR(VLOOKUP($A159,Notes!$A$25:$B$49,2,FALSE),"")</f>
        <v/>
      </c>
    </row>
    <row r="160">
      <c r="A160" s="29"/>
      <c r="B160" s="29"/>
      <c r="C160" s="30"/>
      <c r="D160" s="41" t="str">
        <f>IFERROR(VLOOKUP(B160,'S-RR'!$A$1:$K$500,2,FALSE),"")</f>
        <v/>
      </c>
      <c r="E160" s="41" t="str">
        <f>IFERROR(VLOOKUP($B160,'S-RR'!$A$1:$K$500,3,FALSE),"")</f>
        <v/>
      </c>
      <c r="F160" s="41" t="str">
        <f>IFERROR(VLOOKUP($B160,'S-RR'!$A$1:$K$500,6,FALSE),"")</f>
        <v/>
      </c>
      <c r="G160" s="44" t="str">
        <f>IFERROR(VLOOKUP($B160,'S-RR'!$A$1:$K$500,9,FALSE),"")</f>
        <v/>
      </c>
      <c r="H160" s="41" t="str">
        <f>IFERROR(VLOOKUP($B160,'S-RR'!$A$1:$K$500,7,FALSE),"")</f>
        <v/>
      </c>
      <c r="I160" s="44" t="str">
        <f>IFERROR(VLOOKUP($B160,'S-RR'!$A$2:$K$500,11,FALSE),"")</f>
        <v/>
      </c>
      <c r="J160" s="44" t="str">
        <f>IFERROR(VLOOKUP($B160,'S-RR'!$A$2:$K$500,10,FALSE),"")</f>
        <v/>
      </c>
      <c r="K160" s="37" t="str">
        <f>IFERROR(VLOOKUP($A160,Notes!$A$25:$B$49,2,FALSE),"")</f>
        <v/>
      </c>
    </row>
    <row r="161">
      <c r="A161" s="29"/>
      <c r="B161" s="29"/>
      <c r="C161" s="30"/>
      <c r="D161" s="41" t="str">
        <f>IFERROR(VLOOKUP(B161,'S-RR'!$A$1:$K$500,2,FALSE),"")</f>
        <v/>
      </c>
      <c r="E161" s="41" t="str">
        <f>IFERROR(VLOOKUP($B161,'S-RR'!$A$1:$K$500,3,FALSE),"")</f>
        <v/>
      </c>
      <c r="F161" s="41" t="str">
        <f>IFERROR(VLOOKUP($B161,'S-RR'!$A$1:$K$500,6,FALSE),"")</f>
        <v/>
      </c>
      <c r="G161" s="44" t="str">
        <f>IFERROR(VLOOKUP($B161,'S-RR'!$A$1:$K$500,9,FALSE),"")</f>
        <v/>
      </c>
      <c r="H161" s="41" t="str">
        <f>IFERROR(VLOOKUP($B161,'S-RR'!$A$1:$K$500,7,FALSE),"")</f>
        <v/>
      </c>
      <c r="I161" s="44" t="str">
        <f>IFERROR(VLOOKUP($B161,'S-RR'!$A$2:$K$500,11,FALSE),"")</f>
        <v/>
      </c>
      <c r="J161" s="44" t="str">
        <f>IFERROR(VLOOKUP($B161,'S-RR'!$A$2:$K$500,10,FALSE),"")</f>
        <v/>
      </c>
      <c r="K161" s="37" t="str">
        <f>IFERROR(VLOOKUP($A161,Notes!$A$25:$B$49,2,FALSE),"")</f>
        <v/>
      </c>
    </row>
    <row r="162">
      <c r="A162" s="29"/>
      <c r="B162" s="29"/>
      <c r="C162" s="30"/>
      <c r="D162" s="41" t="str">
        <f>IFERROR(VLOOKUP(B162,'S-RR'!$A$1:$K$500,2,FALSE),"")</f>
        <v/>
      </c>
      <c r="E162" s="41" t="str">
        <f>IFERROR(VLOOKUP($B162,'S-RR'!$A$1:$K$500,3,FALSE),"")</f>
        <v/>
      </c>
      <c r="F162" s="41" t="str">
        <f>IFERROR(VLOOKUP($B162,'S-RR'!$A$1:$K$500,6,FALSE),"")</f>
        <v/>
      </c>
      <c r="G162" s="44" t="str">
        <f>IFERROR(VLOOKUP($B162,'S-RR'!$A$1:$K$500,9,FALSE),"")</f>
        <v/>
      </c>
      <c r="H162" s="41" t="str">
        <f>IFERROR(VLOOKUP($B162,'S-RR'!$A$1:$K$500,7,FALSE),"")</f>
        <v/>
      </c>
      <c r="I162" s="44" t="str">
        <f>IFERROR(VLOOKUP($B162,'S-RR'!$A$2:$K$500,11,FALSE),"")</f>
        <v/>
      </c>
      <c r="J162" s="44" t="str">
        <f>IFERROR(VLOOKUP($B162,'S-RR'!$A$2:$K$500,10,FALSE),"")</f>
        <v/>
      </c>
      <c r="K162" s="37" t="str">
        <f>IFERROR(VLOOKUP($A162,Notes!$A$25:$B$49,2,FALSE),"")</f>
        <v/>
      </c>
    </row>
    <row r="163">
      <c r="A163" s="29"/>
      <c r="B163" s="29"/>
      <c r="C163" s="30"/>
      <c r="D163" s="41" t="str">
        <f>IFERROR(VLOOKUP(B163,'S-RR'!$A$1:$K$500,2,FALSE),"")</f>
        <v/>
      </c>
      <c r="E163" s="41" t="str">
        <f>IFERROR(VLOOKUP($B163,'S-RR'!$A$1:$K$500,3,FALSE),"")</f>
        <v/>
      </c>
      <c r="F163" s="41" t="str">
        <f>IFERROR(VLOOKUP($B163,'S-RR'!$A$1:$K$500,6,FALSE),"")</f>
        <v/>
      </c>
      <c r="G163" s="44" t="str">
        <f>IFERROR(VLOOKUP($B163,'S-RR'!$A$1:$K$500,9,FALSE),"")</f>
        <v/>
      </c>
      <c r="H163" s="41" t="str">
        <f>IFERROR(VLOOKUP($B163,'S-RR'!$A$1:$K$500,7,FALSE),"")</f>
        <v/>
      </c>
      <c r="I163" s="44" t="str">
        <f>IFERROR(VLOOKUP($B163,'S-RR'!$A$2:$K$500,11,FALSE),"")</f>
        <v/>
      </c>
      <c r="J163" s="44" t="str">
        <f>IFERROR(VLOOKUP($B163,'S-RR'!$A$2:$K$500,10,FALSE),"")</f>
        <v/>
      </c>
      <c r="K163" s="37" t="str">
        <f>IFERROR(VLOOKUP($A163,Notes!$A$25:$B$49,2,FALSE),"")</f>
        <v/>
      </c>
    </row>
    <row r="164">
      <c r="A164" s="29"/>
      <c r="B164" s="29"/>
      <c r="C164" s="30"/>
      <c r="D164" s="41" t="str">
        <f>IFERROR(VLOOKUP(B164,'S-RR'!$A$1:$K$500,2,FALSE),"")</f>
        <v/>
      </c>
      <c r="E164" s="41" t="str">
        <f>IFERROR(VLOOKUP($B164,'S-RR'!$A$1:$K$500,3,FALSE),"")</f>
        <v/>
      </c>
      <c r="F164" s="41" t="str">
        <f>IFERROR(VLOOKUP($B164,'S-RR'!$A$1:$K$500,6,FALSE),"")</f>
        <v/>
      </c>
      <c r="G164" s="44" t="str">
        <f>IFERROR(VLOOKUP($B164,'S-RR'!$A$1:$K$500,9,FALSE),"")</f>
        <v/>
      </c>
      <c r="H164" s="41" t="str">
        <f>IFERROR(VLOOKUP($B164,'S-RR'!$A$1:$K$500,7,FALSE),"")</f>
        <v/>
      </c>
      <c r="I164" s="44" t="str">
        <f>IFERROR(VLOOKUP($B164,'S-RR'!$A$2:$K$500,11,FALSE),"")</f>
        <v/>
      </c>
      <c r="J164" s="44" t="str">
        <f>IFERROR(VLOOKUP($B164,'S-RR'!$A$2:$K$500,10,FALSE),"")</f>
        <v/>
      </c>
      <c r="K164" s="37" t="str">
        <f>IFERROR(VLOOKUP($A164,Notes!$A$25:$B$49,2,FALSE),"")</f>
        <v/>
      </c>
    </row>
    <row r="165">
      <c r="A165" s="29"/>
      <c r="B165" s="29"/>
      <c r="C165" s="30"/>
      <c r="D165" s="41" t="str">
        <f>IFERROR(VLOOKUP(B165,'S-RR'!$A$1:$K$500,2,FALSE),"")</f>
        <v/>
      </c>
      <c r="E165" s="41" t="str">
        <f>IFERROR(VLOOKUP($B165,'S-RR'!$A$1:$K$500,3,FALSE),"")</f>
        <v/>
      </c>
      <c r="F165" s="41" t="str">
        <f>IFERROR(VLOOKUP($B165,'S-RR'!$A$1:$K$500,6,FALSE),"")</f>
        <v/>
      </c>
      <c r="G165" s="44" t="str">
        <f>IFERROR(VLOOKUP($B165,'S-RR'!$A$1:$K$500,9,FALSE),"")</f>
        <v/>
      </c>
      <c r="H165" s="41" t="str">
        <f>IFERROR(VLOOKUP($B165,'S-RR'!$A$1:$K$500,7,FALSE),"")</f>
        <v/>
      </c>
      <c r="I165" s="44" t="str">
        <f>IFERROR(VLOOKUP($B165,'S-RR'!$A$2:$K$500,11,FALSE),"")</f>
        <v/>
      </c>
      <c r="J165" s="44" t="str">
        <f>IFERROR(VLOOKUP($B165,'S-RR'!$A$2:$K$500,10,FALSE),"")</f>
        <v/>
      </c>
      <c r="K165" s="37" t="str">
        <f>IFERROR(VLOOKUP($A165,Notes!$A$25:$B$49,2,FALSE),"")</f>
        <v/>
      </c>
    </row>
    <row r="166">
      <c r="A166" s="29"/>
      <c r="B166" s="29"/>
      <c r="C166" s="30"/>
      <c r="D166" s="41" t="str">
        <f>IFERROR(VLOOKUP(B166,'S-RR'!$A$1:$K$500,2,FALSE),"")</f>
        <v/>
      </c>
      <c r="E166" s="41" t="str">
        <f>IFERROR(VLOOKUP($B166,'S-RR'!$A$1:$K$500,3,FALSE),"")</f>
        <v/>
      </c>
      <c r="F166" s="41" t="str">
        <f>IFERROR(VLOOKUP($B166,'S-RR'!$A$1:$K$500,6,FALSE),"")</f>
        <v/>
      </c>
      <c r="G166" s="44" t="str">
        <f>IFERROR(VLOOKUP($B166,'S-RR'!$A$1:$K$500,9,FALSE),"")</f>
        <v/>
      </c>
      <c r="H166" s="41" t="str">
        <f>IFERROR(VLOOKUP($B166,'S-RR'!$A$1:$K$500,7,FALSE),"")</f>
        <v/>
      </c>
      <c r="I166" s="44" t="str">
        <f>IFERROR(VLOOKUP($B166,'S-RR'!$A$2:$K$500,11,FALSE),"")</f>
        <v/>
      </c>
      <c r="J166" s="44" t="str">
        <f>IFERROR(VLOOKUP($B166,'S-RR'!$A$2:$K$500,10,FALSE),"")</f>
        <v/>
      </c>
      <c r="K166" s="37" t="str">
        <f>IFERROR(VLOOKUP($A166,Notes!$A$25:$B$49,2,FALSE),"")</f>
        <v/>
      </c>
    </row>
    <row r="167">
      <c r="A167" s="29"/>
      <c r="B167" s="29"/>
      <c r="C167" s="30"/>
      <c r="D167" s="41" t="str">
        <f>IFERROR(VLOOKUP(B167,'S-RR'!$A$1:$K$500,2,FALSE),"")</f>
        <v/>
      </c>
      <c r="E167" s="41" t="str">
        <f>IFERROR(VLOOKUP($B167,'S-RR'!$A$1:$K$500,3,FALSE),"")</f>
        <v/>
      </c>
      <c r="F167" s="41" t="str">
        <f>IFERROR(VLOOKUP($B167,'S-RR'!$A$1:$K$500,6,FALSE),"")</f>
        <v/>
      </c>
      <c r="G167" s="44" t="str">
        <f>IFERROR(VLOOKUP($B167,'S-RR'!$A$1:$K$500,9,FALSE),"")</f>
        <v/>
      </c>
      <c r="H167" s="41" t="str">
        <f>IFERROR(VLOOKUP($B167,'S-RR'!$A$1:$K$500,7,FALSE),"")</f>
        <v/>
      </c>
      <c r="I167" s="44" t="str">
        <f>IFERROR(VLOOKUP($B167,'S-RR'!$A$2:$K$500,11,FALSE),"")</f>
        <v/>
      </c>
      <c r="J167" s="44" t="str">
        <f>IFERROR(VLOOKUP($B167,'S-RR'!$A$2:$K$500,10,FALSE),"")</f>
        <v/>
      </c>
      <c r="K167" s="37" t="str">
        <f>IFERROR(VLOOKUP($A167,Notes!$A$25:$B$49,2,FALSE),"")</f>
        <v/>
      </c>
    </row>
    <row r="168">
      <c r="A168" s="29"/>
      <c r="B168" s="29"/>
      <c r="C168" s="30"/>
      <c r="D168" s="41" t="str">
        <f>IFERROR(VLOOKUP(B168,'S-RR'!$A$1:$K$500,2,FALSE),"")</f>
        <v/>
      </c>
      <c r="E168" s="41" t="str">
        <f>IFERROR(VLOOKUP($B168,'S-RR'!$A$1:$K$500,3,FALSE),"")</f>
        <v/>
      </c>
      <c r="F168" s="41" t="str">
        <f>IFERROR(VLOOKUP($B168,'S-RR'!$A$1:$K$500,6,FALSE),"")</f>
        <v/>
      </c>
      <c r="G168" s="44" t="str">
        <f>IFERROR(VLOOKUP($B168,'S-RR'!$A$1:$K$500,9,FALSE),"")</f>
        <v/>
      </c>
      <c r="H168" s="41" t="str">
        <f>IFERROR(VLOOKUP($B168,'S-RR'!$A$1:$K$500,7,FALSE),"")</f>
        <v/>
      </c>
      <c r="I168" s="44" t="str">
        <f>IFERROR(VLOOKUP($B168,'S-RR'!$A$2:$K$500,11,FALSE),"")</f>
        <v/>
      </c>
      <c r="J168" s="44" t="str">
        <f>IFERROR(VLOOKUP($B168,'S-RR'!$A$2:$K$500,10,FALSE),"")</f>
        <v/>
      </c>
      <c r="K168" s="37" t="str">
        <f>IFERROR(VLOOKUP($A168,Notes!$A$25:$B$49,2,FALSE),"")</f>
        <v/>
      </c>
    </row>
    <row r="169">
      <c r="A169" s="29"/>
      <c r="B169" s="29"/>
      <c r="C169" s="30"/>
      <c r="D169" s="41" t="str">
        <f>IFERROR(VLOOKUP(B169,'S-RR'!$A$1:$K$500,2,FALSE),"")</f>
        <v/>
      </c>
      <c r="E169" s="41" t="str">
        <f>IFERROR(VLOOKUP($B169,'S-RR'!$A$1:$K$500,3,FALSE),"")</f>
        <v/>
      </c>
      <c r="F169" s="41" t="str">
        <f>IFERROR(VLOOKUP($B169,'S-RR'!$A$1:$K$500,6,FALSE),"")</f>
        <v/>
      </c>
      <c r="G169" s="44" t="str">
        <f>IFERROR(VLOOKUP($B169,'S-RR'!$A$1:$K$500,9,FALSE),"")</f>
        <v/>
      </c>
      <c r="H169" s="41" t="str">
        <f>IFERROR(VLOOKUP($B169,'S-RR'!$A$1:$K$500,7,FALSE),"")</f>
        <v/>
      </c>
      <c r="I169" s="44" t="str">
        <f>IFERROR(VLOOKUP($B169,'S-RR'!$A$2:$K$500,11,FALSE),"")</f>
        <v/>
      </c>
      <c r="J169" s="44" t="str">
        <f>IFERROR(VLOOKUP($B169,'S-RR'!$A$2:$K$500,10,FALSE),"")</f>
        <v/>
      </c>
      <c r="K169" s="37" t="str">
        <f>IFERROR(VLOOKUP($A169,Notes!$A$25:$B$49,2,FALSE),"")</f>
        <v/>
      </c>
    </row>
    <row r="170">
      <c r="A170" s="29"/>
      <c r="B170" s="29"/>
      <c r="C170" s="30"/>
      <c r="D170" s="41" t="str">
        <f>IFERROR(VLOOKUP(B170,'S-RR'!$A$1:$K$500,2,FALSE),"")</f>
        <v/>
      </c>
      <c r="E170" s="41" t="str">
        <f>IFERROR(VLOOKUP($B170,'S-RR'!$A$1:$K$500,3,FALSE),"")</f>
        <v/>
      </c>
      <c r="F170" s="41" t="str">
        <f>IFERROR(VLOOKUP($B170,'S-RR'!$A$1:$K$500,6,FALSE),"")</f>
        <v/>
      </c>
      <c r="G170" s="44" t="str">
        <f>IFERROR(VLOOKUP($B170,'S-RR'!$A$1:$K$500,9,FALSE),"")</f>
        <v/>
      </c>
      <c r="H170" s="41" t="str">
        <f>IFERROR(VLOOKUP($B170,'S-RR'!$A$1:$K$500,7,FALSE),"")</f>
        <v/>
      </c>
      <c r="I170" s="44" t="str">
        <f>IFERROR(VLOOKUP($B170,'S-RR'!$A$2:$K$500,11,FALSE),"")</f>
        <v/>
      </c>
      <c r="J170" s="44" t="str">
        <f>IFERROR(VLOOKUP($B170,'S-RR'!$A$2:$K$500,10,FALSE),"")</f>
        <v/>
      </c>
      <c r="K170" s="37" t="str">
        <f>IFERROR(VLOOKUP($A170,Notes!$A$25:$B$49,2,FALSE),"")</f>
        <v/>
      </c>
    </row>
    <row r="171">
      <c r="A171" s="29"/>
      <c r="B171" s="29"/>
      <c r="C171" s="30"/>
      <c r="D171" s="41" t="str">
        <f>IFERROR(VLOOKUP(B171,'S-RR'!$A$1:$K$500,2,FALSE),"")</f>
        <v/>
      </c>
      <c r="E171" s="41" t="str">
        <f>IFERROR(VLOOKUP($B171,'S-RR'!$A$1:$K$500,3,FALSE),"")</f>
        <v/>
      </c>
      <c r="F171" s="41" t="str">
        <f>IFERROR(VLOOKUP($B171,'S-RR'!$A$1:$K$500,6,FALSE),"")</f>
        <v/>
      </c>
      <c r="G171" s="44" t="str">
        <f>IFERROR(VLOOKUP($B171,'S-RR'!$A$1:$K$500,9,FALSE),"")</f>
        <v/>
      </c>
      <c r="H171" s="41" t="str">
        <f>IFERROR(VLOOKUP($B171,'S-RR'!$A$1:$K$500,7,FALSE),"")</f>
        <v/>
      </c>
      <c r="I171" s="44" t="str">
        <f>IFERROR(VLOOKUP($B171,'S-RR'!$A$2:$K$500,11,FALSE),"")</f>
        <v/>
      </c>
      <c r="J171" s="44" t="str">
        <f>IFERROR(VLOOKUP($B171,'S-RR'!$A$2:$K$500,10,FALSE),"")</f>
        <v/>
      </c>
      <c r="K171" s="37" t="str">
        <f>IFERROR(VLOOKUP($A171,Notes!$A$25:$B$49,2,FALSE),"")</f>
        <v/>
      </c>
    </row>
    <row r="172">
      <c r="A172" s="29"/>
      <c r="B172" s="29"/>
      <c r="C172" s="30"/>
      <c r="D172" s="41" t="str">
        <f>IFERROR(VLOOKUP(B172,'S-RR'!$A$1:$K$500,2,FALSE),"")</f>
        <v/>
      </c>
      <c r="E172" s="41" t="str">
        <f>IFERROR(VLOOKUP($B172,'S-RR'!$A$1:$K$500,3,FALSE),"")</f>
        <v/>
      </c>
      <c r="F172" s="41" t="str">
        <f>IFERROR(VLOOKUP($B172,'S-RR'!$A$1:$K$500,6,FALSE),"")</f>
        <v/>
      </c>
      <c r="G172" s="44" t="str">
        <f>IFERROR(VLOOKUP($B172,'S-RR'!$A$1:$K$500,9,FALSE),"")</f>
        <v/>
      </c>
      <c r="H172" s="41" t="str">
        <f>IFERROR(VLOOKUP($B172,'S-RR'!$A$1:$K$500,7,FALSE),"")</f>
        <v/>
      </c>
      <c r="I172" s="44" t="str">
        <f>IFERROR(VLOOKUP($B172,'S-RR'!$A$2:$K$500,11,FALSE),"")</f>
        <v/>
      </c>
      <c r="J172" s="44" t="str">
        <f>IFERROR(VLOOKUP($B172,'S-RR'!$A$2:$K$500,10,FALSE),"")</f>
        <v/>
      </c>
      <c r="K172" s="37" t="str">
        <f>IFERROR(VLOOKUP($A172,Notes!$A$25:$B$49,2,FALSE),"")</f>
        <v/>
      </c>
    </row>
    <row r="173">
      <c r="A173" s="29"/>
      <c r="B173" s="29"/>
      <c r="C173" s="30"/>
      <c r="D173" s="41"/>
      <c r="E173" s="41"/>
      <c r="F173" s="41"/>
      <c r="G173" s="44"/>
      <c r="H173" s="41"/>
      <c r="I173" s="44"/>
      <c r="J173" s="44"/>
      <c r="K173" s="37" t="str">
        <f>IFERROR(VLOOKUP($A173,Notes!$A$25:$B$49,2,FALSE),"")</f>
        <v/>
      </c>
    </row>
    <row r="174">
      <c r="A174" s="29"/>
      <c r="B174" s="29"/>
      <c r="C174" s="30"/>
      <c r="D174" s="41" t="str">
        <f>IFERROR(VLOOKUP(B174,'S-RR'!$A$1:$K$500,2,FALSE),"")</f>
        <v/>
      </c>
      <c r="E174" s="41" t="str">
        <f>IFERROR(VLOOKUP($B174,'S-RR'!$A$1:$K$500,3,FALSE),"")</f>
        <v/>
      </c>
      <c r="F174" s="41" t="str">
        <f>IFERROR(VLOOKUP($B174,'S-RR'!$A$1:$K$500,6,FALSE),"")</f>
        <v/>
      </c>
      <c r="G174" s="44" t="str">
        <f>IFERROR(VLOOKUP($B174,'S-RR'!$A$1:$K$500,9,FALSE),"")</f>
        <v/>
      </c>
      <c r="H174" s="41" t="str">
        <f>IFERROR(VLOOKUP($B174,'S-RR'!$A$1:$K$500,7,FALSE),"")</f>
        <v/>
      </c>
      <c r="I174" s="44" t="str">
        <f>IFERROR(VLOOKUP($B174,'S-RR'!$A$2:$K$500,11,FALSE),"")</f>
        <v/>
      </c>
      <c r="J174" s="44" t="str">
        <f>IFERROR(VLOOKUP($B174,'S-RR'!$A$2:$K$500,10,FALSE),"")</f>
        <v/>
      </c>
      <c r="K174" s="37" t="str">
        <f>IFERROR(VLOOKUP($A174,Notes!$A$25:$B$49,2,FALSE),"")</f>
        <v/>
      </c>
    </row>
    <row r="175">
      <c r="A175" s="29"/>
      <c r="B175" s="29"/>
      <c r="C175" s="30"/>
      <c r="D175" s="41" t="str">
        <f>IFERROR(VLOOKUP(B175,'S-RR'!$A$1:$K$500,2,FALSE),"")</f>
        <v/>
      </c>
      <c r="E175" s="41" t="str">
        <f>IFERROR(VLOOKUP($B175,'S-RR'!$A$1:$K$500,3,FALSE),"")</f>
        <v/>
      </c>
      <c r="F175" s="41" t="str">
        <f>IFERROR(VLOOKUP($B175,'S-RR'!$A$1:$K$500,6,FALSE),"")</f>
        <v/>
      </c>
      <c r="G175" s="44" t="str">
        <f>IFERROR(VLOOKUP($B175,'S-RR'!$A$1:$K$500,9,FALSE),"")</f>
        <v/>
      </c>
      <c r="H175" s="41" t="str">
        <f>IFERROR(VLOOKUP($B175,'S-RR'!$A$1:$K$500,7,FALSE),"")</f>
        <v/>
      </c>
      <c r="I175" s="44" t="str">
        <f>IFERROR(VLOOKUP($B175,'S-RR'!$A$2:$K$500,11,FALSE),"")</f>
        <v/>
      </c>
      <c r="J175" s="44" t="str">
        <f>IFERROR(VLOOKUP($B175,'S-RR'!$A$2:$K$500,10,FALSE),"")</f>
        <v/>
      </c>
      <c r="K175" s="37" t="str">
        <f>IFERROR(VLOOKUP($A175,Notes!$A$25:$B$49,2,FALSE),"")</f>
        <v/>
      </c>
    </row>
    <row r="176">
      <c r="A176" s="29"/>
      <c r="B176" s="29"/>
      <c r="C176" s="30"/>
      <c r="D176" s="41" t="str">
        <f>IFERROR(VLOOKUP(B176,'S-RR'!$A$1:$K$500,2,FALSE),"")</f>
        <v/>
      </c>
      <c r="E176" s="41" t="str">
        <f>IFERROR(VLOOKUP($B176,'S-RR'!$A$1:$K$500,3,FALSE),"")</f>
        <v/>
      </c>
      <c r="F176" s="41" t="str">
        <f>IFERROR(VLOOKUP($B176,'S-RR'!$A$1:$K$500,6,FALSE),"")</f>
        <v/>
      </c>
      <c r="G176" s="44" t="str">
        <f>IFERROR(VLOOKUP($B176,'S-RR'!$A$1:$K$500,9,FALSE),"")</f>
        <v/>
      </c>
      <c r="H176" s="41" t="str">
        <f>IFERROR(VLOOKUP($B176,'S-RR'!$A$1:$K$500,7,FALSE),"")</f>
        <v/>
      </c>
      <c r="I176" s="44" t="str">
        <f>IFERROR(VLOOKUP($B176,'S-RR'!$A$2:$K$500,11,FALSE),"")</f>
        <v/>
      </c>
      <c r="J176" s="44" t="str">
        <f>IFERROR(VLOOKUP($B176,'S-RR'!$A$2:$K$500,10,FALSE),"")</f>
        <v/>
      </c>
      <c r="K176" s="37" t="str">
        <f>IFERROR(VLOOKUP($A176,Notes!$A$25:$B$49,2,FALSE),"")</f>
        <v/>
      </c>
    </row>
    <row r="177">
      <c r="A177" s="29"/>
      <c r="B177" s="29"/>
      <c r="C177" s="30"/>
      <c r="D177" s="41" t="str">
        <f>IFERROR(VLOOKUP(B177,'S-RR'!$A$1:$K$500,2,FALSE),"")</f>
        <v/>
      </c>
      <c r="E177" s="41" t="str">
        <f>IFERROR(VLOOKUP($B177,'S-RR'!$A$1:$K$500,3,FALSE),"")</f>
        <v/>
      </c>
      <c r="F177" s="41" t="str">
        <f>IFERROR(VLOOKUP($B177,'S-RR'!$A$1:$K$500,6,FALSE),"")</f>
        <v/>
      </c>
      <c r="G177" s="44" t="str">
        <f>IFERROR(VLOOKUP($B177,'S-RR'!$A$1:$K$500,9,FALSE),"")</f>
        <v/>
      </c>
      <c r="H177" s="41" t="str">
        <f>IFERROR(VLOOKUP($B177,'S-RR'!$A$1:$K$500,7,FALSE),"")</f>
        <v/>
      </c>
      <c r="I177" s="44" t="str">
        <f>IFERROR(VLOOKUP($B177,'S-RR'!$A$2:$K$500,11,FALSE),"")</f>
        <v/>
      </c>
      <c r="J177" s="44" t="str">
        <f>IFERROR(VLOOKUP($B177,'S-RR'!$A$2:$K$500,10,FALSE),"")</f>
        <v/>
      </c>
      <c r="K177" s="37" t="str">
        <f>IFERROR(VLOOKUP($A177,Notes!$A$25:$B$49,2,FALSE),"")</f>
        <v/>
      </c>
    </row>
    <row r="178">
      <c r="A178" s="29"/>
      <c r="B178" s="29"/>
      <c r="C178" s="30"/>
      <c r="D178" s="41" t="str">
        <f>IFERROR(VLOOKUP(B178,'S-RR'!$A$1:$K$500,2,FALSE),"")</f>
        <v/>
      </c>
      <c r="E178" s="41" t="str">
        <f>IFERROR(VLOOKUP($B178,'S-RR'!$A$1:$K$500,3,FALSE),"")</f>
        <v/>
      </c>
      <c r="F178" s="41" t="str">
        <f>IFERROR(VLOOKUP($B178,'S-RR'!$A$1:$K$500,6,FALSE),"")</f>
        <v/>
      </c>
      <c r="G178" s="44" t="str">
        <f>IFERROR(VLOOKUP($B178,'S-RR'!$A$1:$K$500,9,FALSE),"")</f>
        <v/>
      </c>
      <c r="H178" s="41" t="str">
        <f>IFERROR(VLOOKUP($B178,'S-RR'!$A$1:$K$500,7,FALSE),"")</f>
        <v/>
      </c>
      <c r="I178" s="44" t="str">
        <f>IFERROR(VLOOKUP($B178,'S-RR'!$A$2:$K$500,11,FALSE),"")</f>
        <v/>
      </c>
      <c r="J178" s="44" t="str">
        <f>IFERROR(VLOOKUP($B178,'S-RR'!$A$2:$K$500,10,FALSE),"")</f>
        <v/>
      </c>
      <c r="K178" s="37" t="str">
        <f>IFERROR(VLOOKUP($A178,Notes!$A$25:$B$49,2,FALSE),"")</f>
        <v/>
      </c>
    </row>
    <row r="179">
      <c r="A179" s="29"/>
      <c r="B179" s="29"/>
      <c r="C179" s="30"/>
      <c r="D179" s="41" t="str">
        <f>IFERROR(VLOOKUP(B179,'S-RR'!$A$1:$K$500,2,FALSE),"")</f>
        <v/>
      </c>
      <c r="E179" s="41" t="str">
        <f>IFERROR(VLOOKUP($B179,'S-RR'!$A$1:$K$500,3,FALSE),"")</f>
        <v/>
      </c>
      <c r="F179" s="41" t="str">
        <f>IFERROR(VLOOKUP($B179,'S-RR'!$A$1:$K$500,6,FALSE),"")</f>
        <v/>
      </c>
      <c r="G179" s="44" t="str">
        <f>IFERROR(VLOOKUP($B179,'S-RR'!$A$1:$K$500,9,FALSE),"")</f>
        <v/>
      </c>
      <c r="H179" s="41" t="str">
        <f>IFERROR(VLOOKUP($B179,'S-RR'!$A$1:$K$500,7,FALSE),"")</f>
        <v/>
      </c>
      <c r="I179" s="44" t="str">
        <f>IFERROR(VLOOKUP($B179,'S-RR'!$A$2:$K$500,11,FALSE),"")</f>
        <v/>
      </c>
      <c r="J179" s="44" t="str">
        <f>IFERROR(VLOOKUP($B179,'S-RR'!$A$2:$K$500,10,FALSE),"")</f>
        <v/>
      </c>
      <c r="K179" s="37" t="str">
        <f>IFERROR(VLOOKUP($A179,Notes!$A$25:$B$49,2,FALSE),"")</f>
        <v/>
      </c>
    </row>
    <row r="180">
      <c r="A180" s="29"/>
      <c r="B180" s="29"/>
      <c r="C180" s="30"/>
      <c r="D180" s="41" t="str">
        <f>IFERROR(VLOOKUP(B180,'S-RR'!$A$1:$K$500,2,FALSE),"")</f>
        <v/>
      </c>
      <c r="E180" s="41" t="str">
        <f>IFERROR(VLOOKUP($B180,'S-RR'!$A$1:$K$500,3,FALSE),"")</f>
        <v/>
      </c>
      <c r="F180" s="41" t="str">
        <f>IFERROR(VLOOKUP($B180,'S-RR'!$A$1:$K$500,6,FALSE),"")</f>
        <v/>
      </c>
      <c r="G180" s="44" t="str">
        <f>IFERROR(VLOOKUP($B180,'S-RR'!$A$1:$K$500,9,FALSE),"")</f>
        <v/>
      </c>
      <c r="H180" s="41" t="str">
        <f>IFERROR(VLOOKUP($B180,'S-RR'!$A$1:$K$500,7,FALSE),"")</f>
        <v/>
      </c>
      <c r="I180" s="44" t="str">
        <f>IFERROR(VLOOKUP($B180,'S-RR'!$A$2:$K$500,11,FALSE),"")</f>
        <v/>
      </c>
      <c r="J180" s="44" t="str">
        <f>IFERROR(VLOOKUP($B180,'S-RR'!$A$2:$K$500,10,FALSE),"")</f>
        <v/>
      </c>
      <c r="K180" s="37" t="str">
        <f>IFERROR(VLOOKUP($A180,Notes!$A$25:$B$49,2,FALSE),"")</f>
        <v/>
      </c>
    </row>
    <row r="181">
      <c r="A181" s="29"/>
      <c r="B181" s="29"/>
      <c r="C181" s="30"/>
      <c r="D181" s="41" t="str">
        <f>IFERROR(VLOOKUP(B181,'S-RR'!$A$1:$K$500,2,FALSE),"")</f>
        <v/>
      </c>
      <c r="E181" s="41" t="str">
        <f>IFERROR(VLOOKUP($B181,'S-RR'!$A$1:$K$500,3,FALSE),"")</f>
        <v/>
      </c>
      <c r="F181" s="41" t="str">
        <f>IFERROR(VLOOKUP($B181,'S-RR'!$A$1:$K$500,6,FALSE),"")</f>
        <v/>
      </c>
      <c r="G181" s="44" t="str">
        <f>IFERROR(VLOOKUP($B181,'S-RR'!$A$1:$K$500,9,FALSE),"")</f>
        <v/>
      </c>
      <c r="H181" s="41" t="str">
        <f>IFERROR(VLOOKUP($B181,'S-RR'!$A$1:$K$500,7,FALSE),"")</f>
        <v/>
      </c>
      <c r="I181" s="44" t="str">
        <f>IFERROR(VLOOKUP($B181,'S-RR'!$A$2:$K$500,11,FALSE),"")</f>
        <v/>
      </c>
      <c r="J181" s="44" t="str">
        <f>IFERROR(VLOOKUP($B181,'S-RR'!$A$2:$K$500,10,FALSE),"")</f>
        <v/>
      </c>
      <c r="K181" s="37" t="str">
        <f>IFERROR(VLOOKUP($A181,Notes!$A$25:$B$49,2,FALSE),"")</f>
        <v/>
      </c>
    </row>
    <row r="182">
      <c r="A182" s="29"/>
      <c r="B182" s="29"/>
      <c r="C182" s="30"/>
      <c r="D182" s="41" t="str">
        <f>IFERROR(VLOOKUP(B182,'S-RR'!$A$1:$K$500,2,FALSE),"")</f>
        <v/>
      </c>
      <c r="E182" s="41" t="str">
        <f>IFERROR(VLOOKUP($B182,'S-RR'!$A$1:$K$500,3,FALSE),"")</f>
        <v/>
      </c>
      <c r="F182" s="41" t="str">
        <f>IFERROR(VLOOKUP($B182,'S-RR'!$A$1:$K$500,6,FALSE),"")</f>
        <v/>
      </c>
      <c r="G182" s="44" t="str">
        <f>IFERROR(VLOOKUP($B182,'S-RR'!$A$1:$K$500,9,FALSE),"")</f>
        <v/>
      </c>
      <c r="H182" s="41" t="str">
        <f>IFERROR(VLOOKUP($B182,'S-RR'!$A$1:$K$500,7,FALSE),"")</f>
        <v/>
      </c>
      <c r="I182" s="44" t="str">
        <f>IFERROR(VLOOKUP($B182,'S-RR'!$A$2:$K$500,11,FALSE),"")</f>
        <v/>
      </c>
      <c r="J182" s="44" t="str">
        <f>IFERROR(VLOOKUP($B182,'S-RR'!$A$2:$K$500,10,FALSE),"")</f>
        <v/>
      </c>
      <c r="K182" s="37" t="str">
        <f>IFERROR(VLOOKUP($A182,Notes!$A$25:$B$49,2,FALSE),"")</f>
        <v/>
      </c>
    </row>
    <row r="183">
      <c r="A183" s="29"/>
      <c r="B183" s="29"/>
      <c r="C183" s="30"/>
      <c r="D183" s="41" t="str">
        <f>IFERROR(VLOOKUP(B183,'S-RR'!$A$1:$K$500,2,FALSE),"")</f>
        <v/>
      </c>
      <c r="E183" s="41" t="str">
        <f>IFERROR(VLOOKUP($B183,'S-RR'!$A$1:$K$500,3,FALSE),"")</f>
        <v/>
      </c>
      <c r="F183" s="41" t="str">
        <f>IFERROR(VLOOKUP($B183,'S-RR'!$A$1:$K$500,6,FALSE),"")</f>
        <v/>
      </c>
      <c r="G183" s="44" t="str">
        <f>IFERROR(VLOOKUP($B183,'S-RR'!$A$1:$K$500,9,FALSE),"")</f>
        <v/>
      </c>
      <c r="H183" s="41" t="str">
        <f>IFERROR(VLOOKUP($B183,'S-RR'!$A$1:$K$500,7,FALSE),"")</f>
        <v/>
      </c>
      <c r="I183" s="44" t="str">
        <f>IFERROR(VLOOKUP($B183,'S-RR'!$A$2:$K$500,11,FALSE),"")</f>
        <v/>
      </c>
      <c r="J183" s="44" t="str">
        <f>IFERROR(VLOOKUP($B183,'S-RR'!$A$2:$K$500,10,FALSE),"")</f>
        <v/>
      </c>
      <c r="K183" s="37" t="str">
        <f>IFERROR(VLOOKUP($A183,Notes!$A$25:$B$49,2,FALSE),"")</f>
        <v/>
      </c>
    </row>
    <row r="184">
      <c r="A184" s="29"/>
      <c r="B184" s="29"/>
      <c r="C184" s="30"/>
      <c r="D184" s="41" t="str">
        <f>IFERROR(VLOOKUP(B184,'S-RR'!$A$1:$K$500,2,FALSE),"")</f>
        <v/>
      </c>
      <c r="E184" s="41" t="str">
        <f>IFERROR(VLOOKUP($B184,'S-RR'!$A$1:$K$500,3,FALSE),"")</f>
        <v/>
      </c>
      <c r="F184" s="41" t="str">
        <f>IFERROR(VLOOKUP($B184,'S-RR'!$A$1:$K$500,6,FALSE),"")</f>
        <v/>
      </c>
      <c r="G184" s="44" t="str">
        <f>IFERROR(VLOOKUP($B184,'S-RR'!$A$1:$K$500,9,FALSE),"")</f>
        <v/>
      </c>
      <c r="H184" s="41" t="str">
        <f>IFERROR(VLOOKUP($B184,'S-RR'!$A$1:$K$500,7,FALSE),"")</f>
        <v/>
      </c>
      <c r="I184" s="44" t="str">
        <f>IFERROR(VLOOKUP($B184,'S-RR'!$A$2:$K$500,11,FALSE),"")</f>
        <v/>
      </c>
      <c r="J184" s="44" t="str">
        <f>IFERROR(VLOOKUP($B184,'S-RR'!$A$2:$K$500,10,FALSE),"")</f>
        <v/>
      </c>
      <c r="K184" s="37" t="str">
        <f>IFERROR(VLOOKUP($A184,Notes!$A$25:$B$49,2,FALSE),"")</f>
        <v/>
      </c>
    </row>
    <row r="185">
      <c r="A185" s="29"/>
      <c r="B185" s="29"/>
      <c r="C185" s="30"/>
      <c r="D185" s="41" t="str">
        <f>IFERROR(VLOOKUP(B185,'S-RR'!$A$1:$K$500,2,FALSE),"")</f>
        <v/>
      </c>
      <c r="E185" s="41" t="str">
        <f>IFERROR(VLOOKUP($B185,'S-RR'!$A$1:$K$500,3,FALSE),"")</f>
        <v/>
      </c>
      <c r="F185" s="41" t="str">
        <f>IFERROR(VLOOKUP($B185,'S-RR'!$A$1:$K$500,6,FALSE),"")</f>
        <v/>
      </c>
      <c r="G185" s="44" t="str">
        <f>IFERROR(VLOOKUP($B185,'S-RR'!$A$1:$K$500,9,FALSE),"")</f>
        <v/>
      </c>
      <c r="H185" s="41" t="str">
        <f>IFERROR(VLOOKUP($B185,'S-RR'!$A$1:$K$500,7,FALSE),"")</f>
        <v/>
      </c>
      <c r="I185" s="44" t="str">
        <f>IFERROR(VLOOKUP($B185,'S-RR'!$A$2:$K$500,11,FALSE),"")</f>
        <v/>
      </c>
      <c r="J185" s="44" t="str">
        <f>IFERROR(VLOOKUP($B185,'S-RR'!$A$2:$K$500,10,FALSE),"")</f>
        <v/>
      </c>
      <c r="K185" s="37" t="str">
        <f>IFERROR(VLOOKUP($A185,Notes!$A$25:$B$49,2,FALSE),"")</f>
        <v/>
      </c>
    </row>
    <row r="186">
      <c r="A186" s="29"/>
      <c r="B186" s="29"/>
      <c r="C186" s="30"/>
      <c r="D186" s="41" t="str">
        <f>IFERROR(VLOOKUP(B186,'S-RR'!$A$1:$K$500,2,FALSE),"")</f>
        <v/>
      </c>
      <c r="E186" s="41" t="str">
        <f>IFERROR(VLOOKUP($B186,'S-RR'!$A$1:$K$500,3,FALSE),"")</f>
        <v/>
      </c>
      <c r="F186" s="41" t="str">
        <f>IFERROR(VLOOKUP($B186,'S-RR'!$A$1:$K$500,6,FALSE),"")</f>
        <v/>
      </c>
      <c r="G186" s="44" t="str">
        <f>IFERROR(VLOOKUP($B186,'S-RR'!$A$1:$K$500,9,FALSE),"")</f>
        <v/>
      </c>
      <c r="H186" s="41" t="str">
        <f>IFERROR(VLOOKUP($B186,'S-RR'!$A$1:$K$500,7,FALSE),"")</f>
        <v/>
      </c>
      <c r="I186" s="44" t="str">
        <f>IFERROR(VLOOKUP($B186,'S-RR'!$A$2:$K$500,11,FALSE),"")</f>
        <v/>
      </c>
      <c r="J186" s="44" t="str">
        <f>IFERROR(VLOOKUP($B186,'S-RR'!$A$2:$K$500,10,FALSE),"")</f>
        <v/>
      </c>
      <c r="K186" s="37" t="str">
        <f>IFERROR(VLOOKUP($A186,Notes!$A$25:$B$49,2,FALSE),"")</f>
        <v/>
      </c>
    </row>
    <row r="187">
      <c r="A187" s="29"/>
      <c r="B187" s="29"/>
      <c r="C187" s="30"/>
      <c r="D187" s="41" t="str">
        <f>IFERROR(VLOOKUP(B187,'S-RR'!$A$1:$K$500,2,FALSE),"")</f>
        <v/>
      </c>
      <c r="E187" s="41" t="str">
        <f>IFERROR(VLOOKUP($B187,'S-RR'!$A$1:$K$500,3,FALSE),"")</f>
        <v/>
      </c>
      <c r="F187" s="41" t="str">
        <f>IFERROR(VLOOKUP($B187,'S-RR'!$A$1:$K$500,6,FALSE),"")</f>
        <v/>
      </c>
      <c r="G187" s="44" t="str">
        <f>IFERROR(VLOOKUP($B187,'S-RR'!$A$1:$K$500,9,FALSE),"")</f>
        <v/>
      </c>
      <c r="H187" s="41" t="str">
        <f>IFERROR(VLOOKUP($B187,'S-RR'!$A$1:$K$500,7,FALSE),"")</f>
        <v/>
      </c>
      <c r="I187" s="44" t="str">
        <f>IFERROR(VLOOKUP($B187,'S-RR'!$A$2:$K$500,11,FALSE),"")</f>
        <v/>
      </c>
      <c r="J187" s="44" t="str">
        <f>IFERROR(VLOOKUP($B187,'S-RR'!$A$2:$K$500,10,FALSE),"")</f>
        <v/>
      </c>
      <c r="K187" s="37" t="str">
        <f>IFERROR(VLOOKUP($A187,Notes!$A$25:$B$49,2,FALSE),"")</f>
        <v/>
      </c>
    </row>
    <row r="188">
      <c r="A188" s="29"/>
      <c r="B188" s="29"/>
      <c r="C188" s="30"/>
      <c r="D188" s="41" t="str">
        <f>IFERROR(VLOOKUP(B188,'S-RR'!$A$1:$K$500,2,FALSE),"")</f>
        <v/>
      </c>
      <c r="E188" s="41" t="str">
        <f>IFERROR(VLOOKUP($B188,'S-RR'!$A$1:$K$500,3,FALSE),"")</f>
        <v/>
      </c>
      <c r="F188" s="41" t="str">
        <f>IFERROR(VLOOKUP($B188,'S-RR'!$A$1:$K$500,6,FALSE),"")</f>
        <v/>
      </c>
      <c r="G188" s="44" t="str">
        <f>IFERROR(VLOOKUP($B188,'S-RR'!$A$1:$K$500,9,FALSE),"")</f>
        <v/>
      </c>
      <c r="H188" s="41" t="str">
        <f>IFERROR(VLOOKUP($B188,'S-RR'!$A$1:$K$500,7,FALSE),"")</f>
        <v/>
      </c>
      <c r="I188" s="44" t="str">
        <f>IFERROR(VLOOKUP($B188,'S-RR'!$A$2:$K$500,11,FALSE),"")</f>
        <v/>
      </c>
      <c r="J188" s="44" t="str">
        <f>IFERROR(VLOOKUP($B188,'S-RR'!$A$2:$K$500,10,FALSE),"")</f>
        <v/>
      </c>
      <c r="K188" s="37" t="str">
        <f>IFERROR(VLOOKUP($A188,Notes!$A$25:$B$49,2,FALSE),"")</f>
        <v/>
      </c>
    </row>
    <row r="189">
      <c r="A189" s="29"/>
      <c r="B189" s="29"/>
      <c r="C189" s="30"/>
      <c r="D189" s="41" t="str">
        <f>IFERROR(VLOOKUP(B189,'S-RR'!$A$1:$K$500,2,FALSE),"")</f>
        <v/>
      </c>
      <c r="E189" s="41" t="str">
        <f>IFERROR(VLOOKUP($B189,'S-RR'!$A$1:$K$500,3,FALSE),"")</f>
        <v/>
      </c>
      <c r="F189" s="41" t="str">
        <f>IFERROR(VLOOKUP($B189,'S-RR'!$A$1:$K$500,6,FALSE),"")</f>
        <v/>
      </c>
      <c r="G189" s="44" t="str">
        <f>IFERROR(VLOOKUP($B189,'S-RR'!$A$1:$K$500,9,FALSE),"")</f>
        <v/>
      </c>
      <c r="H189" s="41" t="str">
        <f>IFERROR(VLOOKUP($B189,'S-RR'!$A$1:$K$500,7,FALSE),"")</f>
        <v/>
      </c>
      <c r="I189" s="44" t="str">
        <f>IFERROR(VLOOKUP($B189,'S-RR'!$A$2:$K$500,11,FALSE),"")</f>
        <v/>
      </c>
      <c r="J189" s="44" t="str">
        <f>IFERROR(VLOOKUP($B189,'S-RR'!$A$2:$K$500,10,FALSE),"")</f>
        <v/>
      </c>
      <c r="K189" s="37" t="str">
        <f>IFERROR(VLOOKUP($A189,Notes!$A$25:$B$49,2,FALSE),"")</f>
        <v/>
      </c>
    </row>
    <row r="190">
      <c r="A190" s="29"/>
      <c r="B190" s="29"/>
      <c r="C190" s="30"/>
      <c r="D190" s="41" t="str">
        <f>IFERROR(VLOOKUP(B190,'S-RR'!$A$1:$K$500,2,FALSE),"")</f>
        <v/>
      </c>
      <c r="E190" s="41" t="str">
        <f>IFERROR(VLOOKUP($B190,'S-RR'!$A$1:$K$500,3,FALSE),"")</f>
        <v/>
      </c>
      <c r="F190" s="41" t="str">
        <f>IFERROR(VLOOKUP($B190,'S-RR'!$A$1:$K$500,6,FALSE),"")</f>
        <v/>
      </c>
      <c r="G190" s="44" t="str">
        <f>IFERROR(VLOOKUP($B190,'S-RR'!$A$1:$K$500,9,FALSE),"")</f>
        <v/>
      </c>
      <c r="H190" s="41" t="str">
        <f>IFERROR(VLOOKUP($B190,'S-RR'!$A$1:$K$500,7,FALSE),"")</f>
        <v/>
      </c>
      <c r="I190" s="44" t="str">
        <f>IFERROR(VLOOKUP($B190,'S-RR'!$A$2:$K$500,11,FALSE),"")</f>
        <v/>
      </c>
      <c r="J190" s="44" t="str">
        <f>IFERROR(VLOOKUP($B190,'S-RR'!$A$2:$K$500,10,FALSE),"")</f>
        <v/>
      </c>
      <c r="K190" s="37" t="str">
        <f>IFERROR(VLOOKUP($A190,Notes!$A$25:$B$49,2,FALSE),"")</f>
        <v/>
      </c>
    </row>
    <row r="191">
      <c r="A191" s="29"/>
      <c r="B191" s="29"/>
      <c r="C191" s="30"/>
      <c r="D191" s="41" t="str">
        <f>IFERROR(VLOOKUP(B191,'S-RR'!$A$1:$K$500,2,FALSE),"")</f>
        <v/>
      </c>
      <c r="E191" s="41" t="str">
        <f>IFERROR(VLOOKUP($B191,'S-RR'!$A$1:$K$500,3,FALSE),"")</f>
        <v/>
      </c>
      <c r="F191" s="41" t="str">
        <f>IFERROR(VLOOKUP($B191,'S-RR'!$A$1:$K$500,6,FALSE),"")</f>
        <v/>
      </c>
      <c r="G191" s="44" t="str">
        <f>IFERROR(VLOOKUP($B191,'S-RR'!$A$1:$K$500,9,FALSE),"")</f>
        <v/>
      </c>
      <c r="H191" s="41" t="str">
        <f>IFERROR(VLOOKUP($B191,'S-RR'!$A$1:$K$500,7,FALSE),"")</f>
        <v/>
      </c>
      <c r="I191" s="44" t="str">
        <f>IFERROR(VLOOKUP($B191,'S-RR'!$A$2:$K$500,11,FALSE),"")</f>
        <v/>
      </c>
      <c r="J191" s="44" t="str">
        <f>IFERROR(VLOOKUP($B191,'S-RR'!$A$2:$K$500,10,FALSE),"")</f>
        <v/>
      </c>
      <c r="K191" s="37" t="str">
        <f>IFERROR(VLOOKUP($A191,Notes!$A$25:$B$49,2,FALSE),"")</f>
        <v/>
      </c>
    </row>
    <row r="192">
      <c r="A192" s="29"/>
      <c r="B192" s="29"/>
      <c r="C192" s="30"/>
      <c r="D192" s="41" t="str">
        <f>IFERROR(VLOOKUP(B192,'S-RR'!$A$1:$K$500,2,FALSE),"")</f>
        <v/>
      </c>
      <c r="E192" s="41" t="str">
        <f>IFERROR(VLOOKUP($B192,'S-RR'!$A$1:$K$500,3,FALSE),"")</f>
        <v/>
      </c>
      <c r="F192" s="41" t="str">
        <f>IFERROR(VLOOKUP($B192,'S-RR'!$A$1:$K$500,6,FALSE),"")</f>
        <v/>
      </c>
      <c r="G192" s="44" t="str">
        <f>IFERROR(VLOOKUP($B192,'S-RR'!$A$1:$K$500,9,FALSE),"")</f>
        <v/>
      </c>
      <c r="H192" s="41" t="str">
        <f>IFERROR(VLOOKUP($B192,'S-RR'!$A$1:$K$500,7,FALSE),"")</f>
        <v/>
      </c>
      <c r="I192" s="44" t="str">
        <f>IFERROR(VLOOKUP($B192,'S-RR'!$A$2:$K$500,11,FALSE),"")</f>
        <v/>
      </c>
      <c r="J192" s="44" t="str">
        <f>IFERROR(VLOOKUP($B192,'S-RR'!$A$2:$K$500,10,FALSE),"")</f>
        <v/>
      </c>
      <c r="K192" s="37" t="str">
        <f>IFERROR(VLOOKUP($A192,Notes!$A$25:$B$49,2,FALSE),"")</f>
        <v/>
      </c>
    </row>
    <row r="193">
      <c r="A193" s="29"/>
      <c r="B193" s="29"/>
      <c r="C193" s="30"/>
      <c r="D193" s="41" t="str">
        <f>IFERROR(VLOOKUP(B193,'S-RR'!$A$1:$K$500,2,FALSE),"")</f>
        <v/>
      </c>
      <c r="E193" s="41" t="str">
        <f>IFERROR(VLOOKUP($B193,'S-RR'!$A$1:$K$500,3,FALSE),"")</f>
        <v/>
      </c>
      <c r="F193" s="41" t="str">
        <f>IFERROR(VLOOKUP($B193,'S-RR'!$A$1:$K$500,6,FALSE),"")</f>
        <v/>
      </c>
      <c r="G193" s="44" t="str">
        <f>IFERROR(VLOOKUP($B193,'S-RR'!$A$1:$K$500,9,FALSE),"")</f>
        <v/>
      </c>
      <c r="H193" s="41" t="str">
        <f>IFERROR(VLOOKUP($B193,'S-RR'!$A$1:$K$500,7,FALSE),"")</f>
        <v/>
      </c>
      <c r="I193" s="44" t="str">
        <f>IFERROR(VLOOKUP($B193,'S-RR'!$A$2:$K$500,11,FALSE),"")</f>
        <v/>
      </c>
      <c r="J193" s="44" t="str">
        <f>IFERROR(VLOOKUP($B193,'S-RR'!$A$2:$K$500,10,FALSE),"")</f>
        <v/>
      </c>
      <c r="K193" s="37" t="str">
        <f>IFERROR(VLOOKUP($A193,Notes!$A$25:$B$49,2,FALSE),"")</f>
        <v/>
      </c>
    </row>
    <row r="194">
      <c r="A194" s="29"/>
      <c r="B194" s="29"/>
      <c r="C194" s="30"/>
      <c r="D194" s="41" t="str">
        <f>IFERROR(VLOOKUP(B194,'S-RR'!$A$1:$K$500,2,FALSE),"")</f>
        <v/>
      </c>
      <c r="E194" s="41" t="str">
        <f>IFERROR(VLOOKUP($B194,'S-RR'!$A$1:$K$500,3,FALSE),"")</f>
        <v/>
      </c>
      <c r="F194" s="41" t="str">
        <f>IFERROR(VLOOKUP($B194,'S-RR'!$A$1:$K$500,6,FALSE),"")</f>
        <v/>
      </c>
      <c r="G194" s="44" t="str">
        <f>IFERROR(VLOOKUP($B194,'S-RR'!$A$1:$K$500,9,FALSE),"")</f>
        <v/>
      </c>
      <c r="H194" s="41" t="str">
        <f>IFERROR(VLOOKUP($B194,'S-RR'!$A$1:$K$500,7,FALSE),"")</f>
        <v/>
      </c>
      <c r="I194" s="44" t="str">
        <f>IFERROR(VLOOKUP($B194,'S-RR'!$A$2:$K$500,11,FALSE),"")</f>
        <v/>
      </c>
      <c r="J194" s="44" t="str">
        <f>IFERROR(VLOOKUP($B194,'S-RR'!$A$2:$K$500,10,FALSE),"")</f>
        <v/>
      </c>
      <c r="K194" s="37" t="str">
        <f>IFERROR(VLOOKUP($A194,Notes!$A$25:$B$49,2,FALSE),"")</f>
        <v/>
      </c>
    </row>
    <row r="195">
      <c r="A195" s="29"/>
      <c r="B195" s="29"/>
      <c r="C195" s="30"/>
      <c r="D195" s="41" t="str">
        <f>IFERROR(VLOOKUP(B195,'S-RR'!$A$1:$K$500,2,FALSE),"")</f>
        <v/>
      </c>
      <c r="E195" s="41" t="str">
        <f>IFERROR(VLOOKUP($B195,'S-RR'!$A$1:$K$500,3,FALSE),"")</f>
        <v/>
      </c>
      <c r="F195" s="41" t="str">
        <f>IFERROR(VLOOKUP($B195,'S-RR'!$A$1:$K$500,6,FALSE),"")</f>
        <v/>
      </c>
      <c r="G195" s="44" t="str">
        <f>IFERROR(VLOOKUP($B195,'S-RR'!$A$1:$K$500,9,FALSE),"")</f>
        <v/>
      </c>
      <c r="H195" s="41" t="str">
        <f>IFERROR(VLOOKUP($B195,'S-RR'!$A$1:$K$500,7,FALSE),"")</f>
        <v/>
      </c>
      <c r="I195" s="44" t="str">
        <f>IFERROR(VLOOKUP($B195,'S-RR'!$A$2:$K$500,11,FALSE),"")</f>
        <v/>
      </c>
      <c r="J195" s="44" t="str">
        <f>IFERROR(VLOOKUP($B195,'S-RR'!$A$2:$K$500,10,FALSE),"")</f>
        <v/>
      </c>
      <c r="K195" s="37" t="str">
        <f>IFERROR(VLOOKUP($A195,Notes!$A$25:$B$49,2,FALSE),"")</f>
        <v/>
      </c>
    </row>
    <row r="196">
      <c r="A196" s="29"/>
      <c r="B196" s="29"/>
      <c r="C196" s="30"/>
      <c r="D196" s="41" t="str">
        <f>IFERROR(VLOOKUP(B196,'S-RR'!$A$1:$K$500,2,FALSE),"")</f>
        <v/>
      </c>
      <c r="E196" s="41" t="str">
        <f>IFERROR(VLOOKUP($B196,'S-RR'!$A$1:$K$500,3,FALSE),"")</f>
        <v/>
      </c>
      <c r="F196" s="41" t="str">
        <f>IFERROR(VLOOKUP($B196,'S-RR'!$A$1:$K$500,6,FALSE),"")</f>
        <v/>
      </c>
      <c r="G196" s="44" t="str">
        <f>IFERROR(VLOOKUP($B196,'S-RR'!$A$1:$K$500,9,FALSE),"")</f>
        <v/>
      </c>
      <c r="H196" s="41" t="str">
        <f>IFERROR(VLOOKUP($B196,'S-RR'!$A$1:$K$500,7,FALSE),"")</f>
        <v/>
      </c>
      <c r="I196" s="44" t="str">
        <f>IFERROR(VLOOKUP($B196,'S-RR'!$A$2:$K$500,11,FALSE),"")</f>
        <v/>
      </c>
      <c r="J196" s="44" t="str">
        <f>IFERROR(VLOOKUP($B196,'S-RR'!$A$2:$K$500,10,FALSE),"")</f>
        <v/>
      </c>
      <c r="K196" s="37" t="str">
        <f>IFERROR(VLOOKUP($A196,Notes!$A$25:$B$49,2,FALSE),"")</f>
        <v/>
      </c>
    </row>
    <row r="197">
      <c r="A197" s="29"/>
      <c r="B197" s="29"/>
      <c r="C197" s="30"/>
      <c r="D197" s="41" t="str">
        <f>IFERROR(VLOOKUP(B197,'S-RR'!$A$1:$K$500,2,FALSE),"")</f>
        <v/>
      </c>
      <c r="E197" s="41" t="str">
        <f>IFERROR(VLOOKUP($B197,'S-RR'!$A$1:$K$500,3,FALSE),"")</f>
        <v/>
      </c>
      <c r="F197" s="41" t="str">
        <f>IFERROR(VLOOKUP($B197,'S-RR'!$A$1:$K$500,6,FALSE),"")</f>
        <v/>
      </c>
      <c r="G197" s="44" t="str">
        <f>IFERROR(VLOOKUP($B197,'S-RR'!$A$1:$K$500,9,FALSE),"")</f>
        <v/>
      </c>
      <c r="H197" s="41" t="str">
        <f>IFERROR(VLOOKUP($B197,'S-RR'!$A$1:$K$500,7,FALSE),"")</f>
        <v/>
      </c>
      <c r="I197" s="44" t="str">
        <f>IFERROR(VLOOKUP($B197,'S-RR'!$A$2:$K$500,11,FALSE),"")</f>
        <v/>
      </c>
      <c r="J197" s="44" t="str">
        <f>IFERROR(VLOOKUP($B197,'S-RR'!$A$2:$K$500,10,FALSE),"")</f>
        <v/>
      </c>
      <c r="K197" s="37" t="str">
        <f>IFERROR(VLOOKUP($A197,Notes!$A$25:$B$49,2,FALSE),"")</f>
        <v/>
      </c>
    </row>
    <row r="198">
      <c r="A198" s="29"/>
      <c r="B198" s="29"/>
      <c r="C198" s="30"/>
      <c r="D198" s="41" t="str">
        <f>IFERROR(VLOOKUP(B198,'S-RR'!$A$1:$K$500,2,FALSE),"")</f>
        <v/>
      </c>
      <c r="E198" s="41" t="str">
        <f>IFERROR(VLOOKUP($B198,'S-RR'!$A$1:$K$500,3,FALSE),"")</f>
        <v/>
      </c>
      <c r="F198" s="41" t="str">
        <f>IFERROR(VLOOKUP($B198,'S-RR'!$A$1:$K$500,6,FALSE),"")</f>
        <v/>
      </c>
      <c r="G198" s="44" t="str">
        <f>IFERROR(VLOOKUP($B198,'S-RR'!$A$1:$K$500,9,FALSE),"")</f>
        <v/>
      </c>
      <c r="H198" s="41" t="str">
        <f>IFERROR(VLOOKUP($B198,'S-RR'!$A$1:$K$500,7,FALSE),"")</f>
        <v/>
      </c>
      <c r="I198" s="44" t="str">
        <f>IFERROR(VLOOKUP($B198,'S-RR'!$A$2:$K$500,11,FALSE),"")</f>
        <v/>
      </c>
      <c r="J198" s="44" t="str">
        <f>IFERROR(VLOOKUP($B198,'S-RR'!$A$2:$K$500,10,FALSE),"")</f>
        <v/>
      </c>
      <c r="K198" s="37" t="str">
        <f>IFERROR(VLOOKUP($A198,Notes!$A$25:$B$49,2,FALSE),"")</f>
        <v/>
      </c>
    </row>
    <row r="199">
      <c r="A199" s="29"/>
      <c r="B199" s="29"/>
      <c r="C199" s="30"/>
      <c r="D199" s="41" t="str">
        <f>IFERROR(VLOOKUP(B199,'S-RR'!$A$1:$K$500,2,FALSE),"")</f>
        <v/>
      </c>
      <c r="E199" s="41" t="str">
        <f>IFERROR(VLOOKUP($B199,'S-RR'!$A$1:$K$500,3,FALSE),"")</f>
        <v/>
      </c>
      <c r="F199" s="41" t="str">
        <f>IFERROR(VLOOKUP($B199,'S-RR'!$A$1:$K$500,6,FALSE),"")</f>
        <v/>
      </c>
      <c r="G199" s="44" t="str">
        <f>IFERROR(VLOOKUP($B199,'S-RR'!$A$1:$K$500,9,FALSE),"")</f>
        <v/>
      </c>
      <c r="H199" s="41" t="str">
        <f>IFERROR(VLOOKUP($B199,'S-RR'!$A$1:$K$500,7,FALSE),"")</f>
        <v/>
      </c>
      <c r="I199" s="44" t="str">
        <f>IFERROR(VLOOKUP($B199,'S-RR'!$A$2:$K$500,11,FALSE),"")</f>
        <v/>
      </c>
      <c r="J199" s="44" t="str">
        <f>IFERROR(VLOOKUP($B199,'S-RR'!$A$2:$K$500,10,FALSE),"")</f>
        <v/>
      </c>
      <c r="K199" s="37" t="str">
        <f>IFERROR(VLOOKUP($A199,Notes!$A$25:$B$49,2,FALSE),"")</f>
        <v/>
      </c>
    </row>
    <row r="200">
      <c r="A200" s="29"/>
      <c r="B200" s="29"/>
      <c r="C200" s="30"/>
      <c r="D200" s="41" t="str">
        <f>IFERROR(VLOOKUP(B200,'S-RR'!$A$1:$K$500,2,FALSE),"")</f>
        <v/>
      </c>
      <c r="E200" s="41" t="str">
        <f>IFERROR(VLOOKUP($B200,'S-RR'!$A$1:$K$500,3,FALSE),"")</f>
        <v/>
      </c>
      <c r="F200" s="41" t="str">
        <f>IFERROR(VLOOKUP($B200,'S-RR'!$A$1:$K$500,6,FALSE),"")</f>
        <v/>
      </c>
      <c r="G200" s="44" t="str">
        <f>IFERROR(VLOOKUP($B200,'S-RR'!$A$1:$K$500,9,FALSE),"")</f>
        <v/>
      </c>
      <c r="H200" s="41" t="str">
        <f>IFERROR(VLOOKUP($B200,'S-RR'!$A$1:$K$500,7,FALSE),"")</f>
        <v/>
      </c>
      <c r="I200" s="44" t="str">
        <f>IFERROR(VLOOKUP($B200,'S-RR'!$A$2:$K$500,11,FALSE),"")</f>
        <v/>
      </c>
      <c r="J200" s="44" t="str">
        <f>IFERROR(VLOOKUP($B200,'S-RR'!$A$2:$K$500,10,FALSE),"")</f>
        <v/>
      </c>
      <c r="K200" s="37" t="str">
        <f>IFERROR(VLOOKUP($A200,Notes!$A$25:$B$49,2,FALSE),"")</f>
        <v/>
      </c>
    </row>
    <row r="201">
      <c r="A201" s="29"/>
      <c r="B201" s="29"/>
      <c r="C201" s="30"/>
      <c r="D201" s="41" t="str">
        <f>IFERROR(VLOOKUP(B201,'S-RR'!$A$1:$K$500,2,FALSE),"")</f>
        <v/>
      </c>
      <c r="E201" s="41" t="str">
        <f>IFERROR(VLOOKUP($B201,'S-RR'!$A$1:$K$500,3,FALSE),"")</f>
        <v/>
      </c>
      <c r="F201" s="41" t="str">
        <f>IFERROR(VLOOKUP($B201,'S-RR'!$A$1:$K$500,6,FALSE),"")</f>
        <v/>
      </c>
      <c r="G201" s="44" t="str">
        <f>IFERROR(VLOOKUP($B201,'S-RR'!$A$1:$K$500,9,FALSE),"")</f>
        <v/>
      </c>
      <c r="H201" s="41" t="str">
        <f>IFERROR(VLOOKUP($B201,'S-RR'!$A$1:$K$500,7,FALSE),"")</f>
        <v/>
      </c>
      <c r="I201" s="44" t="str">
        <f>IFERROR(VLOOKUP($B201,'S-RR'!$A$2:$K$500,11,FALSE),"")</f>
        <v/>
      </c>
      <c r="J201" s="44" t="str">
        <f>IFERROR(VLOOKUP($B201,'S-RR'!$A$2:$K$500,10,FALSE),"")</f>
        <v/>
      </c>
      <c r="K201" s="37" t="str">
        <f>IFERROR(VLOOKUP($A201,Notes!$A$25:$B$49,2,FALSE),"")</f>
        <v/>
      </c>
    </row>
    <row r="202">
      <c r="A202" s="29"/>
      <c r="B202" s="29"/>
      <c r="C202" s="30"/>
      <c r="D202" s="41" t="str">
        <f>IFERROR(VLOOKUP(B202,'S-RR'!$A$1:$K$500,2,FALSE),"")</f>
        <v/>
      </c>
      <c r="E202" s="41" t="str">
        <f>IFERROR(VLOOKUP($B202,'S-RR'!$A$1:$K$500,3,FALSE),"")</f>
        <v/>
      </c>
      <c r="F202" s="41" t="str">
        <f>IFERROR(VLOOKUP($B202,'S-RR'!$A$1:$K$500,6,FALSE),"")</f>
        <v/>
      </c>
      <c r="G202" s="44" t="str">
        <f>IFERROR(VLOOKUP($B202,'S-RR'!$A$1:$K$500,9,FALSE),"")</f>
        <v/>
      </c>
      <c r="H202" s="41" t="str">
        <f>IFERROR(VLOOKUP($B202,'S-RR'!$A$1:$K$500,7,FALSE),"")</f>
        <v/>
      </c>
      <c r="I202" s="44" t="str">
        <f>IFERROR(VLOOKUP($B202,'S-RR'!$A$2:$K$500,11,FALSE),"")</f>
        <v/>
      </c>
      <c r="J202" s="44" t="str">
        <f>IFERROR(VLOOKUP($B202,'S-RR'!$A$2:$K$500,10,FALSE),"")</f>
        <v/>
      </c>
      <c r="K202" s="37" t="str">
        <f>IFERROR(VLOOKUP($A202,Notes!$A$25:$B$49,2,FALSE),"")</f>
        <v/>
      </c>
    </row>
    <row r="203">
      <c r="A203" s="29"/>
      <c r="B203" s="29"/>
      <c r="C203" s="30"/>
      <c r="D203" s="41" t="str">
        <f>IFERROR(VLOOKUP(B203,'S-RR'!$A$1:$K$500,2,FALSE),"")</f>
        <v/>
      </c>
      <c r="E203" s="41" t="str">
        <f>IFERROR(VLOOKUP($B203,'S-RR'!$A$1:$K$500,3,FALSE),"")</f>
        <v/>
      </c>
      <c r="F203" s="41" t="str">
        <f>IFERROR(VLOOKUP($B203,'S-RR'!$A$1:$K$500,6,FALSE),"")</f>
        <v/>
      </c>
      <c r="G203" s="44" t="str">
        <f>IFERROR(VLOOKUP($B203,'S-RR'!$A$1:$K$500,9,FALSE),"")</f>
        <v/>
      </c>
      <c r="H203" s="41" t="str">
        <f>IFERROR(VLOOKUP($B203,'S-RR'!$A$1:$K$500,7,FALSE),"")</f>
        <v/>
      </c>
      <c r="I203" s="44" t="str">
        <f>IFERROR(VLOOKUP($B203,'S-RR'!$A$2:$K$500,11,FALSE),"")</f>
        <v/>
      </c>
      <c r="J203" s="44" t="str">
        <f>IFERROR(VLOOKUP($B203,'S-RR'!$A$2:$K$500,10,FALSE),"")</f>
        <v/>
      </c>
      <c r="K203" s="37" t="str">
        <f>IFERROR(VLOOKUP($A203,Notes!$A$25:$B$49,2,FALSE),"")</f>
        <v/>
      </c>
    </row>
    <row r="204">
      <c r="A204" s="29"/>
      <c r="B204" s="29"/>
      <c r="C204" s="30"/>
      <c r="D204" s="41" t="str">
        <f>IFERROR(VLOOKUP(B204,'S-RR'!$A$1:$K$500,2,FALSE),"")</f>
        <v/>
      </c>
      <c r="E204" s="41" t="str">
        <f>IFERROR(VLOOKUP($B204,'S-RR'!$A$1:$K$500,3,FALSE),"")</f>
        <v/>
      </c>
      <c r="F204" s="41" t="str">
        <f>IFERROR(VLOOKUP($B204,'S-RR'!$A$1:$K$500,6,FALSE),"")</f>
        <v/>
      </c>
      <c r="G204" s="44" t="str">
        <f>IFERROR(VLOOKUP($B204,'S-RR'!$A$1:$K$500,9,FALSE),"")</f>
        <v/>
      </c>
      <c r="H204" s="41" t="str">
        <f>IFERROR(VLOOKUP($B204,'S-RR'!$A$1:$K$500,7,FALSE),"")</f>
        <v/>
      </c>
      <c r="I204" s="44" t="str">
        <f>IFERROR(VLOOKUP($B204,'S-RR'!$A$2:$K$500,11,FALSE),"")</f>
        <v/>
      </c>
      <c r="J204" s="44" t="str">
        <f>IFERROR(VLOOKUP($B204,'S-RR'!$A$2:$K$500,10,FALSE),"")</f>
        <v/>
      </c>
      <c r="K204" s="37" t="str">
        <f>IFERROR(VLOOKUP($A204,Notes!$A$25:$B$49,2,FALSE),"")</f>
        <v/>
      </c>
    </row>
    <row r="205">
      <c r="A205" s="29"/>
      <c r="B205" s="29"/>
      <c r="C205" s="30"/>
      <c r="D205" s="41" t="str">
        <f>IFERROR(VLOOKUP(B205,'S-RR'!$A$1:$K$500,2,FALSE),"")</f>
        <v/>
      </c>
      <c r="E205" s="41" t="str">
        <f>IFERROR(VLOOKUP($B205,'S-RR'!$A$1:$K$500,3,FALSE),"")</f>
        <v/>
      </c>
      <c r="F205" s="41" t="str">
        <f>IFERROR(VLOOKUP($B205,'S-RR'!$A$1:$K$500,6,FALSE),"")</f>
        <v/>
      </c>
      <c r="G205" s="44" t="str">
        <f>IFERROR(VLOOKUP($B205,'S-RR'!$A$1:$K$500,9,FALSE),"")</f>
        <v/>
      </c>
      <c r="H205" s="41" t="str">
        <f>IFERROR(VLOOKUP($B205,'S-RR'!$A$1:$K$500,7,FALSE),"")</f>
        <v/>
      </c>
      <c r="I205" s="44" t="str">
        <f>IFERROR(VLOOKUP($B205,'S-RR'!$A$2:$K$500,11,FALSE),"")</f>
        <v/>
      </c>
      <c r="J205" s="44" t="str">
        <f>IFERROR(VLOOKUP($B205,'S-RR'!$A$2:$K$500,10,FALSE),"")</f>
        <v/>
      </c>
      <c r="K205" s="37" t="str">
        <f>IFERROR(VLOOKUP($A205,Notes!$A$25:$B$49,2,FALSE),"")</f>
        <v/>
      </c>
    </row>
    <row r="206">
      <c r="A206" s="29"/>
      <c r="B206" s="29"/>
      <c r="C206" s="30"/>
      <c r="D206" s="41" t="str">
        <f>IFERROR(VLOOKUP(B206,'S-RR'!$A$1:$K$500,2,FALSE),"")</f>
        <v/>
      </c>
      <c r="E206" s="41" t="str">
        <f>IFERROR(VLOOKUP($B206,'S-RR'!$A$1:$K$500,3,FALSE),"")</f>
        <v/>
      </c>
      <c r="F206" s="41" t="str">
        <f>IFERROR(VLOOKUP($B206,'S-RR'!$A$1:$K$500,6,FALSE),"")</f>
        <v/>
      </c>
      <c r="G206" s="44" t="str">
        <f>IFERROR(VLOOKUP($B206,'S-RR'!$A$1:$K$500,9,FALSE),"")</f>
        <v/>
      </c>
      <c r="H206" s="41" t="str">
        <f>IFERROR(VLOOKUP($B206,'S-RR'!$A$1:$K$500,7,FALSE),"")</f>
        <v/>
      </c>
      <c r="I206" s="44" t="str">
        <f>IFERROR(VLOOKUP($B206,'S-RR'!$A$2:$K$500,11,FALSE),"")</f>
        <v/>
      </c>
      <c r="J206" s="44" t="str">
        <f>IFERROR(VLOOKUP($B206,'S-RR'!$A$2:$K$500,10,FALSE),"")</f>
        <v/>
      </c>
      <c r="K206" s="37" t="str">
        <f>IFERROR(VLOOKUP($A206,Notes!$A$25:$B$49,2,FALSE),"")</f>
        <v/>
      </c>
    </row>
    <row r="207">
      <c r="A207" s="29"/>
      <c r="B207" s="29"/>
      <c r="C207" s="30"/>
      <c r="D207" s="41" t="str">
        <f>IFERROR(VLOOKUP(B207,'S-RR'!$A$1:$K$500,2,FALSE),"")</f>
        <v/>
      </c>
      <c r="E207" s="41" t="str">
        <f>IFERROR(VLOOKUP($B207,'S-RR'!$A$1:$K$500,3,FALSE),"")</f>
        <v/>
      </c>
      <c r="F207" s="41" t="str">
        <f>IFERROR(VLOOKUP($B207,'S-RR'!$A$1:$K$500,6,FALSE),"")</f>
        <v/>
      </c>
      <c r="G207" s="44" t="str">
        <f>IFERROR(VLOOKUP($B207,'S-RR'!$A$1:$K$500,9,FALSE),"")</f>
        <v/>
      </c>
      <c r="H207" s="41" t="str">
        <f>IFERROR(VLOOKUP($B207,'S-RR'!$A$1:$K$500,7,FALSE),"")</f>
        <v/>
      </c>
      <c r="I207" s="44" t="str">
        <f>IFERROR(VLOOKUP($B207,'S-RR'!$A$2:$K$500,11,FALSE),"")</f>
        <v/>
      </c>
      <c r="J207" s="44" t="str">
        <f>IFERROR(VLOOKUP($B207,'S-RR'!$A$2:$K$500,10,FALSE),"")</f>
        <v/>
      </c>
      <c r="K207" s="37" t="str">
        <f>IFERROR(VLOOKUP($A207,Notes!$A$25:$B$49,2,FALSE),"")</f>
        <v/>
      </c>
    </row>
    <row r="208">
      <c r="A208" s="29"/>
      <c r="B208" s="29"/>
      <c r="C208" s="30"/>
      <c r="D208" s="41" t="str">
        <f>IFERROR(VLOOKUP(B208,'S-RR'!$A$1:$K$500,2,FALSE),"")</f>
        <v/>
      </c>
      <c r="E208" s="41" t="str">
        <f>IFERROR(VLOOKUP($B208,'S-RR'!$A$1:$K$500,3,FALSE),"")</f>
        <v/>
      </c>
      <c r="F208" s="41" t="str">
        <f>IFERROR(VLOOKUP($B208,'S-RR'!$A$1:$K$500,6,FALSE),"")</f>
        <v/>
      </c>
      <c r="G208" s="44" t="str">
        <f>IFERROR(VLOOKUP($B208,'S-RR'!$A$1:$K$500,9,FALSE),"")</f>
        <v/>
      </c>
      <c r="H208" s="41" t="str">
        <f>IFERROR(VLOOKUP($B208,'S-RR'!$A$1:$K$500,7,FALSE),"")</f>
        <v/>
      </c>
      <c r="I208" s="44" t="str">
        <f>IFERROR(VLOOKUP($B208,'S-RR'!$A$2:$K$500,11,FALSE),"")</f>
        <v/>
      </c>
      <c r="J208" s="44" t="str">
        <f>IFERROR(VLOOKUP($B208,'S-RR'!$A$2:$K$500,10,FALSE),"")</f>
        <v/>
      </c>
      <c r="K208" s="37" t="str">
        <f>IFERROR(VLOOKUP($A208,Notes!$A$25:$B$49,2,FALSE),"")</f>
        <v/>
      </c>
    </row>
    <row r="209">
      <c r="A209" s="29"/>
      <c r="B209" s="29"/>
      <c r="C209" s="30"/>
      <c r="D209" s="41" t="str">
        <f>IFERROR(VLOOKUP(B209,'S-RR'!$A$1:$K$500,2,FALSE),"")</f>
        <v/>
      </c>
      <c r="E209" s="41" t="str">
        <f>IFERROR(VLOOKUP($B209,'S-RR'!$A$1:$K$500,3,FALSE),"")</f>
        <v/>
      </c>
      <c r="F209" s="41" t="str">
        <f>IFERROR(VLOOKUP($B209,'S-RR'!$A$1:$K$500,6,FALSE),"")</f>
        <v/>
      </c>
      <c r="G209" s="44" t="str">
        <f>IFERROR(VLOOKUP($B209,'S-RR'!$A$1:$K$500,9,FALSE),"")</f>
        <v/>
      </c>
      <c r="H209" s="41" t="str">
        <f>IFERROR(VLOOKUP($B209,'S-RR'!$A$1:$K$500,7,FALSE),"")</f>
        <v/>
      </c>
      <c r="I209" s="44" t="str">
        <f>IFERROR(VLOOKUP($B209,'S-RR'!$A$2:$K$500,11,FALSE),"")</f>
        <v/>
      </c>
      <c r="J209" s="44" t="str">
        <f>IFERROR(VLOOKUP($B209,'S-RR'!$A$2:$K$500,10,FALSE),"")</f>
        <v/>
      </c>
      <c r="K209" s="37" t="str">
        <f>IFERROR(VLOOKUP($A209,Notes!$A$25:$B$49,2,FALSE),"")</f>
        <v/>
      </c>
    </row>
    <row r="210">
      <c r="A210" s="29"/>
      <c r="B210" s="29"/>
      <c r="C210" s="70"/>
      <c r="D210" s="41" t="str">
        <f>IFERROR(VLOOKUP(B210,'S-RR'!$A$1:$K$500,2,FALSE),"")</f>
        <v/>
      </c>
      <c r="E210" s="41" t="str">
        <f>IFERROR(VLOOKUP($B210,'S-RR'!$A$1:$K$500,3,FALSE),"")</f>
        <v/>
      </c>
      <c r="F210" s="41" t="str">
        <f>IFERROR(VLOOKUP($B210,'S-RR'!$A$1:$K$500,6,FALSE),"")</f>
        <v/>
      </c>
      <c r="G210" s="44" t="str">
        <f>IFERROR(VLOOKUP($B210,'S-RR'!$A$1:$K$500,9,FALSE),"")</f>
        <v/>
      </c>
      <c r="H210" s="41" t="str">
        <f>IFERROR(VLOOKUP($B210,'S-RR'!$A$1:$K$500,7,FALSE),"")</f>
        <v/>
      </c>
      <c r="I210" s="44" t="str">
        <f>IFERROR(VLOOKUP($B210,'S-RR'!$A$2:$K$500,11,FALSE),"")</f>
        <v/>
      </c>
      <c r="J210" s="44" t="str">
        <f>IFERROR(VLOOKUP($B210,'S-RR'!$A$2:$K$500,10,FALSE),"")</f>
        <v/>
      </c>
      <c r="K210" s="37" t="str">
        <f>IFERROR(VLOOKUP($A210,Notes!$A$25:$B$49,2,FALSE),"")</f>
        <v/>
      </c>
    </row>
    <row r="211">
      <c r="A211" s="29"/>
      <c r="B211" s="29"/>
      <c r="C211" s="70"/>
      <c r="D211" s="41" t="str">
        <f>IFERROR(VLOOKUP(B211,'S-RR'!$A$1:$K$500,2,FALSE),"")</f>
        <v/>
      </c>
      <c r="E211" s="41" t="str">
        <f>IFERROR(VLOOKUP($B211,'S-RR'!$A$1:$K$500,3,FALSE),"")</f>
        <v/>
      </c>
      <c r="F211" s="41" t="str">
        <f>IFERROR(VLOOKUP($B211,'S-RR'!$A$1:$K$500,6,FALSE),"")</f>
        <v/>
      </c>
      <c r="G211" s="44" t="str">
        <f>IFERROR(VLOOKUP($B211,'S-RR'!$A$1:$K$500,9,FALSE),"")</f>
        <v/>
      </c>
      <c r="H211" s="41" t="str">
        <f>IFERROR(VLOOKUP($B211,'S-RR'!$A$1:$K$500,7,FALSE),"")</f>
        <v/>
      </c>
      <c r="I211" s="44" t="str">
        <f>IFERROR(VLOOKUP($B211,'S-RR'!$A$2:$K$500,11,FALSE),"")</f>
        <v/>
      </c>
      <c r="J211" s="44" t="str">
        <f>IFERROR(VLOOKUP($B211,'S-RR'!$A$2:$K$500,10,FALSE),"")</f>
        <v/>
      </c>
      <c r="K211" s="37" t="str">
        <f>IFERROR(VLOOKUP($A211,Notes!$A$25:$B$49,2,FALSE),"")</f>
        <v/>
      </c>
    </row>
    <row r="212">
      <c r="A212" s="29"/>
      <c r="B212" s="29"/>
      <c r="C212" s="70"/>
      <c r="D212" s="41" t="str">
        <f>IFERROR(VLOOKUP(B212,'S-RR'!$A$1:$K$500,2,FALSE),"")</f>
        <v/>
      </c>
      <c r="E212" s="41" t="str">
        <f>IFERROR(VLOOKUP($B212,'S-RR'!$A$1:$K$500,3,FALSE),"")</f>
        <v/>
      </c>
      <c r="F212" s="41" t="str">
        <f>IFERROR(VLOOKUP($B212,'S-RR'!$A$1:$K$500,6,FALSE),"")</f>
        <v/>
      </c>
      <c r="G212" s="44" t="str">
        <f>IFERROR(VLOOKUP($B212,'S-RR'!$A$1:$K$500,9,FALSE),"")</f>
        <v/>
      </c>
      <c r="H212" s="41" t="str">
        <f>IFERROR(VLOOKUP($B212,'S-RR'!$A$1:$K$500,7,FALSE),"")</f>
        <v/>
      </c>
      <c r="I212" s="44" t="str">
        <f>IFERROR(VLOOKUP($B212,'S-RR'!$A$2:$K$500,11,FALSE),"")</f>
        <v/>
      </c>
      <c r="J212" s="44" t="str">
        <f>IFERROR(VLOOKUP($B212,'S-RR'!$A$2:$K$500,10,FALSE),"")</f>
        <v/>
      </c>
      <c r="K212" s="37" t="str">
        <f>IFERROR(VLOOKUP($A212,Notes!$A$25:$B$49,2,FALSE),"")</f>
        <v/>
      </c>
    </row>
    <row r="213">
      <c r="A213" s="29"/>
      <c r="B213" s="53"/>
      <c r="C213" s="69"/>
      <c r="D213" s="41" t="str">
        <f>IFERROR(VLOOKUP(B213,'S-RR'!$A$1:$K$500,2,FALSE),"")</f>
        <v/>
      </c>
      <c r="E213" s="41" t="str">
        <f>IFERROR(VLOOKUP($B213,'S-RR'!$A$1:$K$500,3,FALSE),"")</f>
        <v/>
      </c>
      <c r="F213" s="41" t="str">
        <f>IFERROR(VLOOKUP($B213,'S-RR'!$A$1:$K$500,6,FALSE),"")</f>
        <v/>
      </c>
      <c r="G213" s="44" t="str">
        <f>IFERROR(VLOOKUP($B213,'S-RR'!$A$1:$K$500,9,FALSE),"")</f>
        <v/>
      </c>
      <c r="H213" s="41" t="str">
        <f>IFERROR(VLOOKUP($B213,'S-RR'!$A$1:$K$500,7,FALSE),"")</f>
        <v/>
      </c>
      <c r="I213" s="44" t="str">
        <f>IFERROR(VLOOKUP($B213,'S-RR'!$A$2:$K$500,11,FALSE),"")</f>
        <v/>
      </c>
      <c r="J213" s="44" t="str">
        <f>IFERROR(VLOOKUP($B213,'S-RR'!$A$2:$K$500,10,FALSE),"")</f>
        <v/>
      </c>
      <c r="K213" s="37" t="str">
        <f>IFERROR(VLOOKUP($A213,Notes!$A$25:$B$49,2,FALSE),"")</f>
        <v/>
      </c>
    </row>
    <row r="214">
      <c r="A214" s="29"/>
      <c r="B214" s="53"/>
      <c r="C214" s="69"/>
      <c r="D214" s="41" t="str">
        <f>IFERROR(VLOOKUP(B214,'S-RR'!$A$1:$K$500,2,FALSE),"")</f>
        <v/>
      </c>
      <c r="E214" s="41" t="str">
        <f>IFERROR(VLOOKUP($B214,'S-RR'!$A$1:$K$500,3,FALSE),"")</f>
        <v/>
      </c>
      <c r="F214" s="41" t="str">
        <f>IFERROR(VLOOKUP($B214,'S-RR'!$A$1:$K$500,6,FALSE),"")</f>
        <v/>
      </c>
      <c r="G214" s="44" t="str">
        <f>IFERROR(VLOOKUP($B214,'S-RR'!$A$1:$K$500,9,FALSE),"")</f>
        <v/>
      </c>
      <c r="H214" s="41" t="str">
        <f>IFERROR(VLOOKUP($B214,'S-RR'!$A$1:$K$500,7,FALSE),"")</f>
        <v/>
      </c>
      <c r="I214" s="44" t="str">
        <f>IFERROR(VLOOKUP($B214,'S-RR'!$A$2:$K$500,11,FALSE),"")</f>
        <v/>
      </c>
      <c r="J214" s="44" t="str">
        <f>IFERROR(VLOOKUP($B214,'S-RR'!$A$2:$K$500,10,FALSE),"")</f>
        <v/>
      </c>
      <c r="K214" s="37" t="str">
        <f>IFERROR(VLOOKUP($A214,Notes!$A$25:$B$49,2,FALSE),"")</f>
        <v/>
      </c>
    </row>
    <row r="215">
      <c r="A215" s="29"/>
      <c r="B215" s="53"/>
      <c r="C215" s="69"/>
      <c r="D215" s="41" t="str">
        <f>IFERROR(VLOOKUP(B215,'S-RR'!$A$1:$K$500,2,FALSE),"")</f>
        <v/>
      </c>
      <c r="E215" s="41" t="str">
        <f>IFERROR(VLOOKUP($B215,'S-RR'!$A$1:$K$500,3,FALSE),"")</f>
        <v/>
      </c>
      <c r="F215" s="41" t="str">
        <f>IFERROR(VLOOKUP($B215,'S-RR'!$A$1:$K$500,6,FALSE),"")</f>
        <v/>
      </c>
      <c r="G215" s="44" t="str">
        <f>IFERROR(VLOOKUP($B215,'S-RR'!$A$1:$K$500,9,FALSE),"")</f>
        <v/>
      </c>
      <c r="H215" s="41" t="str">
        <f>IFERROR(VLOOKUP($B215,'S-RR'!$A$1:$K$500,7,FALSE),"")</f>
        <v/>
      </c>
      <c r="I215" s="44" t="str">
        <f>IFERROR(VLOOKUP($B215,'S-RR'!$A$2:$K$500,11,FALSE),"")</f>
        <v/>
      </c>
      <c r="J215" s="44" t="str">
        <f>IFERROR(VLOOKUP($B215,'S-RR'!$A$2:$K$500,10,FALSE),"")</f>
        <v/>
      </c>
      <c r="K215" s="37" t="str">
        <f>IFERROR(VLOOKUP($A215,Notes!$A$25:$B$49,2,FALSE),"")</f>
        <v/>
      </c>
    </row>
    <row r="216">
      <c r="A216" s="29"/>
      <c r="B216" s="53"/>
      <c r="C216" s="69"/>
      <c r="D216" s="41" t="str">
        <f>IFERROR(VLOOKUP(B216,'S-RR'!$A$1:$K$500,2,FALSE),"")</f>
        <v/>
      </c>
      <c r="E216" s="41" t="str">
        <f>IFERROR(VLOOKUP($B216,'S-RR'!$A$1:$K$500,3,FALSE),"")</f>
        <v/>
      </c>
      <c r="F216" s="41" t="str">
        <f>IFERROR(VLOOKUP($B216,'S-RR'!$A$1:$K$500,6,FALSE),"")</f>
        <v/>
      </c>
      <c r="G216" s="44" t="str">
        <f>IFERROR(VLOOKUP($B216,'S-RR'!$A$1:$K$500,9,FALSE),"")</f>
        <v/>
      </c>
      <c r="H216" s="41" t="str">
        <f>IFERROR(VLOOKUP($B216,'S-RR'!$A$1:$K$500,7,FALSE),"")</f>
        <v/>
      </c>
      <c r="I216" s="44" t="str">
        <f>IFERROR(VLOOKUP($B216,'S-RR'!$A$2:$K$500,11,FALSE),"")</f>
        <v/>
      </c>
      <c r="J216" s="44" t="str">
        <f>IFERROR(VLOOKUP($B216,'S-RR'!$A$2:$K$500,10,FALSE),"")</f>
        <v/>
      </c>
      <c r="K216" s="37" t="str">
        <f>IFERROR(VLOOKUP($A216,Notes!$A$25:$B$49,2,FALSE),"")</f>
        <v/>
      </c>
    </row>
    <row r="217">
      <c r="A217" s="29"/>
      <c r="B217" s="53"/>
      <c r="C217" s="69"/>
      <c r="D217" s="41" t="str">
        <f>IFERROR(VLOOKUP(B217,'S-RR'!$A$1:$K$500,2,FALSE),"")</f>
        <v/>
      </c>
      <c r="E217" s="41" t="str">
        <f>IFERROR(VLOOKUP($B217,'S-RR'!$A$1:$K$500,3,FALSE),"")</f>
        <v/>
      </c>
      <c r="F217" s="41" t="str">
        <f>IFERROR(VLOOKUP($B217,'S-RR'!$A$1:$K$500,6,FALSE),"")</f>
        <v/>
      </c>
      <c r="G217" s="44" t="str">
        <f>IFERROR(VLOOKUP($B217,'S-RR'!$A$1:$K$500,9,FALSE),"")</f>
        <v/>
      </c>
      <c r="H217" s="41" t="str">
        <f>IFERROR(VLOOKUP($B217,'S-RR'!$A$1:$K$500,7,FALSE),"")</f>
        <v/>
      </c>
      <c r="I217" s="44" t="str">
        <f>IFERROR(VLOOKUP($B217,'S-RR'!$A$2:$K$500,11,FALSE),"")</f>
        <v/>
      </c>
      <c r="J217" s="44" t="str">
        <f>IFERROR(VLOOKUP($B217,'S-RR'!$A$2:$K$500,10,FALSE),"")</f>
        <v/>
      </c>
      <c r="K217" s="37" t="str">
        <f>IFERROR(VLOOKUP($A217,Notes!$A$25:$B$49,2,FALSE),"")</f>
        <v/>
      </c>
    </row>
    <row r="218">
      <c r="A218" s="53"/>
      <c r="B218" s="53"/>
      <c r="C218" s="69"/>
      <c r="D218" s="41" t="str">
        <f>IFERROR(VLOOKUP(B218,'S-RR'!$A$1:$K$500,2,FALSE),"")</f>
        <v/>
      </c>
      <c r="E218" s="41" t="str">
        <f>IFERROR(VLOOKUP($B218,'S-RR'!$A$1:$K$500,3,FALSE),"")</f>
        <v/>
      </c>
      <c r="F218" s="41" t="str">
        <f>IFERROR(VLOOKUP($B218,'S-RR'!$A$1:$K$500,6,FALSE),"")</f>
        <v/>
      </c>
      <c r="G218" s="44" t="str">
        <f>IFERROR(VLOOKUP($B218,'S-RR'!$A$1:$K$500,9,FALSE),"")</f>
        <v/>
      </c>
      <c r="H218" s="41" t="str">
        <f>IFERROR(VLOOKUP($B218,'S-RR'!$A$1:$K$500,7,FALSE),"")</f>
        <v/>
      </c>
      <c r="I218" s="44" t="str">
        <f>IFERROR(VLOOKUP($B218,'S-RR'!$A$2:$K$500,11,FALSE),"")</f>
        <v/>
      </c>
      <c r="J218" s="44" t="str">
        <f>IFERROR(VLOOKUP($B218,'S-RR'!$A$2:$K$500,10,FALSE),"")</f>
        <v/>
      </c>
      <c r="K218" s="37" t="str">
        <f>IFERROR(VLOOKUP($A218,Notes!$A$25:$B$49,2,FALSE),"")</f>
        <v/>
      </c>
    </row>
    <row r="219">
      <c r="A219" s="29"/>
      <c r="B219" s="53"/>
      <c r="C219" s="69"/>
      <c r="D219" s="41" t="str">
        <f>IFERROR(VLOOKUP(B219,'S-RR'!$A$1:$K$500,2,FALSE),"")</f>
        <v/>
      </c>
      <c r="E219" s="41" t="str">
        <f>IFERROR(VLOOKUP($B219,'S-RR'!$A$1:$K$500,3,FALSE),"")</f>
        <v/>
      </c>
      <c r="F219" s="41" t="str">
        <f>IFERROR(VLOOKUP($B219,'S-RR'!$A$1:$K$500,6,FALSE),"")</f>
        <v/>
      </c>
      <c r="G219" s="44" t="str">
        <f>IFERROR(VLOOKUP($B219,'S-RR'!$A$1:$K$500,9,FALSE),"")</f>
        <v/>
      </c>
      <c r="H219" s="41" t="str">
        <f>IFERROR(VLOOKUP($B219,'S-RR'!$A$1:$K$500,7,FALSE),"")</f>
        <v/>
      </c>
      <c r="I219" s="44" t="str">
        <f>IFERROR(VLOOKUP($B219,'S-RR'!$A$2:$K$500,11,FALSE),"")</f>
        <v/>
      </c>
      <c r="J219" s="44" t="str">
        <f>IFERROR(VLOOKUP($B219,'S-RR'!$A$2:$K$500,10,FALSE),"")</f>
        <v/>
      </c>
      <c r="K219" s="37" t="str">
        <f>IFERROR(VLOOKUP($A219,Notes!$A$25:$B$49,2,FALSE),"")</f>
        <v/>
      </c>
    </row>
    <row r="220">
      <c r="A220" s="53"/>
      <c r="B220" s="53"/>
      <c r="C220" s="69"/>
      <c r="D220" s="41" t="str">
        <f>IFERROR(VLOOKUP(B220,'S-RR'!$A$1:$K$500,2,FALSE),"")</f>
        <v/>
      </c>
      <c r="E220" s="41" t="str">
        <f>IFERROR(VLOOKUP($B220,'S-RR'!$A$1:$K$500,3,FALSE),"")</f>
        <v/>
      </c>
      <c r="F220" s="41" t="str">
        <f>IFERROR(VLOOKUP($B220,'S-RR'!$A$1:$K$500,6,FALSE),"")</f>
        <v/>
      </c>
      <c r="G220" s="44" t="str">
        <f>IFERROR(VLOOKUP($B220,'S-RR'!$A$1:$K$500,9,FALSE),"")</f>
        <v/>
      </c>
      <c r="H220" s="41" t="str">
        <f>IFERROR(VLOOKUP($B220,'S-RR'!$A$1:$K$500,7,FALSE),"")</f>
        <v/>
      </c>
      <c r="I220" s="44" t="str">
        <f>IFERROR(VLOOKUP($B220,'S-RR'!$A$2:$K$500,11,FALSE),"")</f>
        <v/>
      </c>
      <c r="J220" s="44" t="str">
        <f>IFERROR(VLOOKUP($B220,'S-RR'!$A$2:$K$500,10,FALSE),"")</f>
        <v/>
      </c>
      <c r="K220" s="37" t="str">
        <f>IFERROR(VLOOKUP($A220,Notes!$A$25:$B$49,2,FALSE),"")</f>
        <v/>
      </c>
    </row>
    <row r="221">
      <c r="A221" s="53"/>
      <c r="B221" s="53"/>
      <c r="C221" s="69"/>
      <c r="D221" s="41" t="str">
        <f>IFERROR(VLOOKUP(B221,'S-RR'!$A$1:$K$500,2,FALSE),"")</f>
        <v/>
      </c>
      <c r="E221" s="41" t="str">
        <f>IFERROR(VLOOKUP($B221,'S-RR'!$A$1:$K$500,3,FALSE),"")</f>
        <v/>
      </c>
      <c r="F221" s="41" t="str">
        <f>IFERROR(VLOOKUP($B221,'S-RR'!$A$1:$K$500,6,FALSE),"")</f>
        <v/>
      </c>
      <c r="G221" s="44" t="str">
        <f>IFERROR(VLOOKUP($B221,'S-RR'!$A$1:$K$500,9,FALSE),"")</f>
        <v/>
      </c>
      <c r="H221" s="41" t="str">
        <f>IFERROR(VLOOKUP($B221,'S-RR'!$A$1:$K$500,7,FALSE),"")</f>
        <v/>
      </c>
      <c r="I221" s="44" t="str">
        <f>IFERROR(VLOOKUP($B221,'S-RR'!$A$2:$K$500,11,FALSE),"")</f>
        <v/>
      </c>
      <c r="J221" s="44" t="str">
        <f>IFERROR(VLOOKUP($B221,'S-RR'!$A$2:$K$500,10,FALSE),"")</f>
        <v/>
      </c>
      <c r="K221" s="37" t="str">
        <f>IFERROR(VLOOKUP($A221,Notes!$A$25:$B$49,2,FALSE),"")</f>
        <v/>
      </c>
    </row>
    <row r="222">
      <c r="A222" s="15"/>
      <c r="B222" s="15"/>
      <c r="C222" s="69"/>
      <c r="D222" s="41" t="str">
        <f>IFERROR(VLOOKUP(B222,'S-RR'!$A$1:$K$500,2,FALSE),"")</f>
        <v/>
      </c>
      <c r="E222" s="41" t="str">
        <f>IFERROR(VLOOKUP($B222,'S-RR'!$A$1:$K$500,3,FALSE),"")</f>
        <v/>
      </c>
      <c r="F222" s="41" t="str">
        <f>IFERROR(VLOOKUP($B222,'S-RR'!$A$1:$K$500,6,FALSE),"")</f>
        <v/>
      </c>
      <c r="G222" s="44" t="str">
        <f>IFERROR(VLOOKUP($B222,'S-RR'!$A$1:$K$500,9,FALSE),"")</f>
        <v/>
      </c>
      <c r="H222" s="41" t="str">
        <f>IFERROR(VLOOKUP($B222,'S-RR'!$A$1:$K$500,7,FALSE),"")</f>
        <v/>
      </c>
      <c r="I222" s="44" t="str">
        <f>IFERROR(VLOOKUP($B222,'S-RR'!$A$2:$K$500,11,FALSE),"")</f>
        <v/>
      </c>
      <c r="J222" s="44" t="str">
        <f>IFERROR(VLOOKUP($B222,'S-RR'!$A$2:$K$500,10,FALSE),"")</f>
        <v/>
      </c>
      <c r="K222" s="37" t="str">
        <f>IFERROR(VLOOKUP($A222,Notes!$A$25:$B$49,2,FALSE),"")</f>
        <v/>
      </c>
    </row>
    <row r="223">
      <c r="A223" s="15"/>
      <c r="B223" s="15"/>
      <c r="C223" s="69"/>
      <c r="D223" s="41" t="str">
        <f>IFERROR(VLOOKUP(B223,'S-RR'!$A$1:$K$500,2,FALSE),"")</f>
        <v/>
      </c>
      <c r="E223" s="41" t="str">
        <f>IFERROR(VLOOKUP($B223,'S-RR'!$A$1:$K$500,3,FALSE),"")</f>
        <v/>
      </c>
      <c r="F223" s="41" t="str">
        <f>IFERROR(VLOOKUP($B223,'S-RR'!$A$1:$K$500,6,FALSE),"")</f>
        <v/>
      </c>
      <c r="G223" s="44" t="str">
        <f>IFERROR(VLOOKUP($B223,'S-RR'!$A$1:$K$500,9,FALSE),"")</f>
        <v/>
      </c>
      <c r="H223" s="41" t="str">
        <f>IFERROR(VLOOKUP($B223,'S-RR'!$A$1:$K$500,7,FALSE),"")</f>
        <v/>
      </c>
      <c r="I223" s="44" t="str">
        <f>IFERROR(VLOOKUP($B223,'S-RR'!$A$2:$K$500,11,FALSE),"")</f>
        <v/>
      </c>
      <c r="J223" s="44" t="str">
        <f>IFERROR(VLOOKUP($B223,'S-RR'!$A$2:$K$500,10,FALSE),"")</f>
        <v/>
      </c>
      <c r="K223" s="37" t="str">
        <f>IFERROR(VLOOKUP($A223,Notes!$A$25:$B$49,2,FALSE),"")</f>
        <v/>
      </c>
    </row>
    <row r="224">
      <c r="A224" s="15"/>
      <c r="B224" s="15"/>
      <c r="C224" s="69"/>
      <c r="D224" s="41" t="str">
        <f>IFERROR(VLOOKUP(B224,'S-RR'!$A$1:$K$500,2,FALSE),"")</f>
        <v/>
      </c>
      <c r="E224" s="41" t="str">
        <f>IFERROR(VLOOKUP($B224,'S-RR'!$A$1:$K$500,3,FALSE),"")</f>
        <v/>
      </c>
      <c r="F224" s="41" t="str">
        <f>IFERROR(VLOOKUP($B224,'S-RR'!$A$1:$K$500,6,FALSE),"")</f>
        <v/>
      </c>
      <c r="G224" s="44" t="str">
        <f>IFERROR(VLOOKUP($B224,'S-RR'!$A$1:$K$500,9,FALSE),"")</f>
        <v/>
      </c>
      <c r="H224" s="41" t="str">
        <f>IFERROR(VLOOKUP($B224,'S-RR'!$A$1:$K$500,7,FALSE),"")</f>
        <v/>
      </c>
      <c r="I224" s="44" t="str">
        <f>IFERROR(VLOOKUP($B224,'S-RR'!$A$2:$K$500,11,FALSE),"")</f>
        <v/>
      </c>
      <c r="J224" s="44" t="str">
        <f>IFERROR(VLOOKUP($B224,'S-RR'!$A$2:$K$500,10,FALSE),"")</f>
        <v/>
      </c>
      <c r="K224" s="37" t="str">
        <f>IFERROR(VLOOKUP($A224,Notes!$A$25:$B$49,2,FALSE),"")</f>
        <v/>
      </c>
    </row>
    <row r="225">
      <c r="A225" s="15"/>
      <c r="B225" s="15"/>
      <c r="C225" s="69"/>
      <c r="D225" s="41" t="str">
        <f>IFERROR(VLOOKUP(B225,'S-RR'!$A$1:$K$500,2,FALSE),"")</f>
        <v/>
      </c>
      <c r="E225" s="41" t="str">
        <f>IFERROR(VLOOKUP($B225,'S-RR'!$A$1:$K$500,3,FALSE),"")</f>
        <v/>
      </c>
      <c r="F225" s="41" t="str">
        <f>IFERROR(VLOOKUP($B225,'S-RR'!$A$1:$K$500,6,FALSE),"")</f>
        <v/>
      </c>
      <c r="G225" s="44" t="str">
        <f>IFERROR(VLOOKUP($B225,'S-RR'!$A$1:$K$500,9,FALSE),"")</f>
        <v/>
      </c>
      <c r="H225" s="41" t="str">
        <f>IFERROR(VLOOKUP($B225,'S-RR'!$A$1:$K$500,7,FALSE),"")</f>
        <v/>
      </c>
      <c r="I225" s="44" t="str">
        <f>IFERROR(VLOOKUP($B225,'S-RR'!$A$2:$K$500,11,FALSE),"")</f>
        <v/>
      </c>
      <c r="J225" s="44" t="str">
        <f>IFERROR(VLOOKUP($B225,'S-RR'!$A$2:$K$500,10,FALSE),"")</f>
        <v/>
      </c>
    </row>
    <row r="226">
      <c r="A226" s="15"/>
      <c r="B226" s="15"/>
      <c r="C226" s="69"/>
      <c r="D226" s="41" t="str">
        <f>IFERROR(VLOOKUP(B226,'S-RR'!$A$1:$K$500,2,FALSE),"")</f>
        <v/>
      </c>
      <c r="E226" s="41" t="str">
        <f>IFERROR(VLOOKUP($B226,'S-RR'!$A$1:$K$500,3,FALSE),"")</f>
        <v/>
      </c>
      <c r="F226" s="41" t="str">
        <f>IFERROR(VLOOKUP($B226,'S-RR'!$A$1:$K$500,6,FALSE),"")</f>
        <v/>
      </c>
      <c r="G226" s="44" t="str">
        <f>IFERROR(VLOOKUP($B226,'S-RR'!$A$1:$K$500,9,FALSE),"")</f>
        <v/>
      </c>
      <c r="H226" s="41" t="str">
        <f>IFERROR(VLOOKUP($B226,'S-RR'!$A$1:$K$500,7,FALSE),"")</f>
        <v/>
      </c>
      <c r="I226" s="44" t="str">
        <f>IFERROR(VLOOKUP($B226,'S-RR'!$A$2:$K$500,11,FALSE),"")</f>
        <v/>
      </c>
      <c r="J226" s="44" t="str">
        <f>IFERROR(VLOOKUP($B226,'S-RR'!$A$2:$K$500,10,FALSE),"")</f>
        <v/>
      </c>
    </row>
    <row r="227">
      <c r="A227" s="15"/>
      <c r="B227" s="15"/>
      <c r="C227" s="69"/>
      <c r="D227" s="41" t="str">
        <f>IFERROR(VLOOKUP(B227,'S-RR'!$A$1:$K$500,2,FALSE),"")</f>
        <v/>
      </c>
      <c r="E227" s="41" t="str">
        <f>IFERROR(VLOOKUP($B227,'S-RR'!$A$1:$K$500,3,FALSE),"")</f>
        <v/>
      </c>
      <c r="F227" s="41" t="str">
        <f>IFERROR(VLOOKUP($B227,'S-RR'!$A$1:$K$500,6,FALSE),"")</f>
        <v/>
      </c>
      <c r="G227" s="44" t="str">
        <f>IFERROR(VLOOKUP($B227,'S-RR'!$A$1:$K$500,9,FALSE),"")</f>
        <v/>
      </c>
      <c r="H227" s="41" t="str">
        <f>IFERROR(VLOOKUP($B227,'S-RR'!$A$1:$K$500,7,FALSE),"")</f>
        <v/>
      </c>
      <c r="I227" s="44" t="str">
        <f>IFERROR(VLOOKUP($B227,'S-RR'!$A$2:$K$500,11,FALSE),"")</f>
        <v/>
      </c>
      <c r="J227" s="44" t="str">
        <f>IFERROR(VLOOKUP($B227,'S-RR'!$A$2:$K$500,10,FALSE),"")</f>
        <v/>
      </c>
    </row>
    <row r="228">
      <c r="A228" s="15"/>
      <c r="B228" s="15"/>
      <c r="C228" s="69"/>
      <c r="D228" s="41" t="str">
        <f>IFERROR(VLOOKUP(B228,'S-RR'!$A$1:$K$500,2,FALSE),"")</f>
        <v/>
      </c>
      <c r="E228" s="41" t="str">
        <f>IFERROR(VLOOKUP($B228,'S-RR'!$A$1:$K$500,3,FALSE),"")</f>
        <v/>
      </c>
      <c r="F228" s="41" t="str">
        <f>IFERROR(VLOOKUP($B228,'S-RR'!$A$1:$K$500,6,FALSE),"")</f>
        <v/>
      </c>
      <c r="G228" s="44" t="str">
        <f>IFERROR(VLOOKUP($B228,'S-RR'!$A$1:$K$500,9,FALSE),"")</f>
        <v/>
      </c>
      <c r="H228" s="41" t="str">
        <f>IFERROR(VLOOKUP($B228,'S-RR'!$A$1:$K$500,7,FALSE),"")</f>
        <v/>
      </c>
      <c r="I228" s="44" t="str">
        <f>IFERROR(VLOOKUP($B228,'S-RR'!$A$2:$K$500,11,FALSE),"")</f>
        <v/>
      </c>
      <c r="J228" s="44" t="str">
        <f>IFERROR(VLOOKUP($B228,'S-RR'!$A$2:$K$500,10,FALSE),"")</f>
        <v/>
      </c>
    </row>
    <row r="229">
      <c r="A229" s="15"/>
      <c r="B229" s="15"/>
      <c r="C229" s="69"/>
      <c r="D229" s="41" t="str">
        <f>IFERROR(VLOOKUP(B229,'S-RR'!$A$1:$K$500,2,FALSE),"")</f>
        <v/>
      </c>
      <c r="E229" s="41" t="str">
        <f>IFERROR(VLOOKUP($B229,'S-RR'!$A$1:$K$500,3,FALSE),"")</f>
        <v/>
      </c>
      <c r="F229" s="41" t="str">
        <f>IFERROR(VLOOKUP($B229,'S-RR'!$A$1:$K$500,6,FALSE),"")</f>
        <v/>
      </c>
      <c r="G229" s="44" t="str">
        <f>IFERROR(VLOOKUP($B229,'S-RR'!$A$1:$K$500,9,FALSE),"")</f>
        <v/>
      </c>
      <c r="H229" s="41" t="str">
        <f>IFERROR(VLOOKUP($B229,'S-RR'!$A$1:$K$500,7,FALSE),"")</f>
        <v/>
      </c>
      <c r="I229" s="44" t="str">
        <f>IFERROR(VLOOKUP($B229,'S-RR'!$A$2:$K$500,11,FALSE),"")</f>
        <v/>
      </c>
      <c r="J229" s="44" t="str">
        <f>IFERROR(VLOOKUP($B229,'S-RR'!$A$2:$K$500,10,FALSE),"")</f>
        <v/>
      </c>
    </row>
    <row r="230">
      <c r="A230" s="15"/>
      <c r="B230" s="15"/>
      <c r="C230" s="69"/>
      <c r="D230" s="41" t="str">
        <f>IFERROR(VLOOKUP(B230,'S-RR'!$A$1:$K$500,2,FALSE),"")</f>
        <v/>
      </c>
      <c r="E230" s="41" t="str">
        <f>IFERROR(VLOOKUP($B230,'S-RR'!$A$1:$K$500,3,FALSE),"")</f>
        <v/>
      </c>
      <c r="F230" s="41" t="str">
        <f>IFERROR(VLOOKUP($B230,'S-RR'!$A$1:$K$500,6,FALSE),"")</f>
        <v/>
      </c>
      <c r="G230" s="44" t="str">
        <f>IFERROR(VLOOKUP($B230,'S-RR'!$A$1:$K$500,9,FALSE),"")</f>
        <v/>
      </c>
      <c r="H230" s="41" t="str">
        <f>IFERROR(VLOOKUP($B230,'S-RR'!$A$1:$K$500,7,FALSE),"")</f>
        <v/>
      </c>
      <c r="I230" s="44" t="str">
        <f>IFERROR(VLOOKUP($B230,'S-RR'!$A$2:$K$500,11,FALSE),"")</f>
        <v/>
      </c>
      <c r="J230" s="44" t="str">
        <f>IFERROR(VLOOKUP($B230,'S-RR'!$A$2:$K$500,10,FALSE),"")</f>
        <v/>
      </c>
    </row>
    <row r="231">
      <c r="A231" s="15"/>
      <c r="B231" s="15"/>
      <c r="C231" s="69"/>
      <c r="D231" s="41" t="str">
        <f>IFERROR(VLOOKUP(B231,'S-RR'!$A$1:$K$500,2,FALSE),"")</f>
        <v/>
      </c>
      <c r="E231" s="41" t="str">
        <f>IFERROR(VLOOKUP($B231,'S-RR'!$A$1:$K$500,3,FALSE),"")</f>
        <v/>
      </c>
      <c r="F231" s="41" t="str">
        <f>IFERROR(VLOOKUP($B231,'S-RR'!$A$1:$K$500,6,FALSE),"")</f>
        <v/>
      </c>
      <c r="G231" s="44" t="str">
        <f>IFERROR(VLOOKUP($B231,'S-RR'!$A$1:$K$500,9,FALSE),"")</f>
        <v/>
      </c>
      <c r="H231" s="41" t="str">
        <f>IFERROR(VLOOKUP($B231,'S-RR'!$A$1:$K$500,7,FALSE),"")</f>
        <v/>
      </c>
      <c r="I231" s="44" t="str">
        <f>IFERROR(VLOOKUP($B231,'S-RR'!$A$2:$K$500,11,FALSE),"")</f>
        <v/>
      </c>
      <c r="J231" s="44" t="str">
        <f>IFERROR(VLOOKUP($B231,'S-RR'!$A$2:$K$500,10,FALSE),"")</f>
        <v/>
      </c>
    </row>
    <row r="232">
      <c r="A232" s="15"/>
      <c r="B232" s="15"/>
      <c r="C232" s="69"/>
      <c r="D232" s="41" t="str">
        <f>IFERROR(VLOOKUP(B232,'S-RR'!$A$1:$K$500,2,FALSE),"")</f>
        <v/>
      </c>
      <c r="E232" s="41" t="str">
        <f>IFERROR(VLOOKUP($B232,'S-RR'!$A$1:$K$500,3,FALSE),"")</f>
        <v/>
      </c>
      <c r="F232" s="41" t="str">
        <f>IFERROR(VLOOKUP($B232,'S-RR'!$A$1:$K$500,6,FALSE),"")</f>
        <v/>
      </c>
      <c r="G232" s="44" t="str">
        <f>IFERROR(VLOOKUP($B232,'S-RR'!$A$1:$K$500,9,FALSE),"")</f>
        <v/>
      </c>
      <c r="H232" s="41" t="str">
        <f>IFERROR(VLOOKUP($B232,'S-RR'!$A$1:$K$500,7,FALSE),"")</f>
        <v/>
      </c>
      <c r="I232" s="44" t="str">
        <f>IFERROR(VLOOKUP($B232,'S-RR'!$A$2:$K$500,11,FALSE),"")</f>
        <v/>
      </c>
      <c r="J232" s="44" t="str">
        <f>IFERROR(VLOOKUP($B232,'S-RR'!$A$2:$K$500,10,FALSE),"")</f>
        <v/>
      </c>
    </row>
    <row r="233">
      <c r="A233" s="15"/>
      <c r="B233" s="15"/>
      <c r="C233" s="69"/>
      <c r="D233" s="41" t="str">
        <f>IFERROR(VLOOKUP(B233,'S-RR'!$A$1:$K$500,2,FALSE),"")</f>
        <v/>
      </c>
      <c r="E233" s="41" t="str">
        <f>IFERROR(VLOOKUP($B233,'S-RR'!$A$1:$K$500,3,FALSE),"")</f>
        <v/>
      </c>
      <c r="F233" s="41" t="str">
        <f>IFERROR(VLOOKUP($B233,'S-RR'!$A$1:$K$500,6,FALSE),"")</f>
        <v/>
      </c>
      <c r="G233" s="44" t="str">
        <f>IFERROR(VLOOKUP($B233,'S-RR'!$A$1:$K$500,9,FALSE),"")</f>
        <v/>
      </c>
      <c r="H233" s="41" t="str">
        <f>IFERROR(VLOOKUP($B233,'S-RR'!$A$1:$K$500,7,FALSE),"")</f>
        <v/>
      </c>
      <c r="I233" s="44" t="str">
        <f>IFERROR(VLOOKUP($B233,'S-RR'!$A$2:$K$500,11,FALSE),"")</f>
        <v/>
      </c>
      <c r="J233" s="44" t="str">
        <f>IFERROR(VLOOKUP($B233,'S-RR'!$A$2:$K$500,10,FALSE),"")</f>
        <v/>
      </c>
    </row>
    <row r="234">
      <c r="A234" s="15"/>
      <c r="B234" s="15"/>
      <c r="C234" s="69"/>
      <c r="D234" s="41" t="str">
        <f>IFERROR(VLOOKUP(B234,'S-RR'!$A$1:$K$500,2,FALSE),"")</f>
        <v/>
      </c>
      <c r="E234" s="41" t="str">
        <f>IFERROR(VLOOKUP($B234,'S-RR'!$A$1:$K$500,3,FALSE),"")</f>
        <v/>
      </c>
      <c r="F234" s="41" t="str">
        <f>IFERROR(VLOOKUP($B234,'S-RR'!$A$1:$K$500,6,FALSE),"")</f>
        <v/>
      </c>
      <c r="G234" s="44" t="str">
        <f>IFERROR(VLOOKUP($B234,'S-RR'!$A$1:$K$500,9,FALSE),"")</f>
        <v/>
      </c>
      <c r="H234" s="41" t="str">
        <f>IFERROR(VLOOKUP($B234,'S-RR'!$A$1:$K$500,7,FALSE),"")</f>
        <v/>
      </c>
      <c r="I234" s="44" t="str">
        <f>IFERROR(VLOOKUP($B234,'S-RR'!$A$2:$K$500,11,FALSE),"")</f>
        <v/>
      </c>
      <c r="J234" s="44" t="str">
        <f>IFERROR(VLOOKUP($B234,'S-RR'!$A$2:$K$500,10,FALSE),"")</f>
        <v/>
      </c>
    </row>
    <row r="235">
      <c r="A235" s="15"/>
      <c r="B235" s="15"/>
      <c r="C235" s="69"/>
      <c r="D235" s="41" t="str">
        <f>IFERROR(VLOOKUP(B235,'S-RR'!$A$1:$K$500,2,FALSE),"")</f>
        <v/>
      </c>
      <c r="E235" s="41" t="str">
        <f>IFERROR(VLOOKUP($B235,'S-RR'!$A$1:$K$500,3,FALSE),"")</f>
        <v/>
      </c>
      <c r="F235" s="41" t="str">
        <f>IFERROR(VLOOKUP($B235,'S-RR'!$A$1:$K$500,6,FALSE),"")</f>
        <v/>
      </c>
      <c r="G235" s="44" t="str">
        <f>IFERROR(VLOOKUP($B235,'S-RR'!$A$1:$K$500,9,FALSE),"")</f>
        <v/>
      </c>
      <c r="H235" s="41" t="str">
        <f>IFERROR(VLOOKUP($B235,'S-RR'!$A$1:$K$500,7,FALSE),"")</f>
        <v/>
      </c>
      <c r="I235" s="44" t="str">
        <f>IFERROR(VLOOKUP($B235,'S-RR'!$A$2:$K$500,11,FALSE),"")</f>
        <v/>
      </c>
      <c r="J235" s="44" t="str">
        <f>IFERROR(VLOOKUP($B235,'S-RR'!$A$2:$K$500,10,FALSE),"")</f>
        <v/>
      </c>
    </row>
    <row r="236">
      <c r="A236" s="15"/>
      <c r="B236" s="15"/>
      <c r="C236" s="69"/>
      <c r="D236" s="41" t="str">
        <f>IFERROR(VLOOKUP(B236,'S-RR'!$A$1:$K$500,2,FALSE),"")</f>
        <v/>
      </c>
      <c r="E236" s="41" t="str">
        <f>IFERROR(VLOOKUP($B236,'S-RR'!$A$1:$K$500,3,FALSE),"")</f>
        <v/>
      </c>
      <c r="F236" s="41" t="str">
        <f>IFERROR(VLOOKUP($B236,'S-RR'!$A$1:$K$500,6,FALSE),"")</f>
        <v/>
      </c>
      <c r="G236" s="44" t="str">
        <f>IFERROR(VLOOKUP($B236,'S-RR'!$A$1:$K$500,9,FALSE),"")</f>
        <v/>
      </c>
      <c r="H236" s="41" t="str">
        <f>IFERROR(VLOOKUP($B236,'S-RR'!$A$1:$K$500,7,FALSE),"")</f>
        <v/>
      </c>
      <c r="I236" s="44" t="str">
        <f>IFERROR(VLOOKUP($B236,'S-RR'!$A$2:$K$500,11,FALSE),"")</f>
        <v/>
      </c>
      <c r="J236" s="44" t="str">
        <f>IFERROR(VLOOKUP($B236,'S-RR'!$A$2:$K$500,10,FALSE),"")</f>
        <v/>
      </c>
    </row>
    <row r="237">
      <c r="A237" s="15"/>
      <c r="B237" s="15"/>
      <c r="C237" s="69"/>
      <c r="D237" s="41" t="str">
        <f>IFERROR(VLOOKUP(B237,'S-RR'!$A$1:$K$500,2,FALSE),"")</f>
        <v/>
      </c>
      <c r="E237" s="41" t="str">
        <f>IFERROR(VLOOKUP($B237,'S-RR'!$A$1:$K$500,3,FALSE),"")</f>
        <v/>
      </c>
      <c r="F237" s="41" t="str">
        <f>IFERROR(VLOOKUP($B237,'S-RR'!$A$1:$K$500,6,FALSE),"")</f>
        <v/>
      </c>
      <c r="G237" s="44" t="str">
        <f>IFERROR(VLOOKUP($B237,'S-RR'!$A$1:$K$500,9,FALSE),"")</f>
        <v/>
      </c>
      <c r="H237" s="41" t="str">
        <f>IFERROR(VLOOKUP($B237,'S-RR'!$A$1:$K$500,7,FALSE),"")</f>
        <v/>
      </c>
      <c r="I237" s="44" t="str">
        <f>IFERROR(VLOOKUP($B237,'S-RR'!$A$2:$K$500,11,FALSE),"")</f>
        <v/>
      </c>
      <c r="J237" s="44" t="str">
        <f>IFERROR(VLOOKUP($B237,'S-RR'!$A$2:$K$500,10,FALSE),"")</f>
        <v/>
      </c>
    </row>
    <row r="238">
      <c r="A238" s="15"/>
      <c r="B238" s="15"/>
      <c r="C238" s="69"/>
      <c r="D238" s="41" t="str">
        <f>IFERROR(VLOOKUP(B238,'S-RR'!$A$1:$K$500,2,FALSE),"")</f>
        <v/>
      </c>
      <c r="E238" s="41" t="str">
        <f>IFERROR(VLOOKUP($B238,'S-RR'!$A$1:$K$500,3,FALSE),"")</f>
        <v/>
      </c>
      <c r="F238" s="41" t="str">
        <f>IFERROR(VLOOKUP($B238,'S-RR'!$A$1:$K$500,6,FALSE),"")</f>
        <v/>
      </c>
      <c r="G238" s="44" t="str">
        <f>IFERROR(VLOOKUP($B238,'S-RR'!$A$1:$K$500,9,FALSE),"")</f>
        <v/>
      </c>
      <c r="H238" s="41" t="str">
        <f>IFERROR(VLOOKUP($B238,'S-RR'!$A$1:$K$500,7,FALSE),"")</f>
        <v/>
      </c>
      <c r="I238" s="44" t="str">
        <f>IFERROR(VLOOKUP($B238,'S-RR'!$A$2:$K$500,11,FALSE),"")</f>
        <v/>
      </c>
      <c r="J238" s="44" t="str">
        <f>IFERROR(VLOOKUP($B238,'S-RR'!$A$2:$K$500,10,FALSE),"")</f>
        <v/>
      </c>
    </row>
    <row r="239">
      <c r="A239" s="15"/>
      <c r="B239" s="15"/>
      <c r="C239" s="69"/>
      <c r="D239" s="41" t="str">
        <f>IFERROR(VLOOKUP(B239,'S-RR'!$A$1:$K$500,2,FALSE),"")</f>
        <v/>
      </c>
      <c r="E239" s="41" t="str">
        <f>IFERROR(VLOOKUP($B239,'S-RR'!$A$1:$K$500,3,FALSE),"")</f>
        <v/>
      </c>
      <c r="F239" s="41" t="str">
        <f>IFERROR(VLOOKUP($B239,'S-RR'!$A$1:$K$500,6,FALSE),"")</f>
        <v/>
      </c>
      <c r="G239" s="44" t="str">
        <f>IFERROR(VLOOKUP($B239,'S-RR'!$A$1:$K$500,9,FALSE),"")</f>
        <v/>
      </c>
      <c r="H239" s="41" t="str">
        <f>IFERROR(VLOOKUP($B239,'S-RR'!$A$1:$K$500,7,FALSE),"")</f>
        <v/>
      </c>
      <c r="I239" s="44" t="str">
        <f>IFERROR(VLOOKUP($B239,'S-RR'!$A$2:$K$500,11,FALSE),"")</f>
        <v/>
      </c>
      <c r="J239" s="44" t="str">
        <f>IFERROR(VLOOKUP($B239,'S-RR'!$A$2:$K$500,10,FALSE),"")</f>
        <v/>
      </c>
    </row>
    <row r="240">
      <c r="A240" s="15"/>
      <c r="B240" s="15"/>
      <c r="C240" s="69"/>
      <c r="D240" s="41" t="str">
        <f>IFERROR(VLOOKUP(B240,'S-RR'!$A$1:$K$500,2,FALSE),"")</f>
        <v/>
      </c>
      <c r="E240" s="41" t="str">
        <f>IFERROR(VLOOKUP($B240,'S-RR'!$A$1:$K$500,3,FALSE),"")</f>
        <v/>
      </c>
      <c r="F240" s="41" t="str">
        <f>IFERROR(VLOOKUP($B240,'S-RR'!$A$1:$K$500,6,FALSE),"")</f>
        <v/>
      </c>
      <c r="G240" s="44" t="str">
        <f>IFERROR(VLOOKUP($B240,'S-RR'!$A$1:$K$500,9,FALSE),"")</f>
        <v/>
      </c>
      <c r="H240" s="41" t="str">
        <f>IFERROR(VLOOKUP($B240,'S-RR'!$A$1:$K$500,7,FALSE),"")</f>
        <v/>
      </c>
      <c r="I240" s="44" t="str">
        <f>IFERROR(VLOOKUP($B240,'S-RR'!$A$2:$K$500,11,FALSE),"")</f>
        <v/>
      </c>
      <c r="J240" s="44" t="str">
        <f>IFERROR(VLOOKUP($B240,'S-RR'!$A$2:$K$500,10,FALSE),"")</f>
        <v/>
      </c>
    </row>
    <row r="241">
      <c r="A241" s="15"/>
      <c r="B241" s="15"/>
      <c r="C241" s="69"/>
      <c r="D241" s="41" t="str">
        <f>IFERROR(VLOOKUP(B241,'S-RR'!$A$1:$K$500,2,FALSE),"")</f>
        <v/>
      </c>
      <c r="E241" s="41" t="str">
        <f>IFERROR(VLOOKUP($B241,'S-RR'!$A$1:$K$500,3,FALSE),"")</f>
        <v/>
      </c>
      <c r="F241" s="41" t="str">
        <f>IFERROR(VLOOKUP($B241,'S-RR'!$A$1:$K$500,6,FALSE),"")</f>
        <v/>
      </c>
      <c r="G241" s="44" t="str">
        <f>IFERROR(VLOOKUP($B241,'S-RR'!$A$1:$K$500,9,FALSE),"")</f>
        <v/>
      </c>
      <c r="H241" s="41" t="str">
        <f>IFERROR(VLOOKUP($B241,'S-RR'!$A$1:$K$500,7,FALSE),"")</f>
        <v/>
      </c>
      <c r="I241" s="44" t="str">
        <f>IFERROR(VLOOKUP($B241,'S-RR'!$A$2:$K$500,11,FALSE),"")</f>
        <v/>
      </c>
      <c r="J241" s="44" t="str">
        <f>IFERROR(VLOOKUP($B241,'S-RR'!$A$2:$K$500,10,FALSE),"")</f>
        <v/>
      </c>
    </row>
    <row r="242">
      <c r="A242" s="15"/>
      <c r="B242" s="15"/>
      <c r="C242" s="69"/>
      <c r="D242" s="41" t="str">
        <f>IFERROR(VLOOKUP(B242,'S-RR'!$A$1:$K$500,2,FALSE),"")</f>
        <v/>
      </c>
      <c r="E242" s="41" t="str">
        <f>IFERROR(VLOOKUP($B242,'S-RR'!$A$1:$K$500,3,FALSE),"")</f>
        <v/>
      </c>
      <c r="F242" s="41" t="str">
        <f>IFERROR(VLOOKUP($B242,'S-RR'!$A$1:$K$500,6,FALSE),"")</f>
        <v/>
      </c>
      <c r="G242" s="44" t="str">
        <f>IFERROR(VLOOKUP($B242,'S-RR'!$A$1:$K$500,9,FALSE),"")</f>
        <v/>
      </c>
      <c r="H242" s="41" t="str">
        <f>IFERROR(VLOOKUP($B242,'S-RR'!$A$1:$K$500,7,FALSE),"")</f>
        <v/>
      </c>
      <c r="I242" s="44" t="str">
        <f>IFERROR(VLOOKUP($B242,'S-RR'!$A$2:$K$500,11,FALSE),"")</f>
        <v/>
      </c>
      <c r="J242" s="44" t="str">
        <f>IFERROR(VLOOKUP($B242,'S-RR'!$A$2:$K$500,10,FALSE),"")</f>
        <v/>
      </c>
    </row>
    <row r="243">
      <c r="A243" s="15"/>
      <c r="B243" s="15"/>
      <c r="C243" s="69"/>
      <c r="D243" s="41" t="str">
        <f>IFERROR(VLOOKUP(B243,'S-RR'!$A$1:$K$500,2,FALSE),"")</f>
        <v/>
      </c>
      <c r="E243" s="41" t="str">
        <f>IFERROR(VLOOKUP($B243,'S-RR'!$A$1:$K$500,3,FALSE),"")</f>
        <v/>
      </c>
      <c r="F243" s="41" t="str">
        <f>IFERROR(VLOOKUP($B243,'S-RR'!$A$1:$K$500,6,FALSE),"")</f>
        <v/>
      </c>
      <c r="G243" s="44" t="str">
        <f>IFERROR(VLOOKUP($B243,'S-RR'!$A$1:$K$500,9,FALSE),"")</f>
        <v/>
      </c>
      <c r="H243" s="41" t="str">
        <f>IFERROR(VLOOKUP($B243,'S-RR'!$A$1:$K$500,7,FALSE),"")</f>
        <v/>
      </c>
      <c r="I243" s="44" t="str">
        <f>IFERROR(VLOOKUP($B243,'S-RR'!$A$2:$K$500,11,FALSE),"")</f>
        <v/>
      </c>
      <c r="J243" s="44" t="str">
        <f>IFERROR(VLOOKUP($B243,'S-RR'!$A$2:$K$500,10,FALSE),"")</f>
        <v/>
      </c>
    </row>
    <row r="244">
      <c r="A244" s="15"/>
      <c r="B244" s="15"/>
      <c r="C244" s="69"/>
      <c r="D244" s="41" t="str">
        <f>IFERROR(VLOOKUP(B244,'S-RR'!$A$1:$K$500,2,FALSE),"")</f>
        <v/>
      </c>
      <c r="E244" s="41" t="str">
        <f>IFERROR(VLOOKUP($B244,'S-RR'!$A$1:$K$500,3,FALSE),"")</f>
        <v/>
      </c>
      <c r="F244" s="41" t="str">
        <f>IFERROR(VLOOKUP($B244,'S-RR'!$A$1:$K$500,6,FALSE),"")</f>
        <v/>
      </c>
      <c r="G244" s="44" t="str">
        <f>IFERROR(VLOOKUP($B244,'S-RR'!$A$1:$K$500,9,FALSE),"")</f>
        <v/>
      </c>
      <c r="H244" s="41" t="str">
        <f>IFERROR(VLOOKUP($B244,'S-RR'!$A$1:$K$500,7,FALSE),"")</f>
        <v/>
      </c>
      <c r="I244" s="44" t="str">
        <f>IFERROR(VLOOKUP($B244,'S-RR'!$A$2:$K$500,11,FALSE),"")</f>
        <v/>
      </c>
      <c r="J244" s="44" t="str">
        <f>IFERROR(VLOOKUP($B244,'S-RR'!$A$2:$K$500,10,FALSE),"")</f>
        <v/>
      </c>
    </row>
    <row r="245">
      <c r="A245" s="15"/>
      <c r="B245" s="15"/>
      <c r="C245" s="69"/>
      <c r="D245" s="41" t="str">
        <f>IFERROR(VLOOKUP(B245,'S-RR'!$A$1:$K$500,2,FALSE),"")</f>
        <v/>
      </c>
      <c r="E245" s="41" t="str">
        <f>IFERROR(VLOOKUP($B245,'S-RR'!$A$1:$K$500,3,FALSE),"")</f>
        <v/>
      </c>
      <c r="F245" s="41" t="str">
        <f>IFERROR(VLOOKUP($B245,'S-RR'!$A$1:$K$500,6,FALSE),"")</f>
        <v/>
      </c>
      <c r="G245" s="44" t="str">
        <f>IFERROR(VLOOKUP($B245,'S-RR'!$A$1:$K$500,9,FALSE),"")</f>
        <v/>
      </c>
      <c r="H245" s="41" t="str">
        <f>IFERROR(VLOOKUP($B245,'S-RR'!$A$1:$K$500,7,FALSE),"")</f>
        <v/>
      </c>
      <c r="I245" s="44" t="str">
        <f>IFERROR(VLOOKUP($B245,'S-RR'!$A$2:$K$500,11,FALSE),"")</f>
        <v/>
      </c>
      <c r="J245" s="44" t="str">
        <f>IFERROR(VLOOKUP($B245,'S-RR'!$A$2:$K$500,10,FALSE),"")</f>
        <v/>
      </c>
    </row>
    <row r="246">
      <c r="A246" s="15"/>
      <c r="B246" s="15"/>
      <c r="C246" s="69"/>
      <c r="D246" s="41" t="str">
        <f>IFERROR(VLOOKUP(B246,'S-RR'!$A$1:$K$500,2,FALSE),"")</f>
        <v/>
      </c>
      <c r="E246" s="41" t="str">
        <f>IFERROR(VLOOKUP($B246,'S-RR'!$A$1:$K$500,3,FALSE),"")</f>
        <v/>
      </c>
      <c r="F246" s="41" t="str">
        <f>IFERROR(VLOOKUP($B246,'S-RR'!$A$1:$K$500,6,FALSE),"")</f>
        <v/>
      </c>
      <c r="G246" s="44" t="str">
        <f>IFERROR(VLOOKUP($B246,'S-RR'!$A$1:$K$500,9,FALSE),"")</f>
        <v/>
      </c>
      <c r="H246" s="41" t="str">
        <f>IFERROR(VLOOKUP($B246,'S-RR'!$A$1:$K$500,7,FALSE),"")</f>
        <v/>
      </c>
      <c r="I246" s="44" t="str">
        <f>IFERROR(VLOOKUP($B246,'S-RR'!$A$2:$K$500,11,FALSE),"")</f>
        <v/>
      </c>
      <c r="J246" s="44" t="str">
        <f>IFERROR(VLOOKUP($B246,'S-RR'!$A$2:$K$500,10,FALSE),"")</f>
        <v/>
      </c>
    </row>
    <row r="247">
      <c r="A247" s="15"/>
      <c r="B247" s="15"/>
      <c r="C247" s="69"/>
      <c r="D247" s="41" t="str">
        <f>IFERROR(VLOOKUP(B247,'S-RR'!$A$1:$K$500,2,FALSE),"")</f>
        <v/>
      </c>
      <c r="E247" s="41" t="str">
        <f>IFERROR(VLOOKUP($B247,'S-RR'!$A$1:$K$500,3,FALSE),"")</f>
        <v/>
      </c>
      <c r="F247" s="41" t="str">
        <f>IFERROR(VLOOKUP($B247,'S-RR'!$A$1:$K$500,6,FALSE),"")</f>
        <v/>
      </c>
      <c r="G247" s="44" t="str">
        <f>IFERROR(VLOOKUP($B247,'S-RR'!$A$1:$K$500,9,FALSE),"")</f>
        <v/>
      </c>
      <c r="H247" s="41" t="str">
        <f>IFERROR(VLOOKUP($B247,'S-RR'!$A$1:$K$500,7,FALSE),"")</f>
        <v/>
      </c>
      <c r="I247" s="44" t="str">
        <f>IFERROR(VLOOKUP($B247,'S-RR'!$A$2:$K$500,11,FALSE),"")</f>
        <v/>
      </c>
      <c r="J247" s="44" t="str">
        <f>IFERROR(VLOOKUP($B247,'S-RR'!$A$2:$K$500,10,FALSE),"")</f>
        <v/>
      </c>
    </row>
    <row r="248">
      <c r="A248" s="15"/>
      <c r="B248" s="15"/>
      <c r="C248" s="69"/>
      <c r="D248" s="41" t="str">
        <f>IFERROR(VLOOKUP(B248,'S-RR'!$A$1:$K$500,2,FALSE),"")</f>
        <v/>
      </c>
      <c r="E248" s="41" t="str">
        <f>IFERROR(VLOOKUP($B248,'S-RR'!$A$1:$K$500,3,FALSE),"")</f>
        <v/>
      </c>
      <c r="F248" s="41" t="str">
        <f>IFERROR(VLOOKUP($B248,'S-RR'!$A$1:$K$500,6,FALSE),"")</f>
        <v/>
      </c>
      <c r="G248" s="44" t="str">
        <f>IFERROR(VLOOKUP($B248,'S-RR'!$A$1:$K$500,9,FALSE),"")</f>
        <v/>
      </c>
      <c r="H248" s="41" t="str">
        <f>IFERROR(VLOOKUP($B248,'S-RR'!$A$1:$K$500,7,FALSE),"")</f>
        <v/>
      </c>
      <c r="I248" s="44" t="str">
        <f>IFERROR(VLOOKUP($B248,'S-RR'!$A$2:$K$500,11,FALSE),"")</f>
        <v/>
      </c>
      <c r="J248" s="44" t="str">
        <f>IFERROR(VLOOKUP($B248,'S-RR'!$A$2:$K$500,10,FALSE),"")</f>
        <v/>
      </c>
    </row>
    <row r="249">
      <c r="A249" s="15"/>
      <c r="B249" s="15"/>
      <c r="C249" s="69"/>
      <c r="D249" s="41" t="str">
        <f>IFERROR(VLOOKUP(B249,'S-RR'!$A$1:$K$500,2,FALSE),"")</f>
        <v/>
      </c>
      <c r="E249" s="41" t="str">
        <f>IFERROR(VLOOKUP($B249,'S-RR'!$A$1:$K$500,3,FALSE),"")</f>
        <v/>
      </c>
      <c r="F249" s="41" t="str">
        <f>IFERROR(VLOOKUP($B249,'S-RR'!$A$1:$K$500,6,FALSE),"")</f>
        <v/>
      </c>
      <c r="G249" s="44" t="str">
        <f>IFERROR(VLOOKUP($B249,'S-RR'!$A$1:$K$500,9,FALSE),"")</f>
        <v/>
      </c>
      <c r="H249" s="41" t="str">
        <f>IFERROR(VLOOKUP($B249,'S-RR'!$A$1:$K$500,7,FALSE),"")</f>
        <v/>
      </c>
      <c r="I249" s="44" t="str">
        <f>IFERROR(VLOOKUP($B249,'S-RR'!$A$2:$K$500,11,FALSE),"")</f>
        <v/>
      </c>
      <c r="J249" s="44" t="str">
        <f>IFERROR(VLOOKUP($B249,'S-RR'!$A$2:$K$500,10,FALSE),"")</f>
        <v/>
      </c>
    </row>
    <row r="250">
      <c r="A250" s="15"/>
      <c r="B250" s="15"/>
      <c r="C250" s="69"/>
      <c r="D250" s="41" t="str">
        <f>IFERROR(VLOOKUP(B250,'S-RR'!$A$1:$K$500,2,FALSE),"")</f>
        <v/>
      </c>
      <c r="E250" s="41" t="str">
        <f>IFERROR(VLOOKUP($B250,'S-RR'!$A$1:$K$500,3,FALSE),"")</f>
        <v/>
      </c>
      <c r="F250" s="41" t="str">
        <f>IFERROR(VLOOKUP($B250,'S-RR'!$A$1:$K$500,6,FALSE),"")</f>
        <v/>
      </c>
      <c r="G250" s="44" t="str">
        <f>IFERROR(VLOOKUP($B250,'S-RR'!$A$1:$K$500,9,FALSE),"")</f>
        <v/>
      </c>
      <c r="H250" s="41" t="str">
        <f>IFERROR(VLOOKUP($B250,'S-RR'!$A$1:$K$500,7,FALSE),"")</f>
        <v/>
      </c>
      <c r="I250" s="44" t="str">
        <f>IFERROR(VLOOKUP($B250,'S-RR'!$A$2:$K$500,11,FALSE),"")</f>
        <v/>
      </c>
      <c r="J250" s="44" t="str">
        <f>IFERROR(VLOOKUP($B250,'S-RR'!$A$2:$K$500,10,FALSE),"")</f>
        <v/>
      </c>
    </row>
    <row r="251">
      <c r="A251" s="15"/>
      <c r="B251" s="15"/>
      <c r="C251" s="69"/>
      <c r="D251" s="41" t="str">
        <f>IFERROR(VLOOKUP(B251,'S-RR'!$A$1:$K$500,2,FALSE),"")</f>
        <v/>
      </c>
      <c r="E251" s="41" t="str">
        <f>IFERROR(VLOOKUP($B251,'S-RR'!$A$1:$K$500,3,FALSE),"")</f>
        <v/>
      </c>
      <c r="F251" s="41" t="str">
        <f>IFERROR(VLOOKUP($B251,'S-RR'!$A$1:$K$500,6,FALSE),"")</f>
        <v/>
      </c>
      <c r="G251" s="44" t="str">
        <f>IFERROR(VLOOKUP($B251,'S-RR'!$A$1:$K$500,9,FALSE),"")</f>
        <v/>
      </c>
      <c r="H251" s="41" t="str">
        <f>IFERROR(VLOOKUP($B251,'S-RR'!$A$1:$K$500,7,FALSE),"")</f>
        <v/>
      </c>
      <c r="I251" s="44" t="str">
        <f>IFERROR(VLOOKUP($B251,'S-RR'!$A$2:$K$500,11,FALSE),"")</f>
        <v/>
      </c>
      <c r="J251" s="44" t="str">
        <f>IFERROR(VLOOKUP($B251,'S-RR'!$A$2:$K$500,10,FALSE),"")</f>
        <v/>
      </c>
    </row>
    <row r="252">
      <c r="A252" s="15"/>
      <c r="B252" s="15"/>
      <c r="C252" s="69"/>
      <c r="D252" s="41" t="str">
        <f>IFERROR(VLOOKUP(B252,'S-RR'!$A$1:$K$500,2,FALSE),"")</f>
        <v/>
      </c>
      <c r="E252" s="41" t="str">
        <f>IFERROR(VLOOKUP($B252,'S-RR'!$A$1:$K$500,3,FALSE),"")</f>
        <v/>
      </c>
      <c r="F252" s="41" t="str">
        <f>IFERROR(VLOOKUP($B252,'S-RR'!$A$1:$K$500,6,FALSE),"")</f>
        <v/>
      </c>
      <c r="G252" s="44" t="str">
        <f>IFERROR(VLOOKUP($B252,'S-RR'!$A$1:$K$500,9,FALSE),"")</f>
        <v/>
      </c>
      <c r="H252" s="41" t="str">
        <f>IFERROR(VLOOKUP($B252,'S-RR'!$A$1:$K$500,7,FALSE),"")</f>
        <v/>
      </c>
      <c r="I252" s="44" t="str">
        <f>IFERROR(VLOOKUP($B252,'S-RR'!$A$2:$K$500,11,FALSE),"")</f>
        <v/>
      </c>
      <c r="J252" s="44" t="str">
        <f>IFERROR(VLOOKUP($B252,'S-RR'!$A$2:$K$500,10,FALSE),"")</f>
        <v/>
      </c>
    </row>
    <row r="253">
      <c r="A253" s="15"/>
      <c r="B253" s="15"/>
      <c r="C253" s="69"/>
      <c r="D253" s="41" t="str">
        <f>IFERROR(VLOOKUP(B253,'S-RR'!$A$1:$K$500,2,FALSE),"")</f>
        <v/>
      </c>
      <c r="E253" s="41" t="str">
        <f>IFERROR(VLOOKUP($B253,'S-RR'!$A$1:$K$500,3,FALSE),"")</f>
        <v/>
      </c>
      <c r="F253" s="41" t="str">
        <f>IFERROR(VLOOKUP($B253,'S-RR'!$A$1:$K$500,6,FALSE),"")</f>
        <v/>
      </c>
      <c r="G253" s="44" t="str">
        <f>IFERROR(VLOOKUP($B253,'S-RR'!$A$1:$K$500,9,FALSE),"")</f>
        <v/>
      </c>
      <c r="H253" s="41" t="str">
        <f>IFERROR(VLOOKUP($B253,'S-RR'!$A$1:$K$500,7,FALSE),"")</f>
        <v/>
      </c>
      <c r="I253" s="44" t="str">
        <f>IFERROR(VLOOKUP($B253,'S-RR'!$A$2:$K$500,11,FALSE),"")</f>
        <v/>
      </c>
      <c r="J253" s="44" t="str">
        <f>IFERROR(VLOOKUP($B253,'S-RR'!$A$2:$K$500,10,FALSE),"")</f>
        <v/>
      </c>
    </row>
    <row r="254">
      <c r="A254" s="15"/>
      <c r="B254" s="15"/>
      <c r="C254" s="69"/>
      <c r="D254" s="41" t="str">
        <f>IFERROR(VLOOKUP(B254,'S-RR'!$A$1:$K$500,2,FALSE),"")</f>
        <v/>
      </c>
      <c r="E254" s="41" t="str">
        <f>IFERROR(VLOOKUP($B254,'S-RR'!$A$1:$K$500,3,FALSE),"")</f>
        <v/>
      </c>
      <c r="F254" s="41" t="str">
        <f>IFERROR(VLOOKUP($B254,'S-RR'!$A$1:$K$500,6,FALSE),"")</f>
        <v/>
      </c>
      <c r="G254" s="44" t="str">
        <f>IFERROR(VLOOKUP($B254,'S-RR'!$A$1:$K$500,9,FALSE),"")</f>
        <v/>
      </c>
      <c r="H254" s="41" t="str">
        <f>IFERROR(VLOOKUP($B254,'S-RR'!$A$1:$K$500,7,FALSE),"")</f>
        <v/>
      </c>
      <c r="I254" s="44" t="str">
        <f>IFERROR(VLOOKUP($B254,'S-RR'!$A$2:$K$500,11,FALSE),"")</f>
        <v/>
      </c>
      <c r="J254" s="44" t="str">
        <f>IFERROR(VLOOKUP($B254,'S-RR'!$A$2:$K$500,10,FALSE),"")</f>
        <v/>
      </c>
    </row>
    <row r="255">
      <c r="A255" s="15"/>
      <c r="B255" s="15"/>
      <c r="C255" s="69"/>
      <c r="D255" s="41" t="str">
        <f>IFERROR(VLOOKUP(B255,'S-RR'!$A$1:$K$500,2,FALSE),"")</f>
        <v/>
      </c>
      <c r="E255" s="41" t="str">
        <f>IFERROR(VLOOKUP($B255,'S-RR'!$A$1:$K$500,3,FALSE),"")</f>
        <v/>
      </c>
      <c r="F255" s="41" t="str">
        <f>IFERROR(VLOOKUP($B255,'S-RR'!$A$1:$K$500,6,FALSE),"")</f>
        <v/>
      </c>
      <c r="G255" s="44" t="str">
        <f>IFERROR(VLOOKUP($B255,'S-RR'!$A$1:$K$500,9,FALSE),"")</f>
        <v/>
      </c>
      <c r="H255" s="41" t="str">
        <f>IFERROR(VLOOKUP($B255,'S-RR'!$A$1:$K$500,7,FALSE),"")</f>
        <v/>
      </c>
      <c r="I255" s="44" t="str">
        <f>IFERROR(VLOOKUP($B255,'S-RR'!$A$2:$K$500,11,FALSE),"")</f>
        <v/>
      </c>
      <c r="J255" s="44" t="str">
        <f>IFERROR(VLOOKUP($B255,'S-RR'!$A$2:$K$500,10,FALSE),"")</f>
        <v/>
      </c>
    </row>
    <row r="256">
      <c r="A256" s="15"/>
      <c r="B256" s="15"/>
      <c r="C256" s="69"/>
      <c r="D256" s="41" t="str">
        <f>IFERROR(VLOOKUP(B256,'S-RR'!$A$1:$K$500,2,FALSE),"")</f>
        <v/>
      </c>
      <c r="E256" s="41" t="str">
        <f>IFERROR(VLOOKUP($B256,'S-RR'!$A$1:$K$500,3,FALSE),"")</f>
        <v/>
      </c>
      <c r="F256" s="41" t="str">
        <f>IFERROR(VLOOKUP($B256,'S-RR'!$A$1:$K$500,6,FALSE),"")</f>
        <v/>
      </c>
      <c r="G256" s="44" t="str">
        <f>IFERROR(VLOOKUP($B256,'S-RR'!$A$1:$K$500,9,FALSE),"")</f>
        <v/>
      </c>
      <c r="H256" s="41" t="str">
        <f>IFERROR(VLOOKUP($B256,'S-RR'!$A$1:$K$500,7,FALSE),"")</f>
        <v/>
      </c>
      <c r="I256" s="44" t="str">
        <f>IFERROR(VLOOKUP($B256,'S-RR'!$A$2:$K$500,11,FALSE),"")</f>
        <v/>
      </c>
      <c r="J256" s="44" t="str">
        <f>IFERROR(VLOOKUP($B256,'S-RR'!$A$2:$K$500,10,FALSE),"")</f>
        <v/>
      </c>
    </row>
    <row r="257">
      <c r="A257" s="15"/>
      <c r="B257" s="15"/>
      <c r="C257" s="69"/>
      <c r="D257" s="41" t="str">
        <f>IFERROR(VLOOKUP(B257,'S-RR'!$A$1:$K$500,2,FALSE),"")</f>
        <v/>
      </c>
      <c r="E257" s="41" t="str">
        <f>IFERROR(VLOOKUP($B257,'S-RR'!$A$1:$K$500,3,FALSE),"")</f>
        <v/>
      </c>
      <c r="F257" s="41" t="str">
        <f>IFERROR(VLOOKUP($B257,'S-RR'!$A$1:$K$500,6,FALSE),"")</f>
        <v/>
      </c>
      <c r="G257" s="44" t="str">
        <f>IFERROR(VLOOKUP($B257,'S-RR'!$A$1:$K$500,9,FALSE),"")</f>
        <v/>
      </c>
      <c r="H257" s="41" t="str">
        <f>IFERROR(VLOOKUP($B257,'S-RR'!$A$1:$K$500,7,FALSE),"")</f>
        <v/>
      </c>
      <c r="I257" s="44" t="str">
        <f>IFERROR(VLOOKUP($B257,'S-RR'!$A$2:$K$500,11,FALSE),"")</f>
        <v/>
      </c>
      <c r="J257" s="44" t="str">
        <f>IFERROR(VLOOKUP($B257,'S-RR'!$A$2:$K$500,10,FALSE),"")</f>
        <v/>
      </c>
    </row>
    <row r="258">
      <c r="A258" s="15"/>
      <c r="B258" s="15"/>
      <c r="C258" s="69"/>
      <c r="D258" s="41" t="str">
        <f>IFERROR(VLOOKUP(B258,'S-RR'!$A$1:$K$500,2,FALSE),"")</f>
        <v/>
      </c>
      <c r="E258" s="41" t="str">
        <f>IFERROR(VLOOKUP($B258,'S-RR'!$A$1:$K$500,3,FALSE),"")</f>
        <v/>
      </c>
      <c r="F258" s="41" t="str">
        <f>IFERROR(VLOOKUP($B258,'S-RR'!$A$1:$K$500,6,FALSE),"")</f>
        <v/>
      </c>
      <c r="G258" s="44" t="str">
        <f>IFERROR(VLOOKUP($B258,'S-RR'!$A$1:$K$500,9,FALSE),"")</f>
        <v/>
      </c>
      <c r="H258" s="41" t="str">
        <f>IFERROR(VLOOKUP($B258,'S-RR'!$A$1:$K$500,7,FALSE),"")</f>
        <v/>
      </c>
      <c r="I258" s="44" t="str">
        <f>IFERROR(VLOOKUP($B258,'S-RR'!$A$2:$K$500,11,FALSE),"")</f>
        <v/>
      </c>
      <c r="J258" s="44" t="str">
        <f>IFERROR(VLOOKUP($B258,'S-RR'!$A$2:$K$500,10,FALSE),"")</f>
        <v/>
      </c>
    </row>
    <row r="259">
      <c r="A259" s="15"/>
      <c r="B259" s="15"/>
      <c r="C259" s="69"/>
      <c r="D259" s="41" t="str">
        <f>IFERROR(VLOOKUP(B259,'S-RR'!$A$1:$K$500,2,FALSE),"")</f>
        <v/>
      </c>
      <c r="E259" s="41" t="str">
        <f>IFERROR(VLOOKUP($B259,'S-RR'!$A$1:$K$500,3,FALSE),"")</f>
        <v/>
      </c>
      <c r="F259" s="41" t="str">
        <f>IFERROR(VLOOKUP($B259,'S-RR'!$A$1:$K$500,6,FALSE),"")</f>
        <v/>
      </c>
      <c r="G259" s="44" t="str">
        <f>IFERROR(VLOOKUP($B259,'S-RR'!$A$1:$K$500,9,FALSE),"")</f>
        <v/>
      </c>
      <c r="H259" s="41" t="str">
        <f>IFERROR(VLOOKUP($B259,'S-RR'!$A$1:$K$500,7,FALSE),"")</f>
        <v/>
      </c>
      <c r="I259" s="44" t="str">
        <f>IFERROR(VLOOKUP($B259,'S-RR'!$A$2:$K$500,11,FALSE),"")</f>
        <v/>
      </c>
      <c r="J259" s="44" t="str">
        <f>IFERROR(VLOOKUP($B259,'S-RR'!$A$2:$K$500,10,FALSE),"")</f>
        <v/>
      </c>
    </row>
    <row r="260">
      <c r="A260" s="15"/>
      <c r="B260" s="15"/>
      <c r="C260" s="69"/>
      <c r="D260" s="41" t="str">
        <f>IFERROR(VLOOKUP(B260,'S-RR'!$A$1:$K$500,2,FALSE),"")</f>
        <v/>
      </c>
      <c r="E260" s="41" t="str">
        <f>IFERROR(VLOOKUP($B260,'S-RR'!$A$1:$K$500,3,FALSE),"")</f>
        <v/>
      </c>
      <c r="F260" s="41" t="str">
        <f>IFERROR(VLOOKUP($B260,'S-RR'!$A$1:$K$500,6,FALSE),"")</f>
        <v/>
      </c>
      <c r="G260" s="44" t="str">
        <f>IFERROR(VLOOKUP($B260,'S-RR'!$A$1:$K$500,9,FALSE),"")</f>
        <v/>
      </c>
      <c r="H260" s="41" t="str">
        <f>IFERROR(VLOOKUP($B260,'S-RR'!$A$1:$K$500,7,FALSE),"")</f>
        <v/>
      </c>
      <c r="I260" s="44" t="str">
        <f>IFERROR(VLOOKUP($B260,'S-RR'!$A$2:$K$500,11,FALSE),"")</f>
        <v/>
      </c>
      <c r="J260" s="44" t="str">
        <f>IFERROR(VLOOKUP($B260,'S-RR'!$A$2:$K$500,10,FALSE),"")</f>
        <v/>
      </c>
    </row>
    <row r="261">
      <c r="A261" s="15"/>
      <c r="B261" s="15"/>
      <c r="C261" s="69"/>
      <c r="D261" s="41" t="str">
        <f>IFERROR(VLOOKUP(B261,'S-RR'!$A$1:$K$500,2,FALSE),"")</f>
        <v/>
      </c>
      <c r="E261" s="41" t="str">
        <f>IFERROR(VLOOKUP($B261,'S-RR'!$A$1:$K$500,3,FALSE),"")</f>
        <v/>
      </c>
      <c r="F261" s="41" t="str">
        <f>IFERROR(VLOOKUP($B261,'S-RR'!$A$1:$K$500,6,FALSE),"")</f>
        <v/>
      </c>
      <c r="G261" s="44" t="str">
        <f>IFERROR(VLOOKUP($B261,'S-RR'!$A$1:$K$500,9,FALSE),"")</f>
        <v/>
      </c>
      <c r="H261" s="41" t="str">
        <f>IFERROR(VLOOKUP($B261,'S-RR'!$A$1:$K$500,7,FALSE),"")</f>
        <v/>
      </c>
      <c r="I261" s="44" t="str">
        <f>IFERROR(VLOOKUP($B261,'S-RR'!$A$2:$K$500,11,FALSE),"")</f>
        <v/>
      </c>
      <c r="J261" s="44" t="str">
        <f>IFERROR(VLOOKUP($B261,'S-RR'!$A$2:$K$500,10,FALSE),"")</f>
        <v/>
      </c>
    </row>
    <row r="262">
      <c r="A262" s="15"/>
      <c r="B262" s="15"/>
      <c r="C262" s="69"/>
      <c r="D262" s="41" t="str">
        <f>IFERROR(VLOOKUP(B262,'S-RR'!$A$1:$K$500,2,FALSE),"")</f>
        <v/>
      </c>
      <c r="E262" s="41" t="str">
        <f>IFERROR(VLOOKUP($B262,'S-RR'!$A$1:$K$500,3,FALSE),"")</f>
        <v/>
      </c>
      <c r="F262" s="41" t="str">
        <f>IFERROR(VLOOKUP($B262,'S-RR'!$A$1:$K$500,6,FALSE),"")</f>
        <v/>
      </c>
      <c r="G262" s="44" t="str">
        <f>IFERROR(VLOOKUP($B262,'S-RR'!$A$1:$K$500,9,FALSE),"")</f>
        <v/>
      </c>
      <c r="H262" s="41" t="str">
        <f>IFERROR(VLOOKUP($B262,'S-RR'!$A$1:$K$500,7,FALSE),"")</f>
        <v/>
      </c>
      <c r="I262" s="44" t="str">
        <f>IFERROR(VLOOKUP($B262,'S-RR'!$A$2:$K$500,11,FALSE),"")</f>
        <v/>
      </c>
      <c r="J262" s="44" t="str">
        <f>IFERROR(VLOOKUP($B262,'S-RR'!$A$2:$K$500,10,FALSE),"")</f>
        <v/>
      </c>
    </row>
    <row r="263">
      <c r="A263" s="15"/>
      <c r="B263" s="15"/>
      <c r="C263" s="69"/>
      <c r="D263" s="41" t="str">
        <f>IFERROR(VLOOKUP(B263,'S-RR'!$A$1:$K$500,2,FALSE),"")</f>
        <v/>
      </c>
      <c r="E263" s="41" t="str">
        <f>IFERROR(VLOOKUP($B263,'S-RR'!$A$1:$K$500,3,FALSE),"")</f>
        <v/>
      </c>
      <c r="F263" s="41" t="str">
        <f>IFERROR(VLOOKUP($B263,'S-RR'!$A$1:$K$500,6,FALSE),"")</f>
        <v/>
      </c>
      <c r="G263" s="44" t="str">
        <f>IFERROR(VLOOKUP($B263,'S-RR'!$A$1:$K$500,9,FALSE),"")</f>
        <v/>
      </c>
      <c r="H263" s="41" t="str">
        <f>IFERROR(VLOOKUP($B263,'S-RR'!$A$1:$K$500,7,FALSE),"")</f>
        <v/>
      </c>
      <c r="I263" s="44" t="str">
        <f>IFERROR(VLOOKUP($B263,'S-RR'!$A$2:$K$500,11,FALSE),"")</f>
        <v/>
      </c>
      <c r="J263" s="44" t="str">
        <f>IFERROR(VLOOKUP($B263,'S-RR'!$A$2:$K$500,10,FALSE),"")</f>
        <v/>
      </c>
    </row>
    <row r="264">
      <c r="A264" s="15"/>
      <c r="B264" s="15"/>
      <c r="C264" s="69"/>
      <c r="D264" s="41" t="str">
        <f>IFERROR(VLOOKUP(B264,'S-RR'!$A$1:$K$500,2,FALSE),"")</f>
        <v/>
      </c>
      <c r="E264" s="41" t="str">
        <f>IFERROR(VLOOKUP($B264,'S-RR'!$A$1:$K$500,3,FALSE),"")</f>
        <v/>
      </c>
      <c r="F264" s="41" t="str">
        <f>IFERROR(VLOOKUP($B264,'S-RR'!$A$1:$K$500,6,FALSE),"")</f>
        <v/>
      </c>
      <c r="G264" s="44" t="str">
        <f>IFERROR(VLOOKUP($B264,'S-RR'!$A$1:$K$500,9,FALSE),"")</f>
        <v/>
      </c>
      <c r="H264" s="41" t="str">
        <f>IFERROR(VLOOKUP($B264,'S-RR'!$A$1:$K$500,7,FALSE),"")</f>
        <v/>
      </c>
      <c r="I264" s="44" t="str">
        <f>IFERROR(VLOOKUP($B264,'S-RR'!$A$2:$K$500,11,FALSE),"")</f>
        <v/>
      </c>
      <c r="J264" s="44" t="str">
        <f>IFERROR(VLOOKUP($B264,'S-RR'!$A$2:$K$500,10,FALSE),"")</f>
        <v/>
      </c>
    </row>
    <row r="265">
      <c r="A265" s="15"/>
      <c r="B265" s="15"/>
      <c r="C265" s="69"/>
      <c r="D265" s="41" t="str">
        <f>IFERROR(VLOOKUP(B265,'S-RR'!$A$1:$K$500,2,FALSE),"")</f>
        <v/>
      </c>
      <c r="E265" s="41" t="str">
        <f>IFERROR(VLOOKUP($B265,'S-RR'!$A$1:$K$500,3,FALSE),"")</f>
        <v/>
      </c>
      <c r="F265" s="41" t="str">
        <f>IFERROR(VLOOKUP($B265,'S-RR'!$A$1:$K$500,6,FALSE),"")</f>
        <v/>
      </c>
      <c r="G265" s="44" t="str">
        <f>IFERROR(VLOOKUP($B265,'S-RR'!$A$1:$K$500,9,FALSE),"")</f>
        <v/>
      </c>
      <c r="H265" s="41" t="str">
        <f>IFERROR(VLOOKUP($B265,'S-RR'!$A$1:$K$500,7,FALSE),"")</f>
        <v/>
      </c>
      <c r="I265" s="44" t="str">
        <f>IFERROR(VLOOKUP($B265,'S-RR'!$A$2:$K$500,11,FALSE),"")</f>
        <v/>
      </c>
      <c r="J265" s="44" t="str">
        <f>IFERROR(VLOOKUP($B265,'S-RR'!$A$2:$K$500,10,FALSE),"")</f>
        <v/>
      </c>
    </row>
    <row r="266">
      <c r="A266" s="15"/>
      <c r="B266" s="15"/>
      <c r="C266" s="69"/>
      <c r="D266" s="41" t="str">
        <f>IFERROR(VLOOKUP(B266,'S-RR'!$A$1:$K$500,2,FALSE),"")</f>
        <v/>
      </c>
      <c r="E266" s="41" t="str">
        <f>IFERROR(VLOOKUP($B266,'S-RR'!$A$1:$K$500,3,FALSE),"")</f>
        <v/>
      </c>
      <c r="F266" s="41" t="str">
        <f>IFERROR(VLOOKUP($B266,'S-RR'!$A$1:$K$500,6,FALSE),"")</f>
        <v/>
      </c>
      <c r="G266" s="44" t="str">
        <f>IFERROR(VLOOKUP($B266,'S-RR'!$A$1:$K$500,9,FALSE),"")</f>
        <v/>
      </c>
      <c r="H266" s="41" t="str">
        <f>IFERROR(VLOOKUP($B266,'S-RR'!$A$1:$K$500,7,FALSE),"")</f>
        <v/>
      </c>
      <c r="I266" s="44" t="str">
        <f>IFERROR(VLOOKUP($B266,'S-RR'!$A$2:$K$500,11,FALSE),"")</f>
        <v/>
      </c>
      <c r="J266" s="44" t="str">
        <f>IFERROR(VLOOKUP($B266,'S-RR'!$A$2:$K$500,10,FALSE),"")</f>
        <v/>
      </c>
    </row>
    <row r="267">
      <c r="A267" s="15"/>
      <c r="B267" s="15"/>
      <c r="C267" s="69"/>
      <c r="D267" s="41" t="str">
        <f>IFERROR(VLOOKUP(B267,'S-RR'!$A$1:$K$500,2,FALSE),"")</f>
        <v/>
      </c>
      <c r="E267" s="41" t="str">
        <f>IFERROR(VLOOKUP($B267,'S-RR'!$A$1:$K$500,3,FALSE),"")</f>
        <v/>
      </c>
      <c r="F267" s="41" t="str">
        <f>IFERROR(VLOOKUP($B267,'S-RR'!$A$1:$K$500,6,FALSE),"")</f>
        <v/>
      </c>
      <c r="G267" s="44" t="str">
        <f>IFERROR(VLOOKUP($B267,'S-RR'!$A$1:$K$500,9,FALSE),"")</f>
        <v/>
      </c>
      <c r="H267" s="41" t="str">
        <f>IFERROR(VLOOKUP($B267,'S-RR'!$A$1:$K$500,7,FALSE),"")</f>
        <v/>
      </c>
      <c r="I267" s="44" t="str">
        <f>IFERROR(VLOOKUP($B267,'S-RR'!$A$2:$K$500,11,FALSE),"")</f>
        <v/>
      </c>
      <c r="J267" s="44" t="str">
        <f>IFERROR(VLOOKUP($B267,'S-RR'!$A$2:$K$500,10,FALSE),"")</f>
        <v/>
      </c>
    </row>
    <row r="268">
      <c r="A268" s="15"/>
      <c r="B268" s="15"/>
      <c r="C268" s="69"/>
      <c r="D268" s="41" t="str">
        <f>IFERROR(VLOOKUP(B268,'S-RR'!$A$1:$K$500,2,FALSE),"")</f>
        <v/>
      </c>
      <c r="E268" s="41" t="str">
        <f>IFERROR(VLOOKUP($B268,'S-RR'!$A$1:$K$500,3,FALSE),"")</f>
        <v/>
      </c>
      <c r="F268" s="41" t="str">
        <f>IFERROR(VLOOKUP($B268,'S-RR'!$A$1:$K$500,6,FALSE),"")</f>
        <v/>
      </c>
      <c r="G268" s="44" t="str">
        <f>IFERROR(VLOOKUP($B268,'S-RR'!$A$1:$K$500,9,FALSE),"")</f>
        <v/>
      </c>
      <c r="H268" s="41" t="str">
        <f>IFERROR(VLOOKUP($B268,'S-RR'!$A$1:$K$500,7,FALSE),"")</f>
        <v/>
      </c>
      <c r="I268" s="44" t="str">
        <f>IFERROR(VLOOKUP($B268,'S-RR'!$A$2:$K$500,11,FALSE),"")</f>
        <v/>
      </c>
      <c r="J268" s="44" t="str">
        <f>IFERROR(VLOOKUP($B268,'S-RR'!$A$2:$K$500,10,FALSE),"")</f>
        <v/>
      </c>
    </row>
    <row r="269">
      <c r="A269" s="15"/>
      <c r="B269" s="15"/>
      <c r="C269" s="69"/>
      <c r="D269" s="41" t="str">
        <f>IFERROR(VLOOKUP(B269,'S-RR'!$A$1:$K$500,2,FALSE),"")</f>
        <v/>
      </c>
      <c r="E269" s="41" t="str">
        <f>IFERROR(VLOOKUP($B269,'S-RR'!$A$1:$K$500,3,FALSE),"")</f>
        <v/>
      </c>
      <c r="F269" s="41" t="str">
        <f>IFERROR(VLOOKUP($B269,'S-RR'!$A$1:$K$500,6,FALSE),"")</f>
        <v/>
      </c>
      <c r="G269" s="44" t="str">
        <f>IFERROR(VLOOKUP($B269,'S-RR'!$A$1:$K$500,9,FALSE),"")</f>
        <v/>
      </c>
      <c r="H269" s="41" t="str">
        <f>IFERROR(VLOOKUP($B269,'S-RR'!$A$1:$K$500,7,FALSE),"")</f>
        <v/>
      </c>
      <c r="I269" s="44" t="str">
        <f>IFERROR(VLOOKUP($B269,'S-RR'!$A$2:$K$500,11,FALSE),"")</f>
        <v/>
      </c>
      <c r="J269" s="44" t="str">
        <f>IFERROR(VLOOKUP($B269,'S-RR'!$A$2:$K$500,10,FALSE),"")</f>
        <v/>
      </c>
    </row>
    <row r="270">
      <c r="A270" s="15"/>
      <c r="B270" s="15"/>
      <c r="C270" s="69"/>
      <c r="D270" s="41" t="str">
        <f>IFERROR(VLOOKUP(B270,'S-RR'!$A$1:$K$500,2,FALSE),"")</f>
        <v/>
      </c>
      <c r="E270" s="41" t="str">
        <f>IFERROR(VLOOKUP($B270,'S-RR'!$A$1:$K$500,3,FALSE),"")</f>
        <v/>
      </c>
      <c r="F270" s="41" t="str">
        <f>IFERROR(VLOOKUP($B270,'S-RR'!$A$1:$K$500,6,FALSE),"")</f>
        <v/>
      </c>
      <c r="G270" s="44" t="str">
        <f>IFERROR(VLOOKUP($B270,'S-RR'!$A$1:$K$500,9,FALSE),"")</f>
        <v/>
      </c>
      <c r="H270" s="41" t="str">
        <f>IFERROR(VLOOKUP($B270,'S-RR'!$A$1:$K$500,7,FALSE),"")</f>
        <v/>
      </c>
      <c r="I270" s="44" t="str">
        <f>IFERROR(VLOOKUP($B270,'S-RR'!$A$2:$K$500,11,FALSE),"")</f>
        <v/>
      </c>
      <c r="J270" s="44" t="str">
        <f>IFERROR(VLOOKUP($B270,'S-RR'!$A$2:$K$500,10,FALSE),"")</f>
        <v/>
      </c>
    </row>
    <row r="271">
      <c r="A271" s="15"/>
      <c r="B271" s="15"/>
      <c r="C271" s="69"/>
      <c r="D271" s="41" t="str">
        <f>IFERROR(VLOOKUP(B271,'S-RR'!$A$1:$K$500,2,FALSE),"")</f>
        <v/>
      </c>
      <c r="E271" s="41" t="str">
        <f>IFERROR(VLOOKUP($B271,'S-RR'!$A$1:$K$500,3,FALSE),"")</f>
        <v/>
      </c>
      <c r="F271" s="41" t="str">
        <f>IFERROR(VLOOKUP($B271,'S-RR'!$A$1:$K$500,6,FALSE),"")</f>
        <v/>
      </c>
      <c r="G271" s="44" t="str">
        <f>IFERROR(VLOOKUP($B271,'S-RR'!$A$1:$K$500,9,FALSE),"")</f>
        <v/>
      </c>
      <c r="H271" s="41" t="str">
        <f>IFERROR(VLOOKUP($B271,'S-RR'!$A$1:$K$500,7,FALSE),"")</f>
        <v/>
      </c>
      <c r="I271" s="44" t="str">
        <f>IFERROR(VLOOKUP($B271,'S-RR'!$A$2:$K$500,11,FALSE),"")</f>
        <v/>
      </c>
      <c r="J271" s="44" t="str">
        <f>IFERROR(VLOOKUP($B271,'S-RR'!$A$2:$K$500,10,FALSE),"")</f>
        <v/>
      </c>
    </row>
    <row r="272">
      <c r="A272" s="15"/>
      <c r="B272" s="15"/>
      <c r="C272" s="69"/>
      <c r="D272" s="41" t="str">
        <f>IFERROR(VLOOKUP(B272,'S-RR'!$A$1:$K$500,2,FALSE),"")</f>
        <v/>
      </c>
      <c r="E272" s="41" t="str">
        <f>IFERROR(VLOOKUP($B272,'S-RR'!$A$1:$K$500,3,FALSE),"")</f>
        <v/>
      </c>
      <c r="F272" s="41" t="str">
        <f>IFERROR(VLOOKUP($B272,'S-RR'!$A$1:$K$500,6,FALSE),"")</f>
        <v/>
      </c>
      <c r="G272" s="44" t="str">
        <f>IFERROR(VLOOKUP($B272,'S-RR'!$A$1:$K$500,9,FALSE),"")</f>
        <v/>
      </c>
      <c r="H272" s="41" t="str">
        <f>IFERROR(VLOOKUP($B272,'S-RR'!$A$1:$K$500,7,FALSE),"")</f>
        <v/>
      </c>
      <c r="I272" s="44" t="str">
        <f>IFERROR(VLOOKUP($B272,'S-RR'!$A$2:$K$500,11,FALSE),"")</f>
        <v/>
      </c>
      <c r="J272" s="44" t="str">
        <f>IFERROR(VLOOKUP($B272,'S-RR'!$A$2:$K$500,10,FALSE),"")</f>
        <v/>
      </c>
    </row>
    <row r="273">
      <c r="A273" s="15"/>
      <c r="B273" s="15"/>
      <c r="C273" s="69"/>
      <c r="D273" s="41" t="str">
        <f>IFERROR(VLOOKUP(B273,'S-RR'!$A$1:$K$500,2,FALSE),"")</f>
        <v/>
      </c>
      <c r="E273" s="41" t="str">
        <f>IFERROR(VLOOKUP($B273,'S-RR'!$A$1:$K$500,3,FALSE),"")</f>
        <v/>
      </c>
      <c r="F273" s="41" t="str">
        <f>IFERROR(VLOOKUP($B273,'S-RR'!$A$1:$K$500,6,FALSE),"")</f>
        <v/>
      </c>
      <c r="G273" s="44" t="str">
        <f>IFERROR(VLOOKUP($B273,'S-RR'!$A$1:$K$500,9,FALSE),"")</f>
        <v/>
      </c>
      <c r="H273" s="41" t="str">
        <f>IFERROR(VLOOKUP($B273,'S-RR'!$A$1:$K$500,7,FALSE),"")</f>
        <v/>
      </c>
      <c r="I273" s="44" t="str">
        <f>IFERROR(VLOOKUP($B273,'S-RR'!$A$2:$K$500,11,FALSE),"")</f>
        <v/>
      </c>
      <c r="J273" s="44" t="str">
        <f>IFERROR(VLOOKUP($B273,'S-RR'!$A$2:$K$500,10,FALSE),"")</f>
        <v/>
      </c>
    </row>
    <row r="274">
      <c r="A274" s="15"/>
      <c r="B274" s="15"/>
      <c r="C274" s="69"/>
      <c r="D274" s="41" t="str">
        <f>IFERROR(VLOOKUP(B274,'S-RR'!$A$1:$K$500,2,FALSE),"")</f>
        <v/>
      </c>
      <c r="E274" s="41" t="str">
        <f>IFERROR(VLOOKUP($B274,'S-RR'!$A$1:$K$500,3,FALSE),"")</f>
        <v/>
      </c>
      <c r="F274" s="41" t="str">
        <f>IFERROR(VLOOKUP($B274,'S-RR'!$A$1:$K$500,6,FALSE),"")</f>
        <v/>
      </c>
      <c r="G274" s="44" t="str">
        <f>IFERROR(VLOOKUP($B274,'S-RR'!$A$1:$K$500,9,FALSE),"")</f>
        <v/>
      </c>
      <c r="H274" s="41" t="str">
        <f>IFERROR(VLOOKUP($B274,'S-RR'!$A$1:$K$500,7,FALSE),"")</f>
        <v/>
      </c>
      <c r="I274" s="44" t="str">
        <f>IFERROR(VLOOKUP($B274,'S-RR'!$A$2:$K$500,11,FALSE),"")</f>
        <v/>
      </c>
      <c r="J274" s="44" t="str">
        <f>IFERROR(VLOOKUP($B274,'S-RR'!$A$2:$K$500,10,FALSE),"")</f>
        <v/>
      </c>
    </row>
    <row r="275">
      <c r="A275" s="15"/>
      <c r="B275" s="15"/>
      <c r="C275" s="69"/>
      <c r="D275" s="41" t="str">
        <f>IFERROR(VLOOKUP(B275,'S-RR'!$A$1:$K$500,2,FALSE),"")</f>
        <v/>
      </c>
      <c r="E275" s="41" t="str">
        <f>IFERROR(VLOOKUP($B275,'S-RR'!$A$1:$K$500,3,FALSE),"")</f>
        <v/>
      </c>
      <c r="F275" s="41" t="str">
        <f>IFERROR(VLOOKUP($B275,'S-RR'!$A$1:$K$500,6,FALSE),"")</f>
        <v/>
      </c>
      <c r="G275" s="44" t="str">
        <f>IFERROR(VLOOKUP($B275,'S-RR'!$A$1:$K$500,9,FALSE),"")</f>
        <v/>
      </c>
      <c r="H275" s="41" t="str">
        <f>IFERROR(VLOOKUP($B275,'S-RR'!$A$1:$K$500,7,FALSE),"")</f>
        <v/>
      </c>
      <c r="I275" s="44" t="str">
        <f>IFERROR(VLOOKUP($B275,'S-RR'!$A$2:$K$500,11,FALSE),"")</f>
        <v/>
      </c>
      <c r="J275" s="44" t="str">
        <f>IFERROR(VLOOKUP($B275,'S-RR'!$A$2:$K$500,10,FALSE),"")</f>
        <v/>
      </c>
    </row>
    <row r="276">
      <c r="A276" s="15"/>
      <c r="B276" s="15"/>
      <c r="C276" s="69"/>
      <c r="D276" s="41" t="str">
        <f>IFERROR(VLOOKUP(B276,'S-RR'!$A$1:$K$500,2,FALSE),"")</f>
        <v/>
      </c>
      <c r="E276" s="41" t="str">
        <f>IFERROR(VLOOKUP($B276,'S-RR'!$A$1:$K$500,3,FALSE),"")</f>
        <v/>
      </c>
      <c r="F276" s="41" t="str">
        <f>IFERROR(VLOOKUP($B276,'S-RR'!$A$1:$K$500,6,FALSE),"")</f>
        <v/>
      </c>
      <c r="G276" s="44" t="str">
        <f>IFERROR(VLOOKUP($B276,'S-RR'!$A$1:$K$500,9,FALSE),"")</f>
        <v/>
      </c>
      <c r="H276" s="41" t="str">
        <f>IFERROR(VLOOKUP($B276,'S-RR'!$A$1:$K$500,7,FALSE),"")</f>
        <v/>
      </c>
      <c r="I276" s="44" t="str">
        <f>IFERROR(VLOOKUP($B276,'S-RR'!$A$2:$K$500,11,FALSE),"")</f>
        <v/>
      </c>
      <c r="J276" s="44" t="str">
        <f>IFERROR(VLOOKUP($B276,'S-RR'!$A$2:$K$500,10,FALSE),"")</f>
        <v/>
      </c>
    </row>
    <row r="277">
      <c r="A277" s="15"/>
      <c r="B277" s="15"/>
      <c r="C277" s="69"/>
      <c r="D277" s="41" t="str">
        <f>IFERROR(VLOOKUP(B277,'S-RR'!$A$1:$K$500,2,FALSE),"")</f>
        <v/>
      </c>
      <c r="E277" s="41" t="str">
        <f>IFERROR(VLOOKUP($B277,'S-RR'!$A$1:$K$500,3,FALSE),"")</f>
        <v/>
      </c>
      <c r="F277" s="41" t="str">
        <f>IFERROR(VLOOKUP($B277,'S-RR'!$A$1:$K$500,6,FALSE),"")</f>
        <v/>
      </c>
      <c r="G277" s="44" t="str">
        <f>IFERROR(VLOOKUP($B277,'S-RR'!$A$1:$K$500,9,FALSE),"")</f>
        <v/>
      </c>
      <c r="H277" s="41" t="str">
        <f>IFERROR(VLOOKUP($B277,'S-RR'!$A$1:$K$500,7,FALSE),"")</f>
        <v/>
      </c>
      <c r="I277" s="44" t="str">
        <f>IFERROR(VLOOKUP($B277,'S-RR'!$A$2:$K$500,11,FALSE),"")</f>
        <v/>
      </c>
      <c r="J277" s="44" t="str">
        <f>IFERROR(VLOOKUP($B277,'S-RR'!$A$2:$K$500,10,FALSE),"")</f>
        <v/>
      </c>
    </row>
    <row r="278">
      <c r="A278" s="15"/>
      <c r="B278" s="15"/>
      <c r="C278" s="69"/>
      <c r="D278" s="41" t="str">
        <f>IFERROR(VLOOKUP(B278,'S-RR'!$A$1:$K$500,2,FALSE),"")</f>
        <v/>
      </c>
      <c r="E278" s="41" t="str">
        <f>IFERROR(VLOOKUP($B278,'S-RR'!$A$1:$K$500,3,FALSE),"")</f>
        <v/>
      </c>
      <c r="F278" s="41" t="str">
        <f>IFERROR(VLOOKUP($B278,'S-RR'!$A$1:$K$500,6,FALSE),"")</f>
        <v/>
      </c>
      <c r="G278" s="44" t="str">
        <f>IFERROR(VLOOKUP($B278,'S-RR'!$A$1:$K$500,9,FALSE),"")</f>
        <v/>
      </c>
      <c r="H278" s="41" t="str">
        <f>IFERROR(VLOOKUP($B278,'S-RR'!$A$1:$K$500,7,FALSE),"")</f>
        <v/>
      </c>
      <c r="I278" s="44" t="str">
        <f>IFERROR(VLOOKUP($B278,'S-RR'!$A$2:$K$500,11,FALSE),"")</f>
        <v/>
      </c>
      <c r="J278" s="44" t="str">
        <f>IFERROR(VLOOKUP($B278,'S-RR'!$A$2:$K$500,10,FALSE),"")</f>
        <v/>
      </c>
    </row>
    <row r="279">
      <c r="A279" s="15"/>
      <c r="B279" s="15"/>
      <c r="C279" s="69"/>
      <c r="D279" s="41" t="str">
        <f>IFERROR(VLOOKUP(B279,'S-RR'!$A$1:$K$500,2,FALSE),"")</f>
        <v/>
      </c>
      <c r="E279" s="41" t="str">
        <f>IFERROR(VLOOKUP($B279,'S-RR'!$A$1:$K$500,3,FALSE),"")</f>
        <v/>
      </c>
      <c r="F279" s="41" t="str">
        <f>IFERROR(VLOOKUP($B279,'S-RR'!$A$1:$K$500,6,FALSE),"")</f>
        <v/>
      </c>
      <c r="G279" s="44" t="str">
        <f>IFERROR(VLOOKUP($B279,'S-RR'!$A$1:$K$500,9,FALSE),"")</f>
        <v/>
      </c>
      <c r="H279" s="41" t="str">
        <f>IFERROR(VLOOKUP($B279,'S-RR'!$A$1:$K$500,7,FALSE),"")</f>
        <v/>
      </c>
      <c r="I279" s="44" t="str">
        <f>IFERROR(VLOOKUP($B279,'S-RR'!$A$2:$K$500,11,FALSE),"")</f>
        <v/>
      </c>
      <c r="J279" s="44" t="str">
        <f>IFERROR(VLOOKUP($B279,'S-RR'!$A$2:$K$500,10,FALSE),"")</f>
        <v/>
      </c>
    </row>
    <row r="280">
      <c r="A280" s="15"/>
      <c r="B280" s="15"/>
      <c r="C280" s="69"/>
      <c r="D280" s="41" t="str">
        <f>IFERROR(VLOOKUP(B280,'S-RR'!$A$1:$K$500,2,FALSE),"")</f>
        <v/>
      </c>
      <c r="E280" s="41" t="str">
        <f>IFERROR(VLOOKUP($B280,'S-RR'!$A$1:$K$500,3,FALSE),"")</f>
        <v/>
      </c>
      <c r="F280" s="41" t="str">
        <f>IFERROR(VLOOKUP($B280,'S-RR'!$A$1:$K$500,6,FALSE),"")</f>
        <v/>
      </c>
      <c r="G280" s="44" t="str">
        <f>IFERROR(VLOOKUP($B280,'S-RR'!$A$1:$K$500,9,FALSE),"")</f>
        <v/>
      </c>
      <c r="H280" s="41" t="str">
        <f>IFERROR(VLOOKUP($B280,'S-RR'!$A$1:$K$500,7,FALSE),"")</f>
        <v/>
      </c>
      <c r="I280" s="44" t="str">
        <f>IFERROR(VLOOKUP($B280,'S-RR'!$A$2:$K$500,11,FALSE),"")</f>
        <v/>
      </c>
      <c r="J280" s="44" t="str">
        <f>IFERROR(VLOOKUP($B280,'S-RR'!$A$2:$K$500,10,FALSE),"")</f>
        <v/>
      </c>
    </row>
    <row r="281">
      <c r="A281" s="15"/>
      <c r="B281" s="15"/>
      <c r="C281" s="69"/>
      <c r="D281" s="41" t="str">
        <f>IFERROR(VLOOKUP(B281,'S-RR'!$A$1:$K$500,2,FALSE),"")</f>
        <v/>
      </c>
      <c r="E281" s="41" t="str">
        <f>IFERROR(VLOOKUP($B281,'S-RR'!$A$1:$K$500,3,FALSE),"")</f>
        <v/>
      </c>
      <c r="F281" s="41" t="str">
        <f>IFERROR(VLOOKUP($B281,'S-RR'!$A$1:$K$500,6,FALSE),"")</f>
        <v/>
      </c>
      <c r="G281" s="44" t="str">
        <f>IFERROR(VLOOKUP($B281,'S-RR'!$A$1:$K$500,9,FALSE),"")</f>
        <v/>
      </c>
      <c r="H281" s="41" t="str">
        <f>IFERROR(VLOOKUP($B281,'S-RR'!$A$1:$K$500,7,FALSE),"")</f>
        <v/>
      </c>
      <c r="I281" s="44" t="str">
        <f>IFERROR(VLOOKUP($B281,'S-RR'!$A$2:$K$500,11,FALSE),"")</f>
        <v/>
      </c>
      <c r="J281" s="44" t="str">
        <f>IFERROR(VLOOKUP($B281,'S-RR'!$A$2:$K$500,10,FALSE),"")</f>
        <v/>
      </c>
    </row>
    <row r="282">
      <c r="A282" s="15"/>
      <c r="B282" s="15"/>
      <c r="C282" s="69"/>
      <c r="D282" s="41" t="str">
        <f>IFERROR(VLOOKUP(B282,'S-RR'!$A$1:$K$500,2,FALSE),"")</f>
        <v/>
      </c>
      <c r="E282" s="41" t="str">
        <f>IFERROR(VLOOKUP($B282,'S-RR'!$A$1:$K$500,3,FALSE),"")</f>
        <v/>
      </c>
      <c r="F282" s="41" t="str">
        <f>IFERROR(VLOOKUP($B282,'S-RR'!$A$1:$K$500,6,FALSE),"")</f>
        <v/>
      </c>
      <c r="G282" s="44" t="str">
        <f>IFERROR(VLOOKUP($B282,'S-RR'!$A$1:$K$500,9,FALSE),"")</f>
        <v/>
      </c>
      <c r="H282" s="41" t="str">
        <f>IFERROR(VLOOKUP($B282,'S-RR'!$A$1:$K$500,7,FALSE),"")</f>
        <v/>
      </c>
      <c r="I282" s="44" t="str">
        <f>IFERROR(VLOOKUP($B282,'S-RR'!$A$2:$K$500,11,FALSE),"")</f>
        <v/>
      </c>
      <c r="J282" s="44" t="str">
        <f>IFERROR(VLOOKUP($B282,'S-RR'!$A$2:$K$500,10,FALSE),"")</f>
        <v/>
      </c>
    </row>
    <row r="283">
      <c r="A283" s="15"/>
      <c r="B283" s="15"/>
      <c r="C283" s="69"/>
      <c r="D283" s="41" t="str">
        <f>IFERROR(VLOOKUP(B283,'S-RR'!$A$1:$K$500,2,FALSE),"")</f>
        <v/>
      </c>
      <c r="E283" s="41" t="str">
        <f>IFERROR(VLOOKUP($B283,'S-RR'!$A$1:$K$500,3,FALSE),"")</f>
        <v/>
      </c>
      <c r="F283" s="41" t="str">
        <f>IFERROR(VLOOKUP($B283,'S-RR'!$A$1:$K$500,6,FALSE),"")</f>
        <v/>
      </c>
      <c r="G283" s="44" t="str">
        <f>IFERROR(VLOOKUP($B283,'S-RR'!$A$1:$K$500,9,FALSE),"")</f>
        <v/>
      </c>
      <c r="H283" s="41" t="str">
        <f>IFERROR(VLOOKUP($B283,'S-RR'!$A$1:$K$500,7,FALSE),"")</f>
        <v/>
      </c>
      <c r="I283" s="44" t="str">
        <f>IFERROR(VLOOKUP($B283,'S-RR'!$A$2:$K$500,11,FALSE),"")</f>
        <v/>
      </c>
      <c r="J283" s="44" t="str">
        <f>IFERROR(VLOOKUP($B283,'S-RR'!$A$2:$K$500,10,FALSE),"")</f>
        <v/>
      </c>
    </row>
    <row r="284">
      <c r="A284" s="15"/>
      <c r="B284" s="15"/>
      <c r="C284" s="69"/>
      <c r="D284" s="41" t="str">
        <f>IFERROR(VLOOKUP(B284,'S-RR'!$A$1:$K$500,2,FALSE),"")</f>
        <v/>
      </c>
      <c r="E284" s="41" t="str">
        <f>IFERROR(VLOOKUP($B284,'S-RR'!$A$1:$K$500,3,FALSE),"")</f>
        <v/>
      </c>
      <c r="F284" s="41" t="str">
        <f>IFERROR(VLOOKUP($B284,'S-RR'!$A$1:$K$500,6,FALSE),"")</f>
        <v/>
      </c>
      <c r="G284" s="44" t="str">
        <f>IFERROR(VLOOKUP($B284,'S-RR'!$A$1:$K$500,9,FALSE),"")</f>
        <v/>
      </c>
      <c r="H284" s="41" t="str">
        <f>IFERROR(VLOOKUP($B284,'S-RR'!$A$1:$K$500,7,FALSE),"")</f>
        <v/>
      </c>
      <c r="I284" s="44" t="str">
        <f>IFERROR(VLOOKUP($B284,'S-RR'!$A$2:$K$500,11,FALSE),"")</f>
        <v/>
      </c>
      <c r="J284" s="44" t="str">
        <f>IFERROR(VLOOKUP($B284,'S-RR'!$A$2:$K$500,10,FALSE),"")</f>
        <v/>
      </c>
    </row>
    <row r="285">
      <c r="A285" s="15"/>
      <c r="B285" s="15"/>
      <c r="C285" s="69"/>
      <c r="D285" s="41" t="str">
        <f>IFERROR(VLOOKUP(B285,'S-RR'!$A$1:$K$500,2,FALSE),"")</f>
        <v/>
      </c>
      <c r="E285" s="41" t="str">
        <f>IFERROR(VLOOKUP($B285,'S-RR'!$A$1:$K$500,3,FALSE),"")</f>
        <v/>
      </c>
      <c r="F285" s="41" t="str">
        <f>IFERROR(VLOOKUP($B285,'S-RR'!$A$1:$K$500,6,FALSE),"")</f>
        <v/>
      </c>
      <c r="G285" s="44" t="str">
        <f>IFERROR(VLOOKUP($B285,'S-RR'!$A$1:$K$500,9,FALSE),"")</f>
        <v/>
      </c>
      <c r="H285" s="41" t="str">
        <f>IFERROR(VLOOKUP($B285,'S-RR'!$A$1:$K$500,7,FALSE),"")</f>
        <v/>
      </c>
      <c r="I285" s="44" t="str">
        <f>IFERROR(VLOOKUP($B285,'S-RR'!$A$2:$K$500,11,FALSE),"")</f>
        <v/>
      </c>
      <c r="J285" s="44" t="str">
        <f>IFERROR(VLOOKUP($B285,'S-RR'!$A$2:$K$500,10,FALSE),"")</f>
        <v/>
      </c>
    </row>
    <row r="286">
      <c r="A286" s="15"/>
      <c r="B286" s="15"/>
      <c r="C286" s="69"/>
      <c r="D286" s="41" t="str">
        <f>IFERROR(VLOOKUP(B286,'S-RR'!$A$1:$K$500,2,FALSE),"")</f>
        <v/>
      </c>
      <c r="E286" s="41" t="str">
        <f>IFERROR(VLOOKUP($B286,'S-RR'!$A$1:$K$500,3,FALSE),"")</f>
        <v/>
      </c>
      <c r="F286" s="41" t="str">
        <f>IFERROR(VLOOKUP($B286,'S-RR'!$A$1:$K$500,6,FALSE),"")</f>
        <v/>
      </c>
      <c r="G286" s="44" t="str">
        <f>IFERROR(VLOOKUP($B286,'S-RR'!$A$1:$K$500,9,FALSE),"")</f>
        <v/>
      </c>
      <c r="H286" s="41" t="str">
        <f>IFERROR(VLOOKUP($B286,'S-RR'!$A$1:$K$500,7,FALSE),"")</f>
        <v/>
      </c>
      <c r="I286" s="44" t="str">
        <f>IFERROR(VLOOKUP($B286,'S-RR'!$A$2:$K$500,11,FALSE),"")</f>
        <v/>
      </c>
      <c r="J286" s="44" t="str">
        <f>IFERROR(VLOOKUP($B286,'S-RR'!$A$2:$K$500,10,FALSE),"")</f>
        <v/>
      </c>
    </row>
    <row r="287">
      <c r="A287" s="15"/>
      <c r="B287" s="15"/>
      <c r="C287" s="69"/>
      <c r="D287" s="41" t="str">
        <f>IFERROR(VLOOKUP(B287,'S-RR'!$A$1:$K$500,2,FALSE),"")</f>
        <v/>
      </c>
      <c r="E287" s="41" t="str">
        <f>IFERROR(VLOOKUP($B287,'S-RR'!$A$1:$K$500,3,FALSE),"")</f>
        <v/>
      </c>
      <c r="F287" s="41" t="str">
        <f>IFERROR(VLOOKUP($B287,'S-RR'!$A$1:$K$500,6,FALSE),"")</f>
        <v/>
      </c>
      <c r="G287" s="44" t="str">
        <f>IFERROR(VLOOKUP($B287,'S-RR'!$A$1:$K$500,9,FALSE),"")</f>
        <v/>
      </c>
      <c r="H287" s="41" t="str">
        <f>IFERROR(VLOOKUP($B287,'S-RR'!$A$1:$K$500,7,FALSE),"")</f>
        <v/>
      </c>
      <c r="I287" s="44" t="str">
        <f>IFERROR(VLOOKUP($B287,'S-RR'!$A$2:$K$500,11,FALSE),"")</f>
        <v/>
      </c>
      <c r="J287" s="44" t="str">
        <f>IFERROR(VLOOKUP($B287,'S-RR'!$A$2:$K$500,10,FALSE),"")</f>
        <v/>
      </c>
    </row>
    <row r="288">
      <c r="A288" s="15"/>
      <c r="B288" s="15"/>
      <c r="C288" s="69"/>
      <c r="D288" s="41" t="str">
        <f>IFERROR(VLOOKUP(B288,'S-RR'!$A$1:$K$500,2,FALSE),"")</f>
        <v/>
      </c>
      <c r="E288" s="41" t="str">
        <f>IFERROR(VLOOKUP($B288,'S-RR'!$A$1:$K$500,3,FALSE),"")</f>
        <v/>
      </c>
      <c r="F288" s="41" t="str">
        <f>IFERROR(VLOOKUP($B288,'S-RR'!$A$1:$K$500,6,FALSE),"")</f>
        <v/>
      </c>
      <c r="G288" s="44" t="str">
        <f>IFERROR(VLOOKUP($B288,'S-RR'!$A$1:$K$500,9,FALSE),"")</f>
        <v/>
      </c>
      <c r="H288" s="41" t="str">
        <f>IFERROR(VLOOKUP($B288,'S-RR'!$A$1:$K$500,7,FALSE),"")</f>
        <v/>
      </c>
      <c r="I288" s="44" t="str">
        <f>IFERROR(VLOOKUP($B288,'S-RR'!$A$2:$K$500,11,FALSE),"")</f>
        <v/>
      </c>
      <c r="J288" s="44" t="str">
        <f>IFERROR(VLOOKUP($B288,'S-RR'!$A$2:$K$500,10,FALSE),"")</f>
        <v/>
      </c>
    </row>
    <row r="289">
      <c r="A289" s="15"/>
      <c r="B289" s="15"/>
      <c r="C289" s="69"/>
      <c r="D289" s="41" t="str">
        <f>IFERROR(VLOOKUP(B289,'S-RR'!$A$1:$K$500,2,FALSE),"")</f>
        <v/>
      </c>
      <c r="E289" s="41" t="str">
        <f>IFERROR(VLOOKUP($B289,'S-RR'!$A$1:$K$500,3,FALSE),"")</f>
        <v/>
      </c>
      <c r="F289" s="41" t="str">
        <f>IFERROR(VLOOKUP($B289,'S-RR'!$A$1:$K$500,6,FALSE),"")</f>
        <v/>
      </c>
      <c r="G289" s="44" t="str">
        <f>IFERROR(VLOOKUP($B289,'S-RR'!$A$1:$K$500,9,FALSE),"")</f>
        <v/>
      </c>
      <c r="H289" s="41" t="str">
        <f>IFERROR(VLOOKUP($B289,'S-RR'!$A$1:$K$500,7,FALSE),"")</f>
        <v/>
      </c>
      <c r="I289" s="44" t="str">
        <f>IFERROR(VLOOKUP($B289,'S-RR'!$A$2:$K$500,11,FALSE),"")</f>
        <v/>
      </c>
      <c r="J289" s="44" t="str">
        <f>IFERROR(VLOOKUP($B289,'S-RR'!$A$2:$K$500,10,FALSE),"")</f>
        <v/>
      </c>
    </row>
    <row r="290">
      <c r="A290" s="15"/>
      <c r="B290" s="15"/>
      <c r="C290" s="69"/>
      <c r="D290" s="41" t="str">
        <f>IFERROR(VLOOKUP(B290,'S-RR'!$A$1:$K$500,2,FALSE),"")</f>
        <v/>
      </c>
      <c r="E290" s="41" t="str">
        <f>IFERROR(VLOOKUP($B290,'S-RR'!$A$1:$K$500,3,FALSE),"")</f>
        <v/>
      </c>
      <c r="F290" s="41" t="str">
        <f>IFERROR(VLOOKUP($B290,'S-RR'!$A$1:$K$500,6,FALSE),"")</f>
        <v/>
      </c>
      <c r="G290" s="44" t="str">
        <f>IFERROR(VLOOKUP($B290,'S-RR'!$A$1:$K$500,9,FALSE),"")</f>
        <v/>
      </c>
      <c r="H290" s="41" t="str">
        <f>IFERROR(VLOOKUP($B290,'S-RR'!$A$1:$K$500,7,FALSE),"")</f>
        <v/>
      </c>
      <c r="I290" s="44" t="str">
        <f>IFERROR(VLOOKUP($B290,'S-RR'!$A$2:$K$500,11,FALSE),"")</f>
        <v/>
      </c>
      <c r="J290" s="44" t="str">
        <f>IFERROR(VLOOKUP($B290,'S-RR'!$A$2:$K$500,10,FALSE),"")</f>
        <v/>
      </c>
    </row>
    <row r="291">
      <c r="A291" s="15"/>
      <c r="B291" s="15"/>
      <c r="C291" s="69"/>
      <c r="D291" s="41" t="str">
        <f>IFERROR(VLOOKUP(B291,'S-RR'!$A$1:$K$500,2,FALSE),"")</f>
        <v/>
      </c>
      <c r="E291" s="41" t="str">
        <f>IFERROR(VLOOKUP($B291,'S-RR'!$A$1:$K$500,3,FALSE),"")</f>
        <v/>
      </c>
      <c r="F291" s="41" t="str">
        <f>IFERROR(VLOOKUP($B291,'S-RR'!$A$1:$K$500,6,FALSE),"")</f>
        <v/>
      </c>
      <c r="G291" s="44" t="str">
        <f>IFERROR(VLOOKUP($B291,'S-RR'!$A$1:$K$500,9,FALSE),"")</f>
        <v/>
      </c>
      <c r="H291" s="41" t="str">
        <f>IFERROR(VLOOKUP($B291,'S-RR'!$A$1:$K$500,7,FALSE),"")</f>
        <v/>
      </c>
      <c r="I291" s="44" t="str">
        <f>IFERROR(VLOOKUP($B291,'S-RR'!$A$2:$K$500,11,FALSE),"")</f>
        <v/>
      </c>
      <c r="J291" s="44" t="str">
        <f>IFERROR(VLOOKUP($B291,'S-RR'!$A$2:$K$500,10,FALSE),"")</f>
        <v/>
      </c>
    </row>
    <row r="292">
      <c r="A292" s="15"/>
      <c r="B292" s="15"/>
      <c r="C292" s="69"/>
      <c r="D292" s="41" t="str">
        <f>IFERROR(VLOOKUP(B292,'S-RR'!$A$1:$K$500,2,FALSE),"")</f>
        <v/>
      </c>
      <c r="E292" s="41" t="str">
        <f>IFERROR(VLOOKUP($B292,'S-RR'!$A$1:$K$500,3,FALSE),"")</f>
        <v/>
      </c>
      <c r="F292" s="41" t="str">
        <f>IFERROR(VLOOKUP($B292,'S-RR'!$A$1:$K$500,6,FALSE),"")</f>
        <v/>
      </c>
      <c r="G292" s="44" t="str">
        <f>IFERROR(VLOOKUP($B292,'S-RR'!$A$1:$K$500,9,FALSE),"")</f>
        <v/>
      </c>
      <c r="H292" s="41" t="str">
        <f>IFERROR(VLOOKUP($B292,'S-RR'!$A$1:$K$500,7,FALSE),"")</f>
        <v/>
      </c>
      <c r="I292" s="44" t="str">
        <f>IFERROR(VLOOKUP($B292,'S-RR'!$A$2:$K$500,11,FALSE),"")</f>
        <v/>
      </c>
      <c r="J292" s="44" t="str">
        <f>IFERROR(VLOOKUP($B292,'S-RR'!$A$2:$K$500,10,FALSE),"")</f>
        <v/>
      </c>
    </row>
    <row r="293">
      <c r="A293" s="15"/>
      <c r="B293" s="15"/>
      <c r="C293" s="69"/>
      <c r="D293" s="41" t="str">
        <f>IFERROR(VLOOKUP(B293,'S-RR'!$A$1:$K$500,2,FALSE),"")</f>
        <v/>
      </c>
      <c r="E293" s="41" t="str">
        <f>IFERROR(VLOOKUP($B293,'S-RR'!$A$1:$K$500,3,FALSE),"")</f>
        <v/>
      </c>
      <c r="F293" s="41" t="str">
        <f>IFERROR(VLOOKUP($B293,'S-RR'!$A$1:$K$500,6,FALSE),"")</f>
        <v/>
      </c>
      <c r="G293" s="44" t="str">
        <f>IFERROR(VLOOKUP($B293,'S-RR'!$A$1:$K$500,9,FALSE),"")</f>
        <v/>
      </c>
      <c r="H293" s="41" t="str">
        <f>IFERROR(VLOOKUP($B293,'S-RR'!$A$1:$K$500,7,FALSE),"")</f>
        <v/>
      </c>
      <c r="I293" s="44" t="str">
        <f>IFERROR(VLOOKUP($B293,'S-RR'!$A$2:$K$500,11,FALSE),"")</f>
        <v/>
      </c>
      <c r="J293" s="44" t="str">
        <f>IFERROR(VLOOKUP($B293,'S-RR'!$A$2:$K$500,10,FALSE),"")</f>
        <v/>
      </c>
    </row>
    <row r="294">
      <c r="A294" s="15"/>
      <c r="B294" s="15"/>
      <c r="C294" s="69"/>
      <c r="D294" s="41" t="str">
        <f>IFERROR(VLOOKUP(B294,'S-RR'!$A$1:$K$500,2,FALSE),"")</f>
        <v/>
      </c>
      <c r="E294" s="41" t="str">
        <f>IFERROR(VLOOKUP($B294,'S-RR'!$A$1:$K$500,3,FALSE),"")</f>
        <v/>
      </c>
      <c r="F294" s="41" t="str">
        <f>IFERROR(VLOOKUP($B294,'S-RR'!$A$1:$K$500,6,FALSE),"")</f>
        <v/>
      </c>
      <c r="G294" s="44" t="str">
        <f>IFERROR(VLOOKUP($B294,'S-RR'!$A$1:$K$500,9,FALSE),"")</f>
        <v/>
      </c>
      <c r="H294" s="41" t="str">
        <f>IFERROR(VLOOKUP($B294,'S-RR'!$A$1:$K$500,7,FALSE),"")</f>
        <v/>
      </c>
      <c r="I294" s="44" t="str">
        <f>IFERROR(VLOOKUP($B294,'S-RR'!$A$2:$K$500,11,FALSE),"")</f>
        <v/>
      </c>
      <c r="J294" s="44" t="str">
        <f>IFERROR(VLOOKUP($B294,'S-RR'!$A$2:$K$500,10,FALSE),"")</f>
        <v/>
      </c>
    </row>
    <row r="295">
      <c r="A295" s="15"/>
      <c r="B295" s="15"/>
      <c r="C295" s="69"/>
      <c r="D295" s="41" t="str">
        <f>IFERROR(VLOOKUP(B295,'S-RR'!$A$1:$K$500,2,FALSE),"")</f>
        <v/>
      </c>
      <c r="E295" s="41" t="str">
        <f>IFERROR(VLOOKUP($B295,'S-RR'!$A$1:$K$500,3,FALSE),"")</f>
        <v/>
      </c>
      <c r="F295" s="41" t="str">
        <f>IFERROR(VLOOKUP($B295,'S-RR'!$A$1:$K$500,6,FALSE),"")</f>
        <v/>
      </c>
      <c r="G295" s="44" t="str">
        <f>IFERROR(VLOOKUP($B295,'S-RR'!$A$1:$K$500,9,FALSE),"")</f>
        <v/>
      </c>
      <c r="H295" s="41" t="str">
        <f>IFERROR(VLOOKUP($B295,'S-RR'!$A$1:$K$500,7,FALSE),"")</f>
        <v/>
      </c>
      <c r="I295" s="44" t="str">
        <f>IFERROR(VLOOKUP($B295,'S-RR'!$A$2:$K$500,11,FALSE),"")</f>
        <v/>
      </c>
      <c r="J295" s="44" t="str">
        <f>IFERROR(VLOOKUP($B295,'S-RR'!$A$2:$K$500,10,FALSE),"")</f>
        <v/>
      </c>
    </row>
    <row r="296">
      <c r="A296" s="15"/>
      <c r="B296" s="15"/>
      <c r="C296" s="69"/>
      <c r="D296" s="41" t="str">
        <f>IFERROR(VLOOKUP(B296,'S-RR'!$A$1:$K$500,2,FALSE),"")</f>
        <v/>
      </c>
      <c r="E296" s="41" t="str">
        <f>IFERROR(VLOOKUP($B296,'S-RR'!$A$1:$K$500,3,FALSE),"")</f>
        <v/>
      </c>
      <c r="F296" s="41" t="str">
        <f>IFERROR(VLOOKUP($B296,'S-RR'!$A$1:$K$500,6,FALSE),"")</f>
        <v/>
      </c>
      <c r="G296" s="44" t="str">
        <f>IFERROR(VLOOKUP($B296,'S-RR'!$A$1:$K$500,9,FALSE),"")</f>
        <v/>
      </c>
      <c r="H296" s="41" t="str">
        <f>IFERROR(VLOOKUP($B296,'S-RR'!$A$1:$K$500,7,FALSE),"")</f>
        <v/>
      </c>
      <c r="I296" s="44" t="str">
        <f>IFERROR(VLOOKUP($B296,'S-RR'!$A$2:$K$500,11,FALSE),"")</f>
        <v/>
      </c>
      <c r="J296" s="44" t="str">
        <f>IFERROR(VLOOKUP($B296,'S-RR'!$A$2:$K$500,10,FALSE),"")</f>
        <v/>
      </c>
    </row>
    <row r="297">
      <c r="A297" s="15"/>
      <c r="B297" s="15"/>
      <c r="C297" s="69"/>
      <c r="D297" s="41" t="str">
        <f>IFERROR(VLOOKUP(B297,'S-RR'!$A$1:$K$500,2,FALSE),"")</f>
        <v/>
      </c>
      <c r="E297" s="41" t="str">
        <f>IFERROR(VLOOKUP($B297,'S-RR'!$A$1:$K$500,3,FALSE),"")</f>
        <v/>
      </c>
      <c r="F297" s="41" t="str">
        <f>IFERROR(VLOOKUP($B297,'S-RR'!$A$1:$K$500,6,FALSE),"")</f>
        <v/>
      </c>
      <c r="G297" s="44" t="str">
        <f>IFERROR(VLOOKUP($B297,'S-RR'!$A$1:$K$500,9,FALSE),"")</f>
        <v/>
      </c>
      <c r="H297" s="41" t="str">
        <f>IFERROR(VLOOKUP($B297,'S-RR'!$A$1:$K$500,7,FALSE),"")</f>
        <v/>
      </c>
      <c r="I297" s="44" t="str">
        <f>IFERROR(VLOOKUP($B297,'S-RR'!$A$2:$K$500,11,FALSE),"")</f>
        <v/>
      </c>
      <c r="J297" s="44" t="str">
        <f>IFERROR(VLOOKUP($B297,'S-RR'!$A$2:$K$500,10,FALSE),"")</f>
        <v/>
      </c>
    </row>
    <row r="298">
      <c r="A298" s="15"/>
      <c r="B298" s="15"/>
      <c r="C298" s="69"/>
      <c r="D298" s="41" t="str">
        <f>IFERROR(VLOOKUP(B298,'S-RR'!$A$1:$K$500,2,FALSE),"")</f>
        <v/>
      </c>
      <c r="E298" s="41" t="str">
        <f>IFERROR(VLOOKUP($B298,'S-RR'!$A$1:$K$500,3,FALSE),"")</f>
        <v/>
      </c>
      <c r="F298" s="41" t="str">
        <f>IFERROR(VLOOKUP($B298,'S-RR'!$A$1:$K$500,6,FALSE),"")</f>
        <v/>
      </c>
      <c r="G298" s="44" t="str">
        <f>IFERROR(VLOOKUP($B298,'S-RR'!$A$1:$K$500,9,FALSE),"")</f>
        <v/>
      </c>
      <c r="H298" s="41" t="str">
        <f>IFERROR(VLOOKUP($B298,'S-RR'!$A$1:$K$500,7,FALSE),"")</f>
        <v/>
      </c>
      <c r="I298" s="44" t="str">
        <f>IFERROR(VLOOKUP($B298,'S-RR'!$A$2:$K$500,11,FALSE),"")</f>
        <v/>
      </c>
      <c r="J298" s="44" t="str">
        <f>IFERROR(VLOOKUP($B298,'S-RR'!$A$2:$K$500,10,FALSE),"")</f>
        <v/>
      </c>
    </row>
    <row r="299">
      <c r="A299" s="15"/>
      <c r="B299" s="15"/>
      <c r="C299" s="69"/>
      <c r="D299" s="41" t="str">
        <f>IFERROR(VLOOKUP(B299,'S-RR'!$A$1:$K$500,2,FALSE),"")</f>
        <v/>
      </c>
      <c r="E299" s="41" t="str">
        <f>IFERROR(VLOOKUP($B299,'S-RR'!$A$1:$K$500,3,FALSE),"")</f>
        <v/>
      </c>
      <c r="F299" s="41" t="str">
        <f>IFERROR(VLOOKUP($B299,'S-RR'!$A$1:$K$500,6,FALSE),"")</f>
        <v/>
      </c>
      <c r="G299" s="44" t="str">
        <f>IFERROR(VLOOKUP($B299,'S-RR'!$A$1:$K$500,9,FALSE),"")</f>
        <v/>
      </c>
      <c r="H299" s="41" t="str">
        <f>IFERROR(VLOOKUP($B299,'S-RR'!$A$1:$K$500,7,FALSE),"")</f>
        <v/>
      </c>
      <c r="I299" s="44" t="str">
        <f>IFERROR(VLOOKUP($B299,'S-RR'!$A$2:$K$500,11,FALSE),"")</f>
        <v/>
      </c>
      <c r="J299" s="44" t="str">
        <f>IFERROR(VLOOKUP($B299,'S-RR'!$A$2:$K$500,10,FALSE),"")</f>
        <v/>
      </c>
    </row>
    <row r="300">
      <c r="A300" s="15"/>
      <c r="B300" s="15"/>
      <c r="C300" s="69"/>
      <c r="D300" s="41" t="str">
        <f>IFERROR(VLOOKUP(B300,'S-RR'!$A$1:$K$500,2,FALSE),"")</f>
        <v/>
      </c>
      <c r="E300" s="41" t="str">
        <f>IFERROR(VLOOKUP($B300,'S-RR'!$A$1:$K$500,3,FALSE),"")</f>
        <v/>
      </c>
      <c r="F300" s="41" t="str">
        <f>IFERROR(VLOOKUP($B300,'S-RR'!$A$1:$K$500,6,FALSE),"")</f>
        <v/>
      </c>
      <c r="G300" s="44" t="str">
        <f>IFERROR(VLOOKUP($B300,'S-RR'!$A$1:$K$500,9,FALSE),"")</f>
        <v/>
      </c>
      <c r="H300" s="41" t="str">
        <f>IFERROR(VLOOKUP($B300,'S-RR'!$A$1:$K$500,7,FALSE),"")</f>
        <v/>
      </c>
      <c r="I300" s="44" t="str">
        <f>IFERROR(VLOOKUP($B300,'S-RR'!$A$2:$K$500,11,FALSE),"")</f>
        <v/>
      </c>
      <c r="J300" s="44" t="str">
        <f>IFERROR(VLOOKUP($B300,'S-RR'!$A$2:$K$500,10,FALSE),"")</f>
        <v/>
      </c>
    </row>
    <row r="301">
      <c r="A301" s="15"/>
      <c r="B301" s="15"/>
      <c r="C301" s="69"/>
      <c r="D301" s="41" t="str">
        <f>IFERROR(VLOOKUP(B301,'S-RR'!$A$1:$K$500,2,FALSE),"")</f>
        <v/>
      </c>
      <c r="E301" s="41" t="str">
        <f>IFERROR(VLOOKUP($B301,'S-RR'!$A$1:$K$500,3,FALSE),"")</f>
        <v/>
      </c>
      <c r="F301" s="41" t="str">
        <f>IFERROR(VLOOKUP($B301,'S-RR'!$A$1:$K$500,6,FALSE),"")</f>
        <v/>
      </c>
      <c r="G301" s="44" t="str">
        <f>IFERROR(VLOOKUP($B301,'S-RR'!$A$1:$K$500,9,FALSE),"")</f>
        <v/>
      </c>
      <c r="H301" s="41" t="str">
        <f>IFERROR(VLOOKUP($B301,'S-RR'!$A$1:$K$500,7,FALSE),"")</f>
        <v/>
      </c>
      <c r="I301" s="44" t="str">
        <f>IFERROR(VLOOKUP($B301,'S-RR'!$A$2:$K$500,11,FALSE),"")</f>
        <v/>
      </c>
      <c r="J301" s="44" t="str">
        <f>IFERROR(VLOOKUP($B301,'S-RR'!$A$2:$K$500,10,FALSE),"")</f>
        <v/>
      </c>
    </row>
    <row r="302">
      <c r="A302" s="15"/>
      <c r="B302" s="15"/>
      <c r="C302" s="69"/>
      <c r="D302" s="41" t="str">
        <f>IFERROR(VLOOKUP(B302,'S-RR'!$A$1:$K$500,2,FALSE),"")</f>
        <v/>
      </c>
      <c r="E302" s="41" t="str">
        <f>IFERROR(VLOOKUP($B302,'S-RR'!$A$1:$K$500,3,FALSE),"")</f>
        <v/>
      </c>
      <c r="F302" s="41" t="str">
        <f>IFERROR(VLOOKUP($B302,'S-RR'!$A$1:$K$500,6,FALSE),"")</f>
        <v/>
      </c>
      <c r="G302" s="44" t="str">
        <f>IFERROR(VLOOKUP($B302,'S-RR'!$A$1:$K$500,9,FALSE),"")</f>
        <v/>
      </c>
      <c r="H302" s="41" t="str">
        <f>IFERROR(VLOOKUP($B302,'S-RR'!$A$1:$K$500,7,FALSE),"")</f>
        <v/>
      </c>
      <c r="I302" s="44" t="str">
        <f>IFERROR(VLOOKUP($B302,'S-RR'!$A$2:$K$500,11,FALSE),"")</f>
        <v/>
      </c>
      <c r="J302" s="44" t="str">
        <f>IFERROR(VLOOKUP($B302,'S-RR'!$A$2:$K$500,10,FALSE),"")</f>
        <v/>
      </c>
    </row>
    <row r="303">
      <c r="A303" s="15"/>
      <c r="B303" s="15"/>
      <c r="C303" s="69"/>
      <c r="D303" s="41" t="str">
        <f>IFERROR(VLOOKUP(B303,'S-RR'!$A$1:$K$500,2,FALSE),"")</f>
        <v/>
      </c>
      <c r="E303" s="41" t="str">
        <f>IFERROR(VLOOKUP($B303,'S-RR'!$A$1:$K$500,3,FALSE),"")</f>
        <v/>
      </c>
      <c r="F303" s="41" t="str">
        <f>IFERROR(VLOOKUP($B303,'S-RR'!$A$1:$K$500,6,FALSE),"")</f>
        <v/>
      </c>
      <c r="G303" s="44" t="str">
        <f>IFERROR(VLOOKUP($B303,'S-RR'!$A$1:$K$500,9,FALSE),"")</f>
        <v/>
      </c>
      <c r="H303" s="41" t="str">
        <f>IFERROR(VLOOKUP($B303,'S-RR'!$A$1:$K$500,7,FALSE),"")</f>
        <v/>
      </c>
      <c r="I303" s="44" t="str">
        <f>IFERROR(VLOOKUP($B303,'S-RR'!$A$2:$K$500,11,FALSE),"")</f>
        <v/>
      </c>
      <c r="J303" s="44" t="str">
        <f>IFERROR(VLOOKUP($B303,'S-RR'!$A$2:$K$500,10,FALSE),"")</f>
        <v/>
      </c>
    </row>
    <row r="304">
      <c r="A304" s="15"/>
      <c r="B304" s="15"/>
      <c r="C304" s="69"/>
      <c r="D304" s="41" t="str">
        <f>IFERROR(VLOOKUP(B304,'S-RR'!$A$1:$K$500,2,FALSE),"")</f>
        <v/>
      </c>
      <c r="E304" s="41" t="str">
        <f>IFERROR(VLOOKUP($B304,'S-RR'!$A$1:$K$500,3,FALSE),"")</f>
        <v/>
      </c>
      <c r="F304" s="41" t="str">
        <f>IFERROR(VLOOKUP($B304,'S-RR'!$A$1:$K$500,6,FALSE),"")</f>
        <v/>
      </c>
      <c r="G304" s="44" t="str">
        <f>IFERROR(VLOOKUP($B304,'S-RR'!$A$1:$K$500,9,FALSE),"")</f>
        <v/>
      </c>
      <c r="H304" s="41" t="str">
        <f>IFERROR(VLOOKUP($B304,'S-RR'!$A$1:$K$500,7,FALSE),"")</f>
        <v/>
      </c>
      <c r="I304" s="44" t="str">
        <f>IFERROR(VLOOKUP($B304,'S-RR'!$A$2:$K$500,11,FALSE),"")</f>
        <v/>
      </c>
      <c r="J304" s="44" t="str">
        <f>IFERROR(VLOOKUP($B304,'S-RR'!$A$2:$K$500,10,FALSE),"")</f>
        <v/>
      </c>
    </row>
    <row r="305">
      <c r="A305" s="15"/>
      <c r="B305" s="15"/>
      <c r="C305" s="69"/>
      <c r="D305" s="41" t="str">
        <f>IFERROR(VLOOKUP(B305,'S-RR'!$A$1:$K$500,2,FALSE),"")</f>
        <v/>
      </c>
      <c r="E305" s="41" t="str">
        <f>IFERROR(VLOOKUP($B305,'S-RR'!$A$1:$K$500,3,FALSE),"")</f>
        <v/>
      </c>
      <c r="F305" s="41" t="str">
        <f>IFERROR(VLOOKUP($B305,'S-RR'!$A$1:$K$500,6,FALSE),"")</f>
        <v/>
      </c>
      <c r="G305" s="44" t="str">
        <f>IFERROR(VLOOKUP($B305,'S-RR'!$A$1:$K$500,9,FALSE),"")</f>
        <v/>
      </c>
      <c r="H305" s="41" t="str">
        <f>IFERROR(VLOOKUP($B305,'S-RR'!$A$1:$K$500,7,FALSE),"")</f>
        <v/>
      </c>
      <c r="I305" s="44" t="str">
        <f>IFERROR(VLOOKUP($B305,'S-RR'!$A$2:$K$500,11,FALSE),"")</f>
        <v/>
      </c>
      <c r="J305" s="44" t="str">
        <f>IFERROR(VLOOKUP($B305,'S-RR'!$A$2:$K$500,10,FALSE),"")</f>
        <v/>
      </c>
    </row>
    <row r="306">
      <c r="A306" s="15"/>
      <c r="B306" s="15"/>
      <c r="C306" s="69"/>
      <c r="D306" s="41" t="str">
        <f>IFERROR(VLOOKUP(B306,'S-RR'!$A$1:$K$500,2,FALSE),"")</f>
        <v/>
      </c>
      <c r="E306" s="41" t="str">
        <f>IFERROR(VLOOKUP($B306,'S-RR'!$A$1:$K$500,3,FALSE),"")</f>
        <v/>
      </c>
      <c r="F306" s="41" t="str">
        <f>IFERROR(VLOOKUP($B306,'S-RR'!$A$1:$K$500,6,FALSE),"")</f>
        <v/>
      </c>
      <c r="G306" s="44" t="str">
        <f>IFERROR(VLOOKUP($B306,'S-RR'!$A$1:$K$500,9,FALSE),"")</f>
        <v/>
      </c>
      <c r="H306" s="41" t="str">
        <f>IFERROR(VLOOKUP($B306,'S-RR'!$A$1:$K$500,7,FALSE),"")</f>
        <v/>
      </c>
      <c r="I306" s="44" t="str">
        <f>IFERROR(VLOOKUP($B306,'S-RR'!$A$2:$K$500,11,FALSE),"")</f>
        <v/>
      </c>
      <c r="J306" s="44" t="str">
        <f>IFERROR(VLOOKUP($B306,'S-RR'!$A$2:$K$500,10,FALSE),"")</f>
        <v/>
      </c>
    </row>
    <row r="307">
      <c r="A307" s="15"/>
      <c r="B307" s="15"/>
      <c r="C307" s="69"/>
      <c r="D307" s="41" t="str">
        <f>IFERROR(VLOOKUP(B307,'S-RR'!$A$1:$K$500,2,FALSE),"")</f>
        <v/>
      </c>
      <c r="E307" s="41" t="str">
        <f>IFERROR(VLOOKUP($B307,'S-RR'!$A$1:$K$500,3,FALSE),"")</f>
        <v/>
      </c>
      <c r="F307" s="41" t="str">
        <f>IFERROR(VLOOKUP($B307,'S-RR'!$A$1:$K$500,6,FALSE),"")</f>
        <v/>
      </c>
      <c r="G307" s="44" t="str">
        <f>IFERROR(VLOOKUP($B307,'S-RR'!$A$1:$K$500,9,FALSE),"")</f>
        <v/>
      </c>
      <c r="H307" s="41" t="str">
        <f>IFERROR(VLOOKUP($B307,'S-RR'!$A$1:$K$500,7,FALSE),"")</f>
        <v/>
      </c>
      <c r="I307" s="44" t="str">
        <f>IFERROR(VLOOKUP($B307,'S-RR'!$A$2:$K$500,11,FALSE),"")</f>
        <v/>
      </c>
      <c r="J307" s="44" t="str">
        <f>IFERROR(VLOOKUP($B307,'S-RR'!$A$2:$K$500,10,FALSE),"")</f>
        <v/>
      </c>
    </row>
    <row r="308">
      <c r="A308" s="15"/>
      <c r="B308" s="15"/>
      <c r="C308" s="69"/>
      <c r="D308" s="41" t="str">
        <f>IFERROR(VLOOKUP(B308,'S-RR'!$A$1:$K$500,2,FALSE),"")</f>
        <v/>
      </c>
      <c r="E308" s="41" t="str">
        <f>IFERROR(VLOOKUP($B308,'S-RR'!$A$1:$K$500,3,FALSE),"")</f>
        <v/>
      </c>
      <c r="F308" s="41" t="str">
        <f>IFERROR(VLOOKUP($B308,'S-RR'!$A$1:$K$500,6,FALSE),"")</f>
        <v/>
      </c>
      <c r="G308" s="44" t="str">
        <f>IFERROR(VLOOKUP($B308,'S-RR'!$A$1:$K$500,9,FALSE),"")</f>
        <v/>
      </c>
      <c r="H308" s="41" t="str">
        <f>IFERROR(VLOOKUP($B308,'S-RR'!$A$1:$K$500,7,FALSE),"")</f>
        <v/>
      </c>
      <c r="I308" s="44" t="str">
        <f>IFERROR(VLOOKUP($B308,'S-RR'!$A$2:$K$500,11,FALSE),"")</f>
        <v/>
      </c>
      <c r="J308" s="44" t="str">
        <f>IFERROR(VLOOKUP($B308,'S-RR'!$A$2:$K$500,10,FALSE),"")</f>
        <v/>
      </c>
    </row>
    <row r="309">
      <c r="A309" s="15"/>
      <c r="B309" s="15"/>
      <c r="C309" s="69"/>
      <c r="D309" s="41" t="str">
        <f>IFERROR(VLOOKUP(B309,'S-RR'!$A$1:$K$500,2,FALSE),"")</f>
        <v/>
      </c>
      <c r="E309" s="41" t="str">
        <f>IFERROR(VLOOKUP($B309,'S-RR'!$A$1:$K$500,3,FALSE),"")</f>
        <v/>
      </c>
      <c r="F309" s="41" t="str">
        <f>IFERROR(VLOOKUP($B309,'S-RR'!$A$1:$K$500,6,FALSE),"")</f>
        <v/>
      </c>
      <c r="G309" s="44" t="str">
        <f>IFERROR(VLOOKUP($B309,'S-RR'!$A$1:$K$500,9,FALSE),"")</f>
        <v/>
      </c>
      <c r="H309" s="41" t="str">
        <f>IFERROR(VLOOKUP($B309,'S-RR'!$A$1:$K$500,7,FALSE),"")</f>
        <v/>
      </c>
      <c r="I309" s="44" t="str">
        <f>IFERROR(VLOOKUP($B309,'S-RR'!$A$2:$K$500,11,FALSE),"")</f>
        <v/>
      </c>
      <c r="J309" s="44" t="str">
        <f>IFERROR(VLOOKUP($B309,'S-RR'!$A$2:$K$500,10,FALSE),"")</f>
        <v/>
      </c>
    </row>
    <row r="310">
      <c r="A310" s="15"/>
      <c r="B310" s="15"/>
      <c r="C310" s="69"/>
      <c r="D310" s="41" t="str">
        <f>IFERROR(VLOOKUP(B310,'S-RR'!$A$1:$K$500,2,FALSE),"")</f>
        <v/>
      </c>
      <c r="E310" s="41" t="str">
        <f>IFERROR(VLOOKUP($B310,'S-RR'!$A$1:$K$500,3,FALSE),"")</f>
        <v/>
      </c>
      <c r="F310" s="41" t="str">
        <f>IFERROR(VLOOKUP($B310,'S-RR'!$A$1:$K$500,6,FALSE),"")</f>
        <v/>
      </c>
      <c r="G310" s="44" t="str">
        <f>IFERROR(VLOOKUP($B310,'S-RR'!$A$1:$K$500,9,FALSE),"")</f>
        <v/>
      </c>
      <c r="H310" s="41" t="str">
        <f>IFERROR(VLOOKUP($B310,'S-RR'!$A$1:$K$500,7,FALSE),"")</f>
        <v/>
      </c>
      <c r="I310" s="44" t="str">
        <f>IFERROR(VLOOKUP($B310,'S-RR'!$A$2:$K$500,11,FALSE),"")</f>
        <v/>
      </c>
      <c r="J310" s="44" t="str">
        <f>IFERROR(VLOOKUP($B310,'S-RR'!$A$2:$K$500,10,FALSE),"")</f>
        <v/>
      </c>
    </row>
    <row r="311">
      <c r="A311" s="15"/>
      <c r="B311" s="15"/>
      <c r="C311" s="69"/>
      <c r="D311" s="41" t="str">
        <f>IFERROR(VLOOKUP(B311,'S-RR'!$A$1:$K$500,2,FALSE),"")</f>
        <v/>
      </c>
      <c r="E311" s="41" t="str">
        <f>IFERROR(VLOOKUP($B311,'S-RR'!$A$1:$K$500,3,FALSE),"")</f>
        <v/>
      </c>
      <c r="F311" s="41" t="str">
        <f>IFERROR(VLOOKUP($B311,'S-RR'!$A$1:$K$500,6,FALSE),"")</f>
        <v/>
      </c>
      <c r="G311" s="44" t="str">
        <f>IFERROR(VLOOKUP($B311,'S-RR'!$A$1:$K$500,9,FALSE),"")</f>
        <v/>
      </c>
      <c r="H311" s="41" t="str">
        <f>IFERROR(VLOOKUP($B311,'S-RR'!$A$1:$K$500,7,FALSE),"")</f>
        <v/>
      </c>
      <c r="I311" s="44" t="str">
        <f>IFERROR(VLOOKUP($B311,'S-RR'!$A$2:$K$500,11,FALSE),"")</f>
        <v/>
      </c>
      <c r="J311" s="44" t="str">
        <f>IFERROR(VLOOKUP($B311,'S-RR'!$A$2:$K$500,10,FALSE),"")</f>
        <v/>
      </c>
    </row>
    <row r="312">
      <c r="A312" s="15"/>
      <c r="B312" s="15"/>
      <c r="C312" s="69"/>
      <c r="D312" s="41" t="str">
        <f>IFERROR(VLOOKUP(B312,'S-RR'!$A$1:$K$500,2,FALSE),"")</f>
        <v/>
      </c>
      <c r="E312" s="41" t="str">
        <f>IFERROR(VLOOKUP($B312,'S-RR'!$A$1:$K$500,3,FALSE),"")</f>
        <v/>
      </c>
      <c r="F312" s="41" t="str">
        <f>IFERROR(VLOOKUP($B312,'S-RR'!$A$1:$K$500,6,FALSE),"")</f>
        <v/>
      </c>
      <c r="G312" s="44" t="str">
        <f>IFERROR(VLOOKUP($B312,'S-RR'!$A$1:$K$500,9,FALSE),"")</f>
        <v/>
      </c>
      <c r="H312" s="41" t="str">
        <f>IFERROR(VLOOKUP($B312,'S-RR'!$A$1:$K$500,7,FALSE),"")</f>
        <v/>
      </c>
      <c r="I312" s="44" t="str">
        <f>IFERROR(VLOOKUP($B312,'S-RR'!$A$2:$K$500,11,FALSE),"")</f>
        <v/>
      </c>
      <c r="J312" s="44" t="str">
        <f>IFERROR(VLOOKUP($B312,'S-RR'!$A$2:$K$500,10,FALSE),"")</f>
        <v/>
      </c>
    </row>
    <row r="313">
      <c r="A313" s="15"/>
      <c r="B313" s="15"/>
      <c r="C313" s="69"/>
      <c r="D313" s="41" t="str">
        <f>IFERROR(VLOOKUP(B313,'S-RR'!$A$1:$K$500,2,FALSE),"")</f>
        <v/>
      </c>
      <c r="E313" s="41" t="str">
        <f>IFERROR(VLOOKUP($B313,'S-RR'!$A$1:$K$500,3,FALSE),"")</f>
        <v/>
      </c>
      <c r="F313" s="41" t="str">
        <f>IFERROR(VLOOKUP($B313,'S-RR'!$A$1:$K$500,6,FALSE),"")</f>
        <v/>
      </c>
      <c r="G313" s="44" t="str">
        <f>IFERROR(VLOOKUP($B313,'S-RR'!$A$1:$K$500,9,FALSE),"")</f>
        <v/>
      </c>
      <c r="H313" s="41" t="str">
        <f>IFERROR(VLOOKUP($B313,'S-RR'!$A$1:$K$500,7,FALSE),"")</f>
        <v/>
      </c>
      <c r="I313" s="44" t="str">
        <f>IFERROR(VLOOKUP($B313,'S-RR'!$A$2:$K$500,11,FALSE),"")</f>
        <v/>
      </c>
      <c r="J313" s="44" t="str">
        <f>IFERROR(VLOOKUP($B313,'S-RR'!$A$2:$K$500,10,FALSE),"")</f>
        <v/>
      </c>
    </row>
    <row r="314">
      <c r="A314" s="15"/>
      <c r="B314" s="15"/>
      <c r="C314" s="69"/>
      <c r="D314" s="41" t="str">
        <f>IFERROR(VLOOKUP(B314,'S-RR'!$A$1:$K$500,2,FALSE),"")</f>
        <v/>
      </c>
      <c r="E314" s="41" t="str">
        <f>IFERROR(VLOOKUP($B314,'S-RR'!$A$1:$K$500,3,FALSE),"")</f>
        <v/>
      </c>
      <c r="F314" s="41" t="str">
        <f>IFERROR(VLOOKUP($B314,'S-RR'!$A$1:$K$500,6,FALSE),"")</f>
        <v/>
      </c>
      <c r="G314" s="44" t="str">
        <f>IFERROR(VLOOKUP($B314,'S-RR'!$A$1:$K$500,9,FALSE),"")</f>
        <v/>
      </c>
      <c r="H314" s="41" t="str">
        <f>IFERROR(VLOOKUP($B314,'S-RR'!$A$1:$K$500,7,FALSE),"")</f>
        <v/>
      </c>
      <c r="I314" s="44" t="str">
        <f>IFERROR(VLOOKUP($B314,'S-RR'!$A$2:$K$500,11,FALSE),"")</f>
        <v/>
      </c>
      <c r="J314" s="44" t="str">
        <f>IFERROR(VLOOKUP($B314,'S-RR'!$A$2:$K$500,10,FALSE),"")</f>
        <v/>
      </c>
    </row>
    <row r="315">
      <c r="A315" s="15"/>
      <c r="B315" s="15"/>
      <c r="C315" s="69"/>
      <c r="D315" s="41" t="str">
        <f>IFERROR(VLOOKUP(B315,'S-RR'!$A$1:$K$500,2,FALSE),"")</f>
        <v/>
      </c>
      <c r="E315" s="41" t="str">
        <f>IFERROR(VLOOKUP($B315,'S-RR'!$A$1:$K$500,3,FALSE),"")</f>
        <v/>
      </c>
      <c r="F315" s="41" t="str">
        <f>IFERROR(VLOOKUP($B315,'S-RR'!$A$1:$K$500,6,FALSE),"")</f>
        <v/>
      </c>
      <c r="G315" s="44" t="str">
        <f>IFERROR(VLOOKUP($B315,'S-RR'!$A$1:$K$500,9,FALSE),"")</f>
        <v/>
      </c>
      <c r="H315" s="41" t="str">
        <f>IFERROR(VLOOKUP($B315,'S-RR'!$A$1:$K$500,7,FALSE),"")</f>
        <v/>
      </c>
      <c r="I315" s="44" t="str">
        <f>IFERROR(VLOOKUP($B315,'S-RR'!$A$2:$K$500,11,FALSE),"")</f>
        <v/>
      </c>
      <c r="J315" s="44" t="str">
        <f>IFERROR(VLOOKUP($B315,'S-RR'!$A$2:$K$500,10,FALSE),"")</f>
        <v/>
      </c>
    </row>
    <row r="316">
      <c r="A316" s="15"/>
      <c r="B316" s="15"/>
      <c r="C316" s="69"/>
      <c r="D316" s="41" t="str">
        <f>IFERROR(VLOOKUP(B316,'S-RR'!$A$1:$K$500,2,FALSE),"")</f>
        <v/>
      </c>
      <c r="E316" s="41" t="str">
        <f>IFERROR(VLOOKUP($B316,'S-RR'!$A$1:$K$500,3,FALSE),"")</f>
        <v/>
      </c>
      <c r="F316" s="41" t="str">
        <f>IFERROR(VLOOKUP($B316,'S-RR'!$A$1:$K$500,6,FALSE),"")</f>
        <v/>
      </c>
      <c r="G316" s="44" t="str">
        <f>IFERROR(VLOOKUP($B316,'S-RR'!$A$1:$K$500,9,FALSE),"")</f>
        <v/>
      </c>
      <c r="H316" s="41" t="str">
        <f>IFERROR(VLOOKUP($B316,'S-RR'!$A$1:$K$500,7,FALSE),"")</f>
        <v/>
      </c>
      <c r="I316" s="44" t="str">
        <f>IFERROR(VLOOKUP($B316,'S-RR'!$A$2:$K$500,11,FALSE),"")</f>
        <v/>
      </c>
      <c r="J316" s="44" t="str">
        <f>IFERROR(VLOOKUP($B316,'S-RR'!$A$2:$K$500,10,FALSE),"")</f>
        <v/>
      </c>
    </row>
    <row r="317">
      <c r="A317" s="15"/>
      <c r="B317" s="15"/>
      <c r="C317" s="69"/>
      <c r="D317" s="41" t="str">
        <f>IFERROR(VLOOKUP(B317,'S-RR'!$A$1:$K$500,2,FALSE),"")</f>
        <v/>
      </c>
      <c r="E317" s="41" t="str">
        <f>IFERROR(VLOOKUP($B317,'S-RR'!$A$1:$K$500,3,FALSE),"")</f>
        <v/>
      </c>
      <c r="F317" s="41" t="str">
        <f>IFERROR(VLOOKUP($B317,'S-RR'!$A$1:$K$500,6,FALSE),"")</f>
        <v/>
      </c>
      <c r="G317" s="44" t="str">
        <f>IFERROR(VLOOKUP($B317,'S-RR'!$A$1:$K$500,9,FALSE),"")</f>
        <v/>
      </c>
      <c r="H317" s="41" t="str">
        <f>IFERROR(VLOOKUP($B317,'S-RR'!$A$1:$K$500,7,FALSE),"")</f>
        <v/>
      </c>
      <c r="I317" s="44" t="str">
        <f>IFERROR(VLOOKUP($B317,'S-RR'!$A$2:$K$500,11,FALSE),"")</f>
        <v/>
      </c>
      <c r="J317" s="44" t="str">
        <f>IFERROR(VLOOKUP($B317,'S-RR'!$A$2:$K$500,10,FALSE),"")</f>
        <v/>
      </c>
    </row>
    <row r="318">
      <c r="A318" s="15"/>
      <c r="B318" s="15"/>
      <c r="C318" s="69"/>
      <c r="D318" s="41" t="str">
        <f>IFERROR(VLOOKUP(B318,'S-RR'!$A$1:$K$500,2,FALSE),"")</f>
        <v/>
      </c>
      <c r="E318" s="41" t="str">
        <f>IFERROR(VLOOKUP($B318,'S-RR'!$A$1:$K$500,3,FALSE),"")</f>
        <v/>
      </c>
      <c r="F318" s="41" t="str">
        <f>IFERROR(VLOOKUP($B318,'S-RR'!$A$1:$K$500,6,FALSE),"")</f>
        <v/>
      </c>
      <c r="G318" s="44" t="str">
        <f>IFERROR(VLOOKUP($B318,'S-RR'!$A$1:$K$500,9,FALSE),"")</f>
        <v/>
      </c>
      <c r="H318" s="41" t="str">
        <f>IFERROR(VLOOKUP($B318,'S-RR'!$A$1:$K$500,7,FALSE),"")</f>
        <v/>
      </c>
      <c r="I318" s="44" t="str">
        <f>IFERROR(VLOOKUP($B318,'S-RR'!$A$2:$K$500,11,FALSE),"")</f>
        <v/>
      </c>
      <c r="J318" s="44" t="str">
        <f>IFERROR(VLOOKUP($B318,'S-RR'!$A$2:$K$500,10,FALSE),"")</f>
        <v/>
      </c>
    </row>
    <row r="319">
      <c r="A319" s="15"/>
      <c r="B319" s="15"/>
      <c r="C319" s="69"/>
      <c r="D319" s="41" t="str">
        <f>IFERROR(VLOOKUP(B319,'S-RR'!$A$1:$K$500,2,FALSE),"")</f>
        <v/>
      </c>
      <c r="E319" s="41" t="str">
        <f>IFERROR(VLOOKUP($B319,'S-RR'!$A$1:$K$500,3,FALSE),"")</f>
        <v/>
      </c>
      <c r="F319" s="41" t="str">
        <f>IFERROR(VLOOKUP($B319,'S-RR'!$A$1:$K$500,6,FALSE),"")</f>
        <v/>
      </c>
      <c r="G319" s="44" t="str">
        <f>IFERROR(VLOOKUP($B319,'S-RR'!$A$1:$K$500,9,FALSE),"")</f>
        <v/>
      </c>
      <c r="H319" s="41" t="str">
        <f>IFERROR(VLOOKUP($B319,'S-RR'!$A$1:$K$500,7,FALSE),"")</f>
        <v/>
      </c>
      <c r="I319" s="44" t="str">
        <f>IFERROR(VLOOKUP($B319,'S-RR'!$A$2:$K$500,11,FALSE),"")</f>
        <v/>
      </c>
      <c r="J319" s="44" t="str">
        <f>IFERROR(VLOOKUP($B319,'S-RR'!$A$2:$K$500,10,FALSE),"")</f>
        <v/>
      </c>
    </row>
    <row r="320">
      <c r="A320" s="15"/>
      <c r="B320" s="15"/>
      <c r="C320" s="69"/>
      <c r="D320" s="41" t="str">
        <f>IFERROR(VLOOKUP(B320,'S-RR'!$A$1:$K$500,2,FALSE),"")</f>
        <v/>
      </c>
      <c r="E320" s="41" t="str">
        <f>IFERROR(VLOOKUP($B320,'S-RR'!$A$1:$K$500,3,FALSE),"")</f>
        <v/>
      </c>
      <c r="F320" s="41" t="str">
        <f>IFERROR(VLOOKUP($B320,'S-RR'!$A$1:$K$500,6,FALSE),"")</f>
        <v/>
      </c>
      <c r="G320" s="44" t="str">
        <f>IFERROR(VLOOKUP($B320,'S-RR'!$A$1:$K$500,9,FALSE),"")</f>
        <v/>
      </c>
      <c r="H320" s="41" t="str">
        <f>IFERROR(VLOOKUP($B320,'S-RR'!$A$1:$K$500,7,FALSE),"")</f>
        <v/>
      </c>
      <c r="I320" s="44" t="str">
        <f>IFERROR(VLOOKUP($B320,'S-RR'!$A$2:$K$500,11,FALSE),"")</f>
        <v/>
      </c>
      <c r="J320" s="44" t="str">
        <f>IFERROR(VLOOKUP($B320,'S-RR'!$A$2:$K$500,10,FALSE),"")</f>
        <v/>
      </c>
    </row>
    <row r="321">
      <c r="A321" s="15"/>
      <c r="B321" s="15"/>
      <c r="C321" s="69"/>
      <c r="D321" s="41" t="str">
        <f>IFERROR(VLOOKUP(B321,'S-RR'!$A$1:$K$500,2,FALSE),"")</f>
        <v/>
      </c>
      <c r="E321" s="41" t="str">
        <f>IFERROR(VLOOKUP($B321,'S-RR'!$A$1:$K$500,3,FALSE),"")</f>
        <v/>
      </c>
      <c r="F321" s="41" t="str">
        <f>IFERROR(VLOOKUP($B321,'S-RR'!$A$1:$K$500,6,FALSE),"")</f>
        <v/>
      </c>
      <c r="G321" s="44" t="str">
        <f>IFERROR(VLOOKUP($B321,'S-RR'!$A$1:$K$500,9,FALSE),"")</f>
        <v/>
      </c>
      <c r="H321" s="41" t="str">
        <f>IFERROR(VLOOKUP($B321,'S-RR'!$A$1:$K$500,7,FALSE),"")</f>
        <v/>
      </c>
      <c r="I321" s="44" t="str">
        <f>IFERROR(VLOOKUP($B321,'S-RR'!$A$2:$K$500,11,FALSE),"")</f>
        <v/>
      </c>
      <c r="J321" s="44" t="str">
        <f>IFERROR(VLOOKUP($B321,'S-RR'!$A$2:$K$500,10,FALSE),"")</f>
        <v/>
      </c>
    </row>
    <row r="322">
      <c r="A322" s="15"/>
      <c r="B322" s="15"/>
      <c r="C322" s="69"/>
      <c r="D322" s="41" t="str">
        <f>IFERROR(VLOOKUP(B322,'S-RR'!$A$1:$K$500,2,FALSE),"")</f>
        <v/>
      </c>
      <c r="E322" s="41" t="str">
        <f>IFERROR(VLOOKUP($B322,'S-RR'!$A$1:$K$500,3,FALSE),"")</f>
        <v/>
      </c>
      <c r="F322" s="41" t="str">
        <f>IFERROR(VLOOKUP($B322,'S-RR'!$A$1:$K$500,6,FALSE),"")</f>
        <v/>
      </c>
      <c r="G322" s="44" t="str">
        <f>IFERROR(VLOOKUP($B322,'S-RR'!$A$1:$K$500,9,FALSE),"")</f>
        <v/>
      </c>
      <c r="H322" s="41" t="str">
        <f>IFERROR(VLOOKUP($B322,'S-RR'!$A$1:$K$500,7,FALSE),"")</f>
        <v/>
      </c>
      <c r="I322" s="44" t="str">
        <f>IFERROR(VLOOKUP($B322,'S-RR'!$A$2:$K$500,11,FALSE),"")</f>
        <v/>
      </c>
      <c r="J322" s="44" t="str">
        <f>IFERROR(VLOOKUP($B322,'S-RR'!$A$2:$K$500,10,FALSE),"")</f>
        <v/>
      </c>
    </row>
    <row r="323">
      <c r="A323" s="15"/>
      <c r="B323" s="15"/>
      <c r="C323" s="69"/>
      <c r="D323" s="41" t="str">
        <f>IFERROR(VLOOKUP(B323,'S-RR'!$A$1:$K$500,2,FALSE),"")</f>
        <v/>
      </c>
      <c r="E323" s="41" t="str">
        <f>IFERROR(VLOOKUP($B323,'S-RR'!$A$1:$K$500,3,FALSE),"")</f>
        <v/>
      </c>
      <c r="F323" s="41" t="str">
        <f>IFERROR(VLOOKUP($B323,'S-RR'!$A$1:$K$500,6,FALSE),"")</f>
        <v/>
      </c>
      <c r="G323" s="44" t="str">
        <f>IFERROR(VLOOKUP($B323,'S-RR'!$A$1:$K$500,9,FALSE),"")</f>
        <v/>
      </c>
      <c r="H323" s="41" t="str">
        <f>IFERROR(VLOOKUP($B323,'S-RR'!$A$1:$K$500,7,FALSE),"")</f>
        <v/>
      </c>
      <c r="I323" s="44" t="str">
        <f>IFERROR(VLOOKUP($B323,'S-RR'!$A$2:$K$500,11,FALSE),"")</f>
        <v/>
      </c>
      <c r="J323" s="44" t="str">
        <f>IFERROR(VLOOKUP($B323,'S-RR'!$A$2:$K$500,10,FALSE),"")</f>
        <v/>
      </c>
    </row>
    <row r="324">
      <c r="A324" s="15"/>
      <c r="B324" s="15"/>
      <c r="C324" s="69"/>
      <c r="D324" s="41" t="str">
        <f>IFERROR(VLOOKUP(B324,'S-RR'!$A$1:$K$500,2,FALSE),"")</f>
        <v/>
      </c>
      <c r="E324" s="41" t="str">
        <f>IFERROR(VLOOKUP($B324,'S-RR'!$A$1:$K$500,3,FALSE),"")</f>
        <v/>
      </c>
      <c r="F324" s="41" t="str">
        <f>IFERROR(VLOOKUP($B324,'S-RR'!$A$1:$K$500,6,FALSE),"")</f>
        <v/>
      </c>
      <c r="G324" s="44" t="str">
        <f>IFERROR(VLOOKUP($B324,'S-RR'!$A$1:$K$500,9,FALSE),"")</f>
        <v/>
      </c>
      <c r="H324" s="41" t="str">
        <f>IFERROR(VLOOKUP($B324,'S-RR'!$A$1:$K$500,7,FALSE),"")</f>
        <v/>
      </c>
      <c r="I324" s="44" t="str">
        <f>IFERROR(VLOOKUP($B324,'S-RR'!$A$2:$K$500,11,FALSE),"")</f>
        <v/>
      </c>
      <c r="J324" s="44" t="str">
        <f>IFERROR(VLOOKUP($B324,'S-RR'!$A$2:$K$500,10,FALSE),"")</f>
        <v/>
      </c>
    </row>
    <row r="325">
      <c r="A325" s="15"/>
      <c r="B325" s="15"/>
      <c r="C325" s="69"/>
      <c r="D325" s="41" t="str">
        <f>IFERROR(VLOOKUP(B325,'S-RR'!$A$1:$K$500,2,FALSE),"")</f>
        <v/>
      </c>
      <c r="E325" s="41" t="str">
        <f>IFERROR(VLOOKUP($B325,'S-RR'!$A$1:$K$500,3,FALSE),"")</f>
        <v/>
      </c>
      <c r="F325" s="41" t="str">
        <f>IFERROR(VLOOKUP($B325,'S-RR'!$A$1:$K$500,6,FALSE),"")</f>
        <v/>
      </c>
      <c r="G325" s="44" t="str">
        <f>IFERROR(VLOOKUP($B325,'S-RR'!$A$1:$K$500,9,FALSE),"")</f>
        <v/>
      </c>
      <c r="H325" s="41" t="str">
        <f>IFERROR(VLOOKUP($B325,'S-RR'!$A$1:$K$500,7,FALSE),"")</f>
        <v/>
      </c>
      <c r="I325" s="44" t="str">
        <f>IFERROR(VLOOKUP($B325,'S-RR'!$A$2:$K$500,11,FALSE),"")</f>
        <v/>
      </c>
      <c r="J325" s="44" t="str">
        <f>IFERROR(VLOOKUP($B325,'S-RR'!$A$2:$K$500,10,FALSE),"")</f>
        <v/>
      </c>
    </row>
    <row r="326">
      <c r="A326" s="15"/>
      <c r="B326" s="15"/>
      <c r="C326" s="69"/>
      <c r="D326" s="41" t="str">
        <f>IFERROR(VLOOKUP(B326,'S-RR'!$A$1:$K$500,2,FALSE),"")</f>
        <v/>
      </c>
      <c r="E326" s="41" t="str">
        <f>IFERROR(VLOOKUP($B326,'S-RR'!$A$1:$K$500,3,FALSE),"")</f>
        <v/>
      </c>
      <c r="F326" s="41" t="str">
        <f>IFERROR(VLOOKUP($B326,'S-RR'!$A$1:$K$500,6,FALSE),"")</f>
        <v/>
      </c>
      <c r="G326" s="44" t="str">
        <f>IFERROR(VLOOKUP($B326,'S-RR'!$A$1:$K$500,9,FALSE),"")</f>
        <v/>
      </c>
      <c r="H326" s="41" t="str">
        <f>IFERROR(VLOOKUP($B326,'S-RR'!$A$1:$K$500,7,FALSE),"")</f>
        <v/>
      </c>
      <c r="I326" s="44" t="str">
        <f>IFERROR(VLOOKUP($B326,'S-RR'!$A$2:$K$500,11,FALSE),"")</f>
        <v/>
      </c>
      <c r="J326" s="44" t="str">
        <f>IFERROR(VLOOKUP($B326,'S-RR'!$A$2:$K$500,10,FALSE),"")</f>
        <v/>
      </c>
    </row>
    <row r="327">
      <c r="A327" s="15"/>
      <c r="B327" s="15"/>
      <c r="C327" s="69"/>
      <c r="D327" s="41" t="str">
        <f>IFERROR(VLOOKUP(B327,'S-RR'!$A$1:$K$500,2,FALSE),"")</f>
        <v/>
      </c>
      <c r="E327" s="41" t="str">
        <f>IFERROR(VLOOKUP($B327,'S-RR'!$A$1:$K$500,3,FALSE),"")</f>
        <v/>
      </c>
      <c r="F327" s="41" t="str">
        <f>IFERROR(VLOOKUP($B327,'S-RR'!$A$1:$K$500,6,FALSE),"")</f>
        <v/>
      </c>
      <c r="G327" s="44" t="str">
        <f>IFERROR(VLOOKUP($B327,'S-RR'!$A$1:$K$500,9,FALSE),"")</f>
        <v/>
      </c>
      <c r="H327" s="41" t="str">
        <f>IFERROR(VLOOKUP($B327,'S-RR'!$A$1:$K$500,7,FALSE),"")</f>
        <v/>
      </c>
      <c r="I327" s="44" t="str">
        <f>IFERROR(VLOOKUP($B327,'S-RR'!$A$2:$K$500,11,FALSE),"")</f>
        <v/>
      </c>
      <c r="J327" s="44" t="str">
        <f>IFERROR(VLOOKUP($B327,'S-RR'!$A$2:$K$500,10,FALSE),"")</f>
        <v/>
      </c>
    </row>
    <row r="328">
      <c r="A328" s="15"/>
      <c r="B328" s="15"/>
      <c r="C328" s="69"/>
      <c r="D328" s="41" t="str">
        <f>IFERROR(VLOOKUP(B328,'S-RR'!$A$1:$K$500,2,FALSE),"")</f>
        <v/>
      </c>
      <c r="E328" s="41" t="str">
        <f>IFERROR(VLOOKUP($B328,'S-RR'!$A$1:$K$500,3,FALSE),"")</f>
        <v/>
      </c>
      <c r="F328" s="41" t="str">
        <f>IFERROR(VLOOKUP($B328,'S-RR'!$A$1:$K$500,6,FALSE),"")</f>
        <v/>
      </c>
      <c r="G328" s="44" t="str">
        <f>IFERROR(VLOOKUP($B328,'S-RR'!$A$1:$K$500,9,FALSE),"")</f>
        <v/>
      </c>
      <c r="H328" s="41" t="str">
        <f>IFERROR(VLOOKUP($B328,'S-RR'!$A$1:$K$500,7,FALSE),"")</f>
        <v/>
      </c>
      <c r="I328" s="44" t="str">
        <f>IFERROR(VLOOKUP($B328,'S-RR'!$A$2:$K$500,11,FALSE),"")</f>
        <v/>
      </c>
      <c r="J328" s="44" t="str">
        <f>IFERROR(VLOOKUP($B328,'S-RR'!$A$2:$K$500,10,FALSE),"")</f>
        <v/>
      </c>
    </row>
    <row r="329">
      <c r="A329" s="15"/>
      <c r="B329" s="15"/>
      <c r="C329" s="69"/>
      <c r="D329" s="41" t="str">
        <f>IFERROR(VLOOKUP(B329,'S-RR'!$A$1:$K$500,2,FALSE),"")</f>
        <v/>
      </c>
      <c r="E329" s="41" t="str">
        <f>IFERROR(VLOOKUP($B329,'S-RR'!$A$1:$K$500,3,FALSE),"")</f>
        <v/>
      </c>
      <c r="F329" s="41" t="str">
        <f>IFERROR(VLOOKUP($B329,'S-RR'!$A$1:$K$500,6,FALSE),"")</f>
        <v/>
      </c>
      <c r="G329" s="44" t="str">
        <f>IFERROR(VLOOKUP($B329,'S-RR'!$A$1:$K$500,9,FALSE),"")</f>
        <v/>
      </c>
      <c r="H329" s="41" t="str">
        <f>IFERROR(VLOOKUP($B329,'S-RR'!$A$1:$K$500,7,FALSE),"")</f>
        <v/>
      </c>
      <c r="I329" s="44" t="str">
        <f>IFERROR(VLOOKUP($B329,'S-RR'!$A$2:$K$500,11,FALSE),"")</f>
        <v/>
      </c>
      <c r="J329" s="44" t="str">
        <f>IFERROR(VLOOKUP($B329,'S-RR'!$A$2:$K$500,10,FALSE),"")</f>
        <v/>
      </c>
    </row>
    <row r="330">
      <c r="A330" s="15"/>
      <c r="B330" s="15"/>
      <c r="C330" s="69"/>
      <c r="D330" s="41" t="str">
        <f>IFERROR(VLOOKUP(B330,'S-RR'!$A$1:$K$500,2,FALSE),"")</f>
        <v/>
      </c>
      <c r="E330" s="41" t="str">
        <f>IFERROR(VLOOKUP($B330,'S-RR'!$A$1:$K$500,3,FALSE),"")</f>
        <v/>
      </c>
      <c r="F330" s="41" t="str">
        <f>IFERROR(VLOOKUP($B330,'S-RR'!$A$1:$K$500,6,FALSE),"")</f>
        <v/>
      </c>
      <c r="G330" s="44" t="str">
        <f>IFERROR(VLOOKUP($B330,'S-RR'!$A$1:$K$500,9,FALSE),"")</f>
        <v/>
      </c>
      <c r="H330" s="41" t="str">
        <f>IFERROR(VLOOKUP($B330,'S-RR'!$A$1:$K$500,7,FALSE),"")</f>
        <v/>
      </c>
      <c r="I330" s="44" t="str">
        <f>IFERROR(VLOOKUP($B330,'S-RR'!$A$2:$K$500,11,FALSE),"")</f>
        <v/>
      </c>
      <c r="J330" s="44" t="str">
        <f>IFERROR(VLOOKUP($B330,'S-RR'!$A$2:$K$500,10,FALSE),"")</f>
        <v/>
      </c>
    </row>
    <row r="331">
      <c r="A331" s="15"/>
      <c r="B331" s="15"/>
      <c r="C331" s="69"/>
      <c r="D331" s="41" t="str">
        <f>IFERROR(VLOOKUP(B331,'S-RR'!$A$1:$K$500,2,FALSE),"")</f>
        <v/>
      </c>
      <c r="E331" s="41" t="str">
        <f>IFERROR(VLOOKUP($B331,'S-RR'!$A$1:$K$500,3,FALSE),"")</f>
        <v/>
      </c>
      <c r="F331" s="41" t="str">
        <f>IFERROR(VLOOKUP($B331,'S-RR'!$A$1:$K$500,6,FALSE),"")</f>
        <v/>
      </c>
      <c r="G331" s="44" t="str">
        <f>IFERROR(VLOOKUP($B331,'S-RR'!$A$1:$K$500,9,FALSE),"")</f>
        <v/>
      </c>
      <c r="H331" s="41" t="str">
        <f>IFERROR(VLOOKUP($B331,'S-RR'!$A$1:$K$500,7,FALSE),"")</f>
        <v/>
      </c>
      <c r="I331" s="44" t="str">
        <f>IFERROR(VLOOKUP($B331,'S-RR'!$A$2:$K$500,11,FALSE),"")</f>
        <v/>
      </c>
      <c r="J331" s="44" t="str">
        <f>IFERROR(VLOOKUP($B331,'S-RR'!$A$2:$K$500,10,FALSE),"")</f>
        <v/>
      </c>
    </row>
    <row r="332">
      <c r="A332" s="15"/>
      <c r="B332" s="15"/>
      <c r="C332" s="69"/>
      <c r="D332" s="41" t="str">
        <f>IFERROR(VLOOKUP(B332,'S-RR'!$A$1:$K$500,2,FALSE),"")</f>
        <v/>
      </c>
      <c r="E332" s="41" t="str">
        <f>IFERROR(VLOOKUP($B332,'S-RR'!$A$1:$K$500,3,FALSE),"")</f>
        <v/>
      </c>
      <c r="F332" s="41" t="str">
        <f>IFERROR(VLOOKUP($B332,'S-RR'!$A$1:$K$500,6,FALSE),"")</f>
        <v/>
      </c>
      <c r="G332" s="44" t="str">
        <f>IFERROR(VLOOKUP($B332,'S-RR'!$A$1:$K$500,9,FALSE),"")</f>
        <v/>
      </c>
      <c r="H332" s="41" t="str">
        <f>IFERROR(VLOOKUP($B332,'S-RR'!$A$1:$K$500,7,FALSE),"")</f>
        <v/>
      </c>
      <c r="I332" s="44" t="str">
        <f>IFERROR(VLOOKUP($B332,'S-RR'!$A$2:$K$500,11,FALSE),"")</f>
        <v/>
      </c>
      <c r="J332" s="44" t="str">
        <f>IFERROR(VLOOKUP($B332,'S-RR'!$A$2:$K$500,10,FALSE),"")</f>
        <v/>
      </c>
    </row>
    <row r="333">
      <c r="A333" s="15"/>
      <c r="B333" s="15"/>
      <c r="C333" s="69"/>
      <c r="D333" s="41" t="str">
        <f>IFERROR(VLOOKUP(B333,'S-RR'!$A$1:$K$500,2,FALSE),"")</f>
        <v/>
      </c>
      <c r="E333" s="41" t="str">
        <f>IFERROR(VLOOKUP($B333,'S-RR'!$A$1:$K$500,3,FALSE),"")</f>
        <v/>
      </c>
      <c r="F333" s="41" t="str">
        <f>IFERROR(VLOOKUP($B333,'S-RR'!$A$1:$K$500,6,FALSE),"")</f>
        <v/>
      </c>
      <c r="G333" s="44" t="str">
        <f>IFERROR(VLOOKUP($B333,'S-RR'!$A$1:$K$500,9,FALSE),"")</f>
        <v/>
      </c>
      <c r="H333" s="41" t="str">
        <f>IFERROR(VLOOKUP($B333,'S-RR'!$A$1:$K$500,7,FALSE),"")</f>
        <v/>
      </c>
      <c r="I333" s="44" t="str">
        <f>IFERROR(VLOOKUP($B333,'S-RR'!$A$2:$K$500,11,FALSE),"")</f>
        <v/>
      </c>
      <c r="J333" s="44" t="str">
        <f>IFERROR(VLOOKUP($B333,'S-RR'!$A$2:$K$500,10,FALSE),"")</f>
        <v/>
      </c>
    </row>
    <row r="334">
      <c r="A334" s="15"/>
      <c r="B334" s="15"/>
      <c r="C334" s="69"/>
      <c r="D334" s="41" t="str">
        <f>IFERROR(VLOOKUP(B334,'S-RR'!$A$1:$K$500,2,FALSE),"")</f>
        <v/>
      </c>
      <c r="E334" s="41" t="str">
        <f>IFERROR(VLOOKUP($B334,'S-RR'!$A$1:$K$500,3,FALSE),"")</f>
        <v/>
      </c>
      <c r="F334" s="41" t="str">
        <f>IFERROR(VLOOKUP($B334,'S-RR'!$A$1:$K$500,6,FALSE),"")</f>
        <v/>
      </c>
      <c r="G334" s="44" t="str">
        <f>IFERROR(VLOOKUP($B334,'S-RR'!$A$1:$K$500,9,FALSE),"")</f>
        <v/>
      </c>
      <c r="H334" s="41" t="str">
        <f>IFERROR(VLOOKUP($B334,'S-RR'!$A$1:$K$500,7,FALSE),"")</f>
        <v/>
      </c>
      <c r="I334" s="44" t="str">
        <f>IFERROR(VLOOKUP($B334,'S-RR'!$A$2:$K$500,11,FALSE),"")</f>
        <v/>
      </c>
      <c r="J334" s="44" t="str">
        <f>IFERROR(VLOOKUP($B334,'S-RR'!$A$2:$K$500,10,FALSE),"")</f>
        <v/>
      </c>
    </row>
    <row r="335">
      <c r="A335" s="15"/>
      <c r="B335" s="15"/>
      <c r="C335" s="69"/>
      <c r="D335" s="41" t="str">
        <f>IFERROR(VLOOKUP(B335,'S-RR'!$A$1:$K$500,2,FALSE),"")</f>
        <v/>
      </c>
      <c r="E335" s="41" t="str">
        <f>IFERROR(VLOOKUP($B335,'S-RR'!$A$1:$K$500,3,FALSE),"")</f>
        <v/>
      </c>
      <c r="F335" s="41" t="str">
        <f>IFERROR(VLOOKUP($B335,'S-RR'!$A$1:$K$500,6,FALSE),"")</f>
        <v/>
      </c>
      <c r="G335" s="44" t="str">
        <f>IFERROR(VLOOKUP($B335,'S-RR'!$A$1:$K$500,9,FALSE),"")</f>
        <v/>
      </c>
      <c r="H335" s="41" t="str">
        <f>IFERROR(VLOOKUP($B335,'S-RR'!$A$1:$K$500,7,FALSE),"")</f>
        <v/>
      </c>
      <c r="I335" s="44" t="str">
        <f>IFERROR(VLOOKUP($B335,'S-RR'!$A$2:$K$500,11,FALSE),"")</f>
        <v/>
      </c>
      <c r="J335" s="44" t="str">
        <f>IFERROR(VLOOKUP($B335,'S-RR'!$A$2:$K$500,10,FALSE),"")</f>
        <v/>
      </c>
    </row>
    <row r="336">
      <c r="A336" s="15"/>
      <c r="B336" s="15"/>
      <c r="C336" s="69"/>
      <c r="D336" s="41" t="str">
        <f>IFERROR(VLOOKUP(B336,'S-RR'!$A$1:$K$500,2,FALSE),"")</f>
        <v/>
      </c>
      <c r="E336" s="41" t="str">
        <f>IFERROR(VLOOKUP($B336,'S-RR'!$A$1:$K$500,3,FALSE),"")</f>
        <v/>
      </c>
      <c r="F336" s="41" t="str">
        <f>IFERROR(VLOOKUP($B336,'S-RR'!$A$1:$K$500,6,FALSE),"")</f>
        <v/>
      </c>
      <c r="G336" s="44" t="str">
        <f>IFERROR(VLOOKUP($B336,'S-RR'!$A$1:$K$500,9,FALSE),"")</f>
        <v/>
      </c>
      <c r="H336" s="41" t="str">
        <f>IFERROR(VLOOKUP($B336,'S-RR'!$A$1:$K$500,7,FALSE),"")</f>
        <v/>
      </c>
      <c r="I336" s="44" t="str">
        <f>IFERROR(VLOOKUP($B336,'S-RR'!$A$2:$K$500,11,FALSE),"")</f>
        <v/>
      </c>
      <c r="J336" s="44" t="str">
        <f>IFERROR(VLOOKUP($B336,'S-RR'!$A$2:$K$500,10,FALSE),"")</f>
        <v/>
      </c>
    </row>
    <row r="337">
      <c r="A337" s="15"/>
      <c r="B337" s="15"/>
      <c r="C337" s="69"/>
      <c r="D337" s="41" t="str">
        <f>IFERROR(VLOOKUP(B337,'S-RR'!$A$1:$K$500,2,FALSE),"")</f>
        <v/>
      </c>
      <c r="E337" s="41" t="str">
        <f>IFERROR(VLOOKUP($B337,'S-RR'!$A$1:$K$500,3,FALSE),"")</f>
        <v/>
      </c>
      <c r="F337" s="41" t="str">
        <f>IFERROR(VLOOKUP($B337,'S-RR'!$A$1:$K$500,6,FALSE),"")</f>
        <v/>
      </c>
      <c r="G337" s="44" t="str">
        <f>IFERROR(VLOOKUP($B337,'S-RR'!$A$1:$K$500,9,FALSE),"")</f>
        <v/>
      </c>
      <c r="H337" s="41" t="str">
        <f>IFERROR(VLOOKUP($B337,'S-RR'!$A$1:$K$500,7,FALSE),"")</f>
        <v/>
      </c>
      <c r="I337" s="44" t="str">
        <f>IFERROR(VLOOKUP($B337,'S-RR'!$A$2:$K$500,11,FALSE),"")</f>
        <v/>
      </c>
      <c r="J337" s="44" t="str">
        <f>IFERROR(VLOOKUP($B337,'S-RR'!$A$2:$K$500,10,FALSE),"")</f>
        <v/>
      </c>
    </row>
    <row r="338">
      <c r="A338" s="15"/>
      <c r="B338" s="15"/>
      <c r="C338" s="69"/>
      <c r="D338" s="41" t="str">
        <f>IFERROR(VLOOKUP(B338,'S-RR'!$A$1:$K$500,2,FALSE),"")</f>
        <v/>
      </c>
      <c r="E338" s="41" t="str">
        <f>IFERROR(VLOOKUP($B338,'S-RR'!$A$1:$K$500,3,FALSE),"")</f>
        <v/>
      </c>
      <c r="F338" s="41" t="str">
        <f>IFERROR(VLOOKUP($B338,'S-RR'!$A$1:$K$500,6,FALSE),"")</f>
        <v/>
      </c>
      <c r="G338" s="44" t="str">
        <f>IFERROR(VLOOKUP($B338,'S-RR'!$A$1:$K$500,9,FALSE),"")</f>
        <v/>
      </c>
      <c r="H338" s="41" t="str">
        <f>IFERROR(VLOOKUP($B338,'S-RR'!$A$1:$K$500,7,FALSE),"")</f>
        <v/>
      </c>
      <c r="I338" s="44" t="str">
        <f>IFERROR(VLOOKUP($B338,'S-RR'!$A$2:$K$500,11,FALSE),"")</f>
        <v/>
      </c>
      <c r="J338" s="44" t="str">
        <f>IFERROR(VLOOKUP($B338,'S-RR'!$A$2:$K$500,10,FALSE),"")</f>
        <v/>
      </c>
    </row>
    <row r="339">
      <c r="A339" s="15"/>
      <c r="B339" s="15"/>
      <c r="C339" s="69"/>
      <c r="D339" s="41" t="str">
        <f>IFERROR(VLOOKUP(B339,'S-RR'!$A$1:$K$500,2,FALSE),"")</f>
        <v/>
      </c>
      <c r="E339" s="41" t="str">
        <f>IFERROR(VLOOKUP($B339,'S-RR'!$A$1:$K$500,3,FALSE),"")</f>
        <v/>
      </c>
      <c r="F339" s="41" t="str">
        <f>IFERROR(VLOOKUP($B339,'S-RR'!$A$1:$K$500,6,FALSE),"")</f>
        <v/>
      </c>
      <c r="G339" s="44" t="str">
        <f>IFERROR(VLOOKUP($B339,'S-RR'!$A$1:$K$500,9,FALSE),"")</f>
        <v/>
      </c>
      <c r="H339" s="41" t="str">
        <f>IFERROR(VLOOKUP($B339,'S-RR'!$A$1:$K$500,7,FALSE),"")</f>
        <v/>
      </c>
      <c r="I339" s="44" t="str">
        <f>IFERROR(VLOOKUP($B339,'S-RR'!$A$2:$K$500,11,FALSE),"")</f>
        <v/>
      </c>
      <c r="J339" s="44" t="str">
        <f>IFERROR(VLOOKUP($B339,'S-RR'!$A$2:$K$500,10,FALSE),"")</f>
        <v/>
      </c>
    </row>
    <row r="340">
      <c r="A340" s="15"/>
      <c r="B340" s="15"/>
      <c r="C340" s="69"/>
      <c r="D340" s="41" t="str">
        <f>IFERROR(VLOOKUP(B340,'S-RR'!$A$1:$K$500,2,FALSE),"")</f>
        <v/>
      </c>
      <c r="E340" s="41" t="str">
        <f>IFERROR(VLOOKUP($B340,'S-RR'!$A$1:$K$500,3,FALSE),"")</f>
        <v/>
      </c>
      <c r="F340" s="41" t="str">
        <f>IFERROR(VLOOKUP($B340,'S-RR'!$A$1:$K$500,6,FALSE),"")</f>
        <v/>
      </c>
      <c r="G340" s="44" t="str">
        <f>IFERROR(VLOOKUP($B340,'S-RR'!$A$1:$K$500,9,FALSE),"")</f>
        <v/>
      </c>
      <c r="H340" s="41" t="str">
        <f>IFERROR(VLOOKUP($B340,'S-RR'!$A$1:$K$500,7,FALSE),"")</f>
        <v/>
      </c>
      <c r="I340" s="44" t="str">
        <f>IFERROR(VLOOKUP($B340,'S-RR'!$A$2:$K$500,11,FALSE),"")</f>
        <v/>
      </c>
      <c r="J340" s="44" t="str">
        <f>IFERROR(VLOOKUP($B340,'S-RR'!$A$2:$K$500,10,FALSE),"")</f>
        <v/>
      </c>
    </row>
    <row r="341">
      <c r="A341" s="15"/>
      <c r="B341" s="15"/>
      <c r="C341" s="69"/>
      <c r="D341" s="41" t="str">
        <f>IFERROR(VLOOKUP(B341,'S-RR'!$A$1:$K$500,2,FALSE),"")</f>
        <v/>
      </c>
      <c r="E341" s="41" t="str">
        <f>IFERROR(VLOOKUP($B341,'S-RR'!$A$1:$K$500,3,FALSE),"")</f>
        <v/>
      </c>
      <c r="F341" s="41" t="str">
        <f>IFERROR(VLOOKUP($B341,'S-RR'!$A$1:$K$500,6,FALSE),"")</f>
        <v/>
      </c>
      <c r="G341" s="44" t="str">
        <f>IFERROR(VLOOKUP($B341,'S-RR'!$A$1:$K$500,9,FALSE),"")</f>
        <v/>
      </c>
      <c r="H341" s="41" t="str">
        <f>IFERROR(VLOOKUP($B341,'S-RR'!$A$1:$K$500,7,FALSE),"")</f>
        <v/>
      </c>
      <c r="I341" s="44" t="str">
        <f>IFERROR(VLOOKUP($B341,'S-RR'!$A$2:$K$500,11,FALSE),"")</f>
        <v/>
      </c>
      <c r="J341" s="44" t="str">
        <f>IFERROR(VLOOKUP($B341,'S-RR'!$A$2:$K$500,10,FALSE),"")</f>
        <v/>
      </c>
    </row>
    <row r="342">
      <c r="A342" s="15"/>
      <c r="B342" s="15"/>
      <c r="C342" s="69"/>
      <c r="D342" s="41" t="str">
        <f>IFERROR(VLOOKUP(B342,'S-RR'!$A$1:$K$500,2,FALSE),"")</f>
        <v/>
      </c>
      <c r="E342" s="41" t="str">
        <f>IFERROR(VLOOKUP($B342,'S-RR'!$A$1:$K$500,3,FALSE),"")</f>
        <v/>
      </c>
      <c r="F342" s="41" t="str">
        <f>IFERROR(VLOOKUP($B342,'S-RR'!$A$1:$K$500,6,FALSE),"")</f>
        <v/>
      </c>
      <c r="G342" s="44" t="str">
        <f>IFERROR(VLOOKUP($B342,'S-RR'!$A$1:$K$500,9,FALSE),"")</f>
        <v/>
      </c>
      <c r="H342" s="41" t="str">
        <f>IFERROR(VLOOKUP($B342,'S-RR'!$A$1:$K$500,7,FALSE),"")</f>
        <v/>
      </c>
      <c r="I342" s="44" t="str">
        <f>IFERROR(VLOOKUP($B342,'S-RR'!$A$2:$K$500,11,FALSE),"")</f>
        <v/>
      </c>
      <c r="J342" s="44" t="str">
        <f>IFERROR(VLOOKUP($B342,'S-RR'!$A$2:$K$500,10,FALSE),"")</f>
        <v/>
      </c>
    </row>
    <row r="343">
      <c r="A343" s="15"/>
      <c r="B343" s="15"/>
      <c r="C343" s="69"/>
      <c r="D343" s="41" t="str">
        <f>IFERROR(VLOOKUP(B343,'S-RR'!$A$1:$K$500,2,FALSE),"")</f>
        <v/>
      </c>
      <c r="E343" s="41" t="str">
        <f>IFERROR(VLOOKUP($B343,'S-RR'!$A$1:$K$500,3,FALSE),"")</f>
        <v/>
      </c>
      <c r="F343" s="41" t="str">
        <f>IFERROR(VLOOKUP($B343,'S-RR'!$A$1:$K$500,6,FALSE),"")</f>
        <v/>
      </c>
      <c r="G343" s="44" t="str">
        <f>IFERROR(VLOOKUP($B343,'S-RR'!$A$1:$K$500,9,FALSE),"")</f>
        <v/>
      </c>
      <c r="H343" s="41" t="str">
        <f>IFERROR(VLOOKUP($B343,'S-RR'!$A$1:$K$500,7,FALSE),"")</f>
        <v/>
      </c>
      <c r="I343" s="44" t="str">
        <f>IFERROR(VLOOKUP($B343,'S-RR'!$A$2:$K$500,11,FALSE),"")</f>
        <v/>
      </c>
      <c r="J343" s="44" t="str">
        <f>IFERROR(VLOOKUP($B343,'S-RR'!$A$2:$K$500,10,FALSE),"")</f>
        <v/>
      </c>
    </row>
    <row r="344">
      <c r="A344" s="15"/>
      <c r="B344" s="15"/>
      <c r="C344" s="69"/>
      <c r="D344" s="41" t="str">
        <f>IFERROR(VLOOKUP(B344,'S-RR'!$A$1:$K$500,2,FALSE),"")</f>
        <v/>
      </c>
      <c r="E344" s="41" t="str">
        <f>IFERROR(VLOOKUP($B344,'S-RR'!$A$1:$K$500,3,FALSE),"")</f>
        <v/>
      </c>
      <c r="F344" s="41" t="str">
        <f>IFERROR(VLOOKUP($B344,'S-RR'!$A$1:$K$500,6,FALSE),"")</f>
        <v/>
      </c>
      <c r="G344" s="44" t="str">
        <f>IFERROR(VLOOKUP($B344,'S-RR'!$A$1:$K$500,9,FALSE),"")</f>
        <v/>
      </c>
      <c r="H344" s="41" t="str">
        <f>IFERROR(VLOOKUP($B344,'S-RR'!$A$1:$K$500,7,FALSE),"")</f>
        <v/>
      </c>
      <c r="I344" s="44" t="str">
        <f>IFERROR(VLOOKUP($B344,'S-RR'!$A$2:$K$500,11,FALSE),"")</f>
        <v/>
      </c>
      <c r="J344" s="44" t="str">
        <f>IFERROR(VLOOKUP($B344,'S-RR'!$A$2:$K$500,10,FALSE),"")</f>
        <v/>
      </c>
    </row>
    <row r="345">
      <c r="A345" s="15"/>
      <c r="B345" s="15"/>
      <c r="C345" s="69"/>
      <c r="D345" s="41" t="str">
        <f>IFERROR(VLOOKUP(B345,'S-RR'!$A$1:$K$500,2,FALSE),"")</f>
        <v/>
      </c>
      <c r="E345" s="41" t="str">
        <f>IFERROR(VLOOKUP($B345,'S-RR'!$A$1:$K$500,3,FALSE),"")</f>
        <v/>
      </c>
      <c r="F345" s="41" t="str">
        <f>IFERROR(VLOOKUP($B345,'S-RR'!$A$1:$K$500,6,FALSE),"")</f>
        <v/>
      </c>
      <c r="G345" s="44" t="str">
        <f>IFERROR(VLOOKUP($B345,'S-RR'!$A$1:$K$500,9,FALSE),"")</f>
        <v/>
      </c>
      <c r="H345" s="41" t="str">
        <f>IFERROR(VLOOKUP($B345,'S-RR'!$A$1:$K$500,7,FALSE),"")</f>
        <v/>
      </c>
      <c r="I345" s="44" t="str">
        <f>IFERROR(VLOOKUP($B345,'S-RR'!$A$2:$K$500,11,FALSE),"")</f>
        <v/>
      </c>
      <c r="J345" s="44" t="str">
        <f>IFERROR(VLOOKUP($B345,'S-RR'!$A$2:$K$500,10,FALSE),"")</f>
        <v/>
      </c>
    </row>
    <row r="346">
      <c r="A346" s="15"/>
      <c r="B346" s="15"/>
      <c r="C346" s="69"/>
      <c r="D346" s="41" t="str">
        <f>IFERROR(VLOOKUP(B346,'S-RR'!$A$1:$K$500,2,FALSE),"")</f>
        <v/>
      </c>
      <c r="E346" s="41" t="str">
        <f>IFERROR(VLOOKUP($B346,'S-RR'!$A$1:$K$500,3,FALSE),"")</f>
        <v/>
      </c>
      <c r="F346" s="41" t="str">
        <f>IFERROR(VLOOKUP($B346,'S-RR'!$A$1:$K$500,6,FALSE),"")</f>
        <v/>
      </c>
      <c r="G346" s="44" t="str">
        <f>IFERROR(VLOOKUP($B346,'S-RR'!$A$1:$K$500,9,FALSE),"")</f>
        <v/>
      </c>
      <c r="H346" s="41" t="str">
        <f>IFERROR(VLOOKUP($B346,'S-RR'!$A$1:$K$500,7,FALSE),"")</f>
        <v/>
      </c>
      <c r="I346" s="44" t="str">
        <f>IFERROR(VLOOKUP($B346,'S-RR'!$A$2:$K$500,11,FALSE),"")</f>
        <v/>
      </c>
      <c r="J346" s="44" t="str">
        <f>IFERROR(VLOOKUP($B346,'S-RR'!$A$2:$K$500,10,FALSE),"")</f>
        <v/>
      </c>
    </row>
    <row r="347">
      <c r="A347" s="15"/>
      <c r="B347" s="15"/>
      <c r="C347" s="69"/>
      <c r="D347" s="41" t="str">
        <f>IFERROR(VLOOKUP(B347,'S-RR'!$A$1:$K$500,2,FALSE),"")</f>
        <v/>
      </c>
      <c r="E347" s="41" t="str">
        <f>IFERROR(VLOOKUP($B347,'S-RR'!$A$1:$K$500,3,FALSE),"")</f>
        <v/>
      </c>
      <c r="F347" s="41" t="str">
        <f>IFERROR(VLOOKUP($B347,'S-RR'!$A$1:$K$500,6,FALSE),"")</f>
        <v/>
      </c>
      <c r="G347" s="44" t="str">
        <f>IFERROR(VLOOKUP($B347,'S-RR'!$A$1:$K$500,9,FALSE),"")</f>
        <v/>
      </c>
      <c r="H347" s="41" t="str">
        <f>IFERROR(VLOOKUP($B347,'S-RR'!$A$1:$K$500,7,FALSE),"")</f>
        <v/>
      </c>
      <c r="I347" s="44" t="str">
        <f>IFERROR(VLOOKUP($B347,'S-RR'!$A$2:$K$500,11,FALSE),"")</f>
        <v/>
      </c>
      <c r="J347" s="44" t="str">
        <f>IFERROR(VLOOKUP($B347,'S-RR'!$A$2:$K$500,10,FALSE),"")</f>
        <v/>
      </c>
    </row>
    <row r="348">
      <c r="A348" s="15"/>
      <c r="B348" s="15"/>
      <c r="C348" s="69"/>
      <c r="D348" s="41" t="str">
        <f>IFERROR(VLOOKUP(B348,'S-RR'!$A$1:$K$500,2,FALSE),"")</f>
        <v/>
      </c>
      <c r="E348" s="41" t="str">
        <f>IFERROR(VLOOKUP($B348,'S-RR'!$A$1:$K$500,3,FALSE),"")</f>
        <v/>
      </c>
      <c r="F348" s="41" t="str">
        <f>IFERROR(VLOOKUP($B348,'S-RR'!$A$1:$K$500,6,FALSE),"")</f>
        <v/>
      </c>
      <c r="G348" s="44" t="str">
        <f>IFERROR(VLOOKUP($B348,'S-RR'!$A$1:$K$500,9,FALSE),"")</f>
        <v/>
      </c>
      <c r="H348" s="41" t="str">
        <f>IFERROR(VLOOKUP($B348,'S-RR'!$A$1:$K$500,7,FALSE),"")</f>
        <v/>
      </c>
      <c r="I348" s="44" t="str">
        <f>IFERROR(VLOOKUP($B348,'S-RR'!$A$2:$K$500,11,FALSE),"")</f>
        <v/>
      </c>
      <c r="J348" s="44" t="str">
        <f>IFERROR(VLOOKUP($B348,'S-RR'!$A$2:$K$500,10,FALSE),"")</f>
        <v/>
      </c>
    </row>
    <row r="349">
      <c r="A349" s="15"/>
      <c r="B349" s="15"/>
      <c r="C349" s="69"/>
      <c r="D349" s="41" t="str">
        <f>IFERROR(VLOOKUP(B349,'S-RR'!$A$1:$K$500,2,FALSE),"")</f>
        <v/>
      </c>
      <c r="E349" s="41" t="str">
        <f>IFERROR(VLOOKUP($B349,'S-RR'!$A$1:$K$500,3,FALSE),"")</f>
        <v/>
      </c>
      <c r="F349" s="41" t="str">
        <f>IFERROR(VLOOKUP($B349,'S-RR'!$A$1:$K$500,6,FALSE),"")</f>
        <v/>
      </c>
      <c r="G349" s="44" t="str">
        <f>IFERROR(VLOOKUP($B349,'S-RR'!$A$1:$K$500,9,FALSE),"")</f>
        <v/>
      </c>
      <c r="H349" s="41" t="str">
        <f>IFERROR(VLOOKUP($B349,'S-RR'!$A$1:$K$500,7,FALSE),"")</f>
        <v/>
      </c>
      <c r="I349" s="44" t="str">
        <f>IFERROR(VLOOKUP($B349,'S-RR'!$A$2:$K$500,11,FALSE),"")</f>
        <v/>
      </c>
      <c r="J349" s="44" t="str">
        <f>IFERROR(VLOOKUP($B349,'S-RR'!$A$2:$K$500,10,FALSE),"")</f>
        <v/>
      </c>
    </row>
    <row r="350">
      <c r="A350" s="15"/>
      <c r="B350" s="15"/>
      <c r="C350" s="69"/>
      <c r="D350" s="41" t="str">
        <f>IFERROR(VLOOKUP(B350,'S-RR'!$A$1:$K$500,2,FALSE),"")</f>
        <v/>
      </c>
      <c r="E350" s="41" t="str">
        <f>IFERROR(VLOOKUP($B350,'S-RR'!$A$1:$K$500,3,FALSE),"")</f>
        <v/>
      </c>
      <c r="F350" s="41" t="str">
        <f>IFERROR(VLOOKUP($B350,'S-RR'!$A$1:$K$500,6,FALSE),"")</f>
        <v/>
      </c>
      <c r="G350" s="44" t="str">
        <f>IFERROR(VLOOKUP($B350,'S-RR'!$A$1:$K$500,9,FALSE),"")</f>
        <v/>
      </c>
      <c r="H350" s="41" t="str">
        <f>IFERROR(VLOOKUP($B350,'S-RR'!$A$1:$K$500,7,FALSE),"")</f>
        <v/>
      </c>
      <c r="I350" s="44" t="str">
        <f>IFERROR(VLOOKUP($B350,'S-RR'!$A$2:$K$500,11,FALSE),"")</f>
        <v/>
      </c>
      <c r="J350" s="44" t="str">
        <f>IFERROR(VLOOKUP($B350,'S-RR'!$A$2:$K$500,10,FALSE),"")</f>
        <v/>
      </c>
    </row>
    <row r="351">
      <c r="A351" s="15"/>
      <c r="B351" s="15"/>
      <c r="C351" s="69"/>
      <c r="D351" s="41" t="str">
        <f>IFERROR(VLOOKUP(B351,'S-RR'!$A$1:$K$500,2,FALSE),"")</f>
        <v/>
      </c>
      <c r="E351" s="41" t="str">
        <f>IFERROR(VLOOKUP($B351,'S-RR'!$A$1:$K$500,3,FALSE),"")</f>
        <v/>
      </c>
      <c r="F351" s="41" t="str">
        <f>IFERROR(VLOOKUP($B351,'S-RR'!$A$1:$K$500,6,FALSE),"")</f>
        <v/>
      </c>
      <c r="G351" s="44" t="str">
        <f>IFERROR(VLOOKUP($B351,'S-RR'!$A$1:$K$500,9,FALSE),"")</f>
        <v/>
      </c>
      <c r="H351" s="41" t="str">
        <f>IFERROR(VLOOKUP($B351,'S-RR'!$A$1:$K$500,7,FALSE),"")</f>
        <v/>
      </c>
      <c r="I351" s="44" t="str">
        <f>IFERROR(VLOOKUP($B351,'S-RR'!$A$2:$K$500,11,FALSE),"")</f>
        <v/>
      </c>
      <c r="J351" s="44" t="str">
        <f>IFERROR(VLOOKUP($B351,'S-RR'!$A$2:$K$500,10,FALSE),"")</f>
        <v/>
      </c>
    </row>
    <row r="352">
      <c r="A352" s="15"/>
      <c r="B352" s="15"/>
      <c r="C352" s="69"/>
      <c r="D352" s="41" t="str">
        <f>IFERROR(VLOOKUP(B352,'S-RR'!$A$1:$K$500,2,FALSE),"")</f>
        <v/>
      </c>
      <c r="E352" s="41" t="str">
        <f>IFERROR(VLOOKUP($B352,'S-RR'!$A$1:$K$500,3,FALSE),"")</f>
        <v/>
      </c>
      <c r="F352" s="41" t="str">
        <f>IFERROR(VLOOKUP($B352,'S-RR'!$A$1:$K$500,6,FALSE),"")</f>
        <v/>
      </c>
      <c r="G352" s="44" t="str">
        <f>IFERROR(VLOOKUP($B352,'S-RR'!$A$1:$K$500,9,FALSE),"")</f>
        <v/>
      </c>
      <c r="H352" s="41" t="str">
        <f>IFERROR(VLOOKUP($B352,'S-RR'!$A$1:$K$500,7,FALSE),"")</f>
        <v/>
      </c>
      <c r="I352" s="44" t="str">
        <f>IFERROR(VLOOKUP($B352,'S-RR'!$A$2:$K$500,11,FALSE),"")</f>
        <v/>
      </c>
      <c r="J352" s="44" t="str">
        <f>IFERROR(VLOOKUP($B352,'S-RR'!$A$2:$K$500,10,FALSE),"")</f>
        <v/>
      </c>
    </row>
    <row r="353">
      <c r="A353" s="15"/>
      <c r="B353" s="15"/>
      <c r="C353" s="69"/>
      <c r="D353" s="41" t="str">
        <f>IFERROR(VLOOKUP(B353,'S-RR'!$A$1:$K$500,2,FALSE),"")</f>
        <v/>
      </c>
      <c r="E353" s="41" t="str">
        <f>IFERROR(VLOOKUP($B353,'S-RR'!$A$1:$K$500,3,FALSE),"")</f>
        <v/>
      </c>
      <c r="F353" s="41" t="str">
        <f>IFERROR(VLOOKUP($B353,'S-RR'!$A$1:$K$500,6,FALSE),"")</f>
        <v/>
      </c>
      <c r="G353" s="44" t="str">
        <f>IFERROR(VLOOKUP($B353,'S-RR'!$A$1:$K$500,9,FALSE),"")</f>
        <v/>
      </c>
      <c r="H353" s="41" t="str">
        <f>IFERROR(VLOOKUP($B353,'S-RR'!$A$1:$K$500,7,FALSE),"")</f>
        <v/>
      </c>
      <c r="I353" s="44" t="str">
        <f>IFERROR(VLOOKUP($B353,'S-RR'!$A$2:$K$500,11,FALSE),"")</f>
        <v/>
      </c>
      <c r="J353" s="44" t="str">
        <f>IFERROR(VLOOKUP($B353,'S-RR'!$A$2:$K$500,10,FALSE),"")</f>
        <v/>
      </c>
    </row>
    <row r="354">
      <c r="A354" s="15"/>
      <c r="B354" s="15"/>
      <c r="C354" s="69"/>
      <c r="D354" s="41" t="str">
        <f>IFERROR(VLOOKUP(B354,'S-RR'!$A$1:$K$500,2,FALSE),"")</f>
        <v/>
      </c>
      <c r="E354" s="41" t="str">
        <f>IFERROR(VLOOKUP($B354,'S-RR'!$A$1:$K$500,3,FALSE),"")</f>
        <v/>
      </c>
      <c r="F354" s="41" t="str">
        <f>IFERROR(VLOOKUP($B354,'S-RR'!$A$1:$K$500,6,FALSE),"")</f>
        <v/>
      </c>
      <c r="G354" s="44" t="str">
        <f>IFERROR(VLOOKUP($B354,'S-RR'!$A$1:$K$500,9,FALSE),"")</f>
        <v/>
      </c>
      <c r="H354" s="41" t="str">
        <f>IFERROR(VLOOKUP($B354,'S-RR'!$A$1:$K$500,7,FALSE),"")</f>
        <v/>
      </c>
      <c r="I354" s="44" t="str">
        <f>IFERROR(VLOOKUP($B354,'S-RR'!$A$2:$K$500,11,FALSE),"")</f>
        <v/>
      </c>
      <c r="J354" s="44" t="str">
        <f>IFERROR(VLOOKUP($B354,'S-RR'!$A$2:$K$500,10,FALSE),"")</f>
        <v/>
      </c>
    </row>
    <row r="355">
      <c r="A355" s="15"/>
      <c r="B355" s="15"/>
      <c r="C355" s="69"/>
      <c r="D355" s="41" t="str">
        <f>IFERROR(VLOOKUP(B355,'S-RR'!$A$1:$K$500,2,FALSE),"")</f>
        <v/>
      </c>
      <c r="E355" s="41" t="str">
        <f>IFERROR(VLOOKUP($B355,'S-RR'!$A$1:$K$500,3,FALSE),"")</f>
        <v/>
      </c>
      <c r="F355" s="41" t="str">
        <f>IFERROR(VLOOKUP($B355,'S-RR'!$A$1:$K$500,6,FALSE),"")</f>
        <v/>
      </c>
      <c r="G355" s="44" t="str">
        <f>IFERROR(VLOOKUP($B355,'S-RR'!$A$1:$K$500,9,FALSE),"")</f>
        <v/>
      </c>
      <c r="H355" s="41" t="str">
        <f>IFERROR(VLOOKUP($B355,'S-RR'!$A$1:$K$500,7,FALSE),"")</f>
        <v/>
      </c>
      <c r="I355" s="44" t="str">
        <f>IFERROR(VLOOKUP($B355,'S-RR'!$A$2:$K$500,11,FALSE),"")</f>
        <v/>
      </c>
      <c r="J355" s="44" t="str">
        <f>IFERROR(VLOOKUP($B355,'S-RR'!$A$2:$K$500,10,FALSE),"")</f>
        <v/>
      </c>
    </row>
    <row r="356">
      <c r="A356" s="15"/>
      <c r="B356" s="15"/>
      <c r="C356" s="69"/>
      <c r="D356" s="41" t="str">
        <f>IFERROR(VLOOKUP(B356,'S-RR'!$A$1:$K$500,2,FALSE),"")</f>
        <v/>
      </c>
      <c r="E356" s="41" t="str">
        <f>IFERROR(VLOOKUP($B356,'S-RR'!$A$1:$K$500,3,FALSE),"")</f>
        <v/>
      </c>
      <c r="F356" s="41" t="str">
        <f>IFERROR(VLOOKUP($B356,'S-RR'!$A$1:$K$500,6,FALSE),"")</f>
        <v/>
      </c>
      <c r="G356" s="44" t="str">
        <f>IFERROR(VLOOKUP($B356,'S-RR'!$A$1:$K$500,9,FALSE),"")</f>
        <v/>
      </c>
      <c r="H356" s="41" t="str">
        <f>IFERROR(VLOOKUP($B356,'S-RR'!$A$1:$K$500,7,FALSE),"")</f>
        <v/>
      </c>
      <c r="I356" s="44" t="str">
        <f>IFERROR(VLOOKUP($B356,'S-RR'!$A$2:$K$500,11,FALSE),"")</f>
        <v/>
      </c>
      <c r="J356" s="44" t="str">
        <f>IFERROR(VLOOKUP($B356,'S-RR'!$A$2:$K$500,10,FALSE),"")</f>
        <v/>
      </c>
    </row>
    <row r="357">
      <c r="A357" s="15"/>
      <c r="B357" s="15"/>
      <c r="C357" s="69"/>
      <c r="D357" s="41" t="str">
        <f>IFERROR(VLOOKUP(B357,'S-RR'!$A$1:$K$500,2,FALSE),"")</f>
        <v/>
      </c>
      <c r="E357" s="41" t="str">
        <f>IFERROR(VLOOKUP($B357,'S-RR'!$A$1:$K$500,3,FALSE),"")</f>
        <v/>
      </c>
      <c r="F357" s="41" t="str">
        <f>IFERROR(VLOOKUP($B357,'S-RR'!$A$1:$K$500,6,FALSE),"")</f>
        <v/>
      </c>
      <c r="G357" s="44" t="str">
        <f>IFERROR(VLOOKUP($B357,'S-RR'!$A$1:$K$500,9,FALSE),"")</f>
        <v/>
      </c>
      <c r="H357" s="41" t="str">
        <f>IFERROR(VLOOKUP($B357,'S-RR'!$A$1:$K$500,7,FALSE),"")</f>
        <v/>
      </c>
      <c r="I357" s="44" t="str">
        <f>IFERROR(VLOOKUP($B357,'S-RR'!$A$2:$K$500,11,FALSE),"")</f>
        <v/>
      </c>
      <c r="J357" s="44" t="str">
        <f>IFERROR(VLOOKUP($B357,'S-RR'!$A$2:$K$500,10,FALSE),"")</f>
        <v/>
      </c>
    </row>
    <row r="358">
      <c r="A358" s="15"/>
      <c r="B358" s="15"/>
      <c r="C358" s="69"/>
      <c r="D358" s="41" t="str">
        <f>IFERROR(VLOOKUP(B358,'S-RR'!$A$1:$K$500,2,FALSE),"")</f>
        <v/>
      </c>
      <c r="E358" s="41" t="str">
        <f>IFERROR(VLOOKUP($B358,'S-RR'!$A$1:$K$500,3,FALSE),"")</f>
        <v/>
      </c>
      <c r="F358" s="41" t="str">
        <f>IFERROR(VLOOKUP($B358,'S-RR'!$A$1:$K$500,6,FALSE),"")</f>
        <v/>
      </c>
      <c r="G358" s="44" t="str">
        <f>IFERROR(VLOOKUP($B358,'S-RR'!$A$1:$K$500,9,FALSE),"")</f>
        <v/>
      </c>
      <c r="H358" s="41" t="str">
        <f>IFERROR(VLOOKUP($B358,'S-RR'!$A$1:$K$500,7,FALSE),"")</f>
        <v/>
      </c>
      <c r="I358" s="44" t="str">
        <f>IFERROR(VLOOKUP($B358,'S-RR'!$A$2:$K$500,11,FALSE),"")</f>
        <v/>
      </c>
      <c r="J358" s="44" t="str">
        <f>IFERROR(VLOOKUP($B358,'S-RR'!$A$2:$K$500,10,FALSE),"")</f>
        <v/>
      </c>
    </row>
    <row r="359">
      <c r="A359" s="15"/>
      <c r="B359" s="15"/>
      <c r="C359" s="69"/>
      <c r="D359" s="41" t="str">
        <f>IFERROR(VLOOKUP(B359,'S-RR'!$A$1:$K$500,2,FALSE),"")</f>
        <v/>
      </c>
      <c r="E359" s="41" t="str">
        <f>IFERROR(VLOOKUP($B359,'S-RR'!$A$1:$K$500,3,FALSE),"")</f>
        <v/>
      </c>
      <c r="F359" s="41" t="str">
        <f>IFERROR(VLOOKUP($B359,'S-RR'!$A$1:$K$500,6,FALSE),"")</f>
        <v/>
      </c>
      <c r="G359" s="44" t="str">
        <f>IFERROR(VLOOKUP($B359,'S-RR'!$A$1:$K$500,9,FALSE),"")</f>
        <v/>
      </c>
      <c r="H359" s="41" t="str">
        <f>IFERROR(VLOOKUP($B359,'S-RR'!$A$1:$K$500,7,FALSE),"")</f>
        <v/>
      </c>
      <c r="I359" s="44" t="str">
        <f>IFERROR(VLOOKUP($B359,'S-RR'!$A$2:$K$500,11,FALSE),"")</f>
        <v/>
      </c>
      <c r="J359" s="44" t="str">
        <f>IFERROR(VLOOKUP($B359,'S-RR'!$A$2:$K$500,10,FALSE),"")</f>
        <v/>
      </c>
    </row>
    <row r="360">
      <c r="A360" s="15"/>
      <c r="B360" s="15"/>
      <c r="C360" s="69"/>
      <c r="D360" s="41" t="str">
        <f>IFERROR(VLOOKUP(B360,'S-RR'!$A$1:$K$500,2,FALSE),"")</f>
        <v/>
      </c>
      <c r="E360" s="41" t="str">
        <f>IFERROR(VLOOKUP($B360,'S-RR'!$A$1:$K$500,3,FALSE),"")</f>
        <v/>
      </c>
      <c r="F360" s="41" t="str">
        <f>IFERROR(VLOOKUP($B360,'S-RR'!$A$1:$K$500,6,FALSE),"")</f>
        <v/>
      </c>
      <c r="G360" s="44" t="str">
        <f>IFERROR(VLOOKUP($B360,'S-RR'!$A$1:$K$500,9,FALSE),"")</f>
        <v/>
      </c>
      <c r="H360" s="41" t="str">
        <f>IFERROR(VLOOKUP($B360,'S-RR'!$A$1:$K$500,7,FALSE),"")</f>
        <v/>
      </c>
      <c r="I360" s="44" t="str">
        <f>IFERROR(VLOOKUP($B360,'S-RR'!$A$2:$K$500,11,FALSE),"")</f>
        <v/>
      </c>
      <c r="J360" s="44" t="str">
        <f>IFERROR(VLOOKUP($B360,'S-RR'!$A$2:$K$500,10,FALSE),"")</f>
        <v/>
      </c>
    </row>
    <row r="361">
      <c r="A361" s="15"/>
      <c r="B361" s="15"/>
      <c r="C361" s="69"/>
      <c r="D361" s="41" t="str">
        <f>IFERROR(VLOOKUP(B361,'S-RR'!$A$1:$K$500,2,FALSE),"")</f>
        <v/>
      </c>
      <c r="E361" s="41" t="str">
        <f>IFERROR(VLOOKUP($B361,'S-RR'!$A$1:$K$500,3,FALSE),"")</f>
        <v/>
      </c>
      <c r="F361" s="41" t="str">
        <f>IFERROR(VLOOKUP($B361,'S-RR'!$A$1:$K$500,6,FALSE),"")</f>
        <v/>
      </c>
      <c r="G361" s="44" t="str">
        <f>IFERROR(VLOOKUP($B361,'S-RR'!$A$1:$K$500,9,FALSE),"")</f>
        <v/>
      </c>
      <c r="H361" s="41" t="str">
        <f>IFERROR(VLOOKUP($B361,'S-RR'!$A$1:$K$500,7,FALSE),"")</f>
        <v/>
      </c>
      <c r="I361" s="44" t="str">
        <f>IFERROR(VLOOKUP($B361,'S-RR'!$A$2:$K$500,11,FALSE),"")</f>
        <v/>
      </c>
      <c r="J361" s="44" t="str">
        <f>IFERROR(VLOOKUP($B361,'S-RR'!$A$2:$K$500,10,FALSE),"")</f>
        <v/>
      </c>
    </row>
    <row r="362">
      <c r="A362" s="15"/>
      <c r="B362" s="15"/>
      <c r="C362" s="69"/>
      <c r="D362" s="41" t="str">
        <f>IFERROR(VLOOKUP(B362,'S-RR'!$A$1:$K$500,2,FALSE),"")</f>
        <v/>
      </c>
      <c r="E362" s="41" t="str">
        <f>IFERROR(VLOOKUP($B362,'S-RR'!$A$1:$K$500,3,FALSE),"")</f>
        <v/>
      </c>
      <c r="F362" s="41" t="str">
        <f>IFERROR(VLOOKUP($B362,'S-RR'!$A$1:$K$500,6,FALSE),"")</f>
        <v/>
      </c>
      <c r="G362" s="44" t="str">
        <f>IFERROR(VLOOKUP($B362,'S-RR'!$A$1:$K$500,9,FALSE),"")</f>
        <v/>
      </c>
      <c r="H362" s="41" t="str">
        <f>IFERROR(VLOOKUP($B362,'S-RR'!$A$1:$K$500,7,FALSE),"")</f>
        <v/>
      </c>
      <c r="I362" s="44" t="str">
        <f>IFERROR(VLOOKUP($B362,'S-RR'!$A$2:$K$500,11,FALSE),"")</f>
        <v/>
      </c>
      <c r="J362" s="44" t="str">
        <f>IFERROR(VLOOKUP($B362,'S-RR'!$A$2:$K$500,10,FALSE),"")</f>
        <v/>
      </c>
    </row>
    <row r="363">
      <c r="A363" s="15"/>
      <c r="B363" s="15"/>
      <c r="C363" s="69"/>
      <c r="D363" s="41" t="str">
        <f>IFERROR(VLOOKUP(B363,'S-RR'!$A$1:$K$500,2,FALSE),"")</f>
        <v/>
      </c>
      <c r="E363" s="41" t="str">
        <f>IFERROR(VLOOKUP($B363,'S-RR'!$A$1:$K$500,3,FALSE),"")</f>
        <v/>
      </c>
      <c r="F363" s="41" t="str">
        <f>IFERROR(VLOOKUP($B363,'S-RR'!$A$1:$K$500,6,FALSE),"")</f>
        <v/>
      </c>
      <c r="G363" s="44" t="str">
        <f>IFERROR(VLOOKUP($B363,'S-RR'!$A$1:$K$500,9,FALSE),"")</f>
        <v/>
      </c>
      <c r="H363" s="41" t="str">
        <f>IFERROR(VLOOKUP($B363,'S-RR'!$A$1:$K$500,7,FALSE),"")</f>
        <v/>
      </c>
      <c r="I363" s="44" t="str">
        <f>IFERROR(VLOOKUP($B363,'S-RR'!$A$2:$K$500,11,FALSE),"")</f>
        <v/>
      </c>
      <c r="J363" s="44" t="str">
        <f>IFERROR(VLOOKUP($B363,'S-RR'!$A$2:$K$500,10,FALSE),"")</f>
        <v/>
      </c>
    </row>
    <row r="364">
      <c r="A364" s="15"/>
      <c r="B364" s="15"/>
      <c r="C364" s="69"/>
      <c r="D364" s="41" t="str">
        <f>IFERROR(VLOOKUP(B364,'S-RR'!$A$1:$K$500,2,FALSE),"")</f>
        <v/>
      </c>
      <c r="E364" s="41" t="str">
        <f>IFERROR(VLOOKUP($B364,'S-RR'!$A$1:$K$500,3,FALSE),"")</f>
        <v/>
      </c>
      <c r="F364" s="41" t="str">
        <f>IFERROR(VLOOKUP($B364,'S-RR'!$A$1:$K$500,6,FALSE),"")</f>
        <v/>
      </c>
      <c r="G364" s="44" t="str">
        <f>IFERROR(VLOOKUP($B364,'S-RR'!$A$1:$K$500,9,FALSE),"")</f>
        <v/>
      </c>
      <c r="H364" s="41" t="str">
        <f>IFERROR(VLOOKUP($B364,'S-RR'!$A$1:$K$500,7,FALSE),"")</f>
        <v/>
      </c>
      <c r="I364" s="44" t="str">
        <f>IFERROR(VLOOKUP($B364,'S-RR'!$A$2:$K$500,11,FALSE),"")</f>
        <v/>
      </c>
      <c r="J364" s="44" t="str">
        <f>IFERROR(VLOOKUP($B364,'S-RR'!$A$2:$K$500,10,FALSE),"")</f>
        <v/>
      </c>
    </row>
    <row r="365">
      <c r="A365" s="15"/>
      <c r="B365" s="15"/>
      <c r="C365" s="69"/>
      <c r="D365" s="41" t="str">
        <f>IFERROR(VLOOKUP(B365,'S-RR'!$A$1:$K$500,2,FALSE),"")</f>
        <v/>
      </c>
      <c r="E365" s="41" t="str">
        <f>IFERROR(VLOOKUP($B365,'S-RR'!$A$1:$K$500,3,FALSE),"")</f>
        <v/>
      </c>
      <c r="F365" s="41" t="str">
        <f>IFERROR(VLOOKUP($B365,'S-RR'!$A$1:$K$500,6,FALSE),"")</f>
        <v/>
      </c>
      <c r="G365" s="44" t="str">
        <f>IFERROR(VLOOKUP($B365,'S-RR'!$A$1:$K$500,9,FALSE),"")</f>
        <v/>
      </c>
      <c r="H365" s="41" t="str">
        <f>IFERROR(VLOOKUP($B365,'S-RR'!$A$1:$K$500,7,FALSE),"")</f>
        <v/>
      </c>
      <c r="I365" s="44" t="str">
        <f>IFERROR(VLOOKUP($B365,'S-RR'!$A$2:$K$500,11,FALSE),"")</f>
        <v/>
      </c>
      <c r="J365" s="44" t="str">
        <f>IFERROR(VLOOKUP($B365,'S-RR'!$A$2:$K$500,10,FALSE),"")</f>
        <v/>
      </c>
    </row>
    <row r="366">
      <c r="A366" s="15"/>
      <c r="B366" s="15"/>
      <c r="C366" s="69"/>
      <c r="D366" s="41" t="str">
        <f>IFERROR(VLOOKUP(B366,'S-RR'!$A$1:$K$500,2,FALSE),"")</f>
        <v/>
      </c>
      <c r="E366" s="41" t="str">
        <f>IFERROR(VLOOKUP($B366,'S-RR'!$A$1:$K$500,3,FALSE),"")</f>
        <v/>
      </c>
      <c r="F366" s="41" t="str">
        <f>IFERROR(VLOOKUP($B366,'S-RR'!$A$1:$K$500,6,FALSE),"")</f>
        <v/>
      </c>
      <c r="G366" s="44" t="str">
        <f>IFERROR(VLOOKUP($B366,'S-RR'!$A$1:$K$500,9,FALSE),"")</f>
        <v/>
      </c>
      <c r="H366" s="41" t="str">
        <f>IFERROR(VLOOKUP($B366,'S-RR'!$A$1:$K$500,7,FALSE),"")</f>
        <v/>
      </c>
      <c r="I366" s="44" t="str">
        <f>IFERROR(VLOOKUP($B366,'S-RR'!$A$2:$K$500,11,FALSE),"")</f>
        <v/>
      </c>
      <c r="J366" s="44" t="str">
        <f>IFERROR(VLOOKUP($B366,'S-RR'!$A$2:$K$500,10,FALSE),"")</f>
        <v/>
      </c>
    </row>
    <row r="367">
      <c r="A367" s="15"/>
      <c r="B367" s="15"/>
      <c r="C367" s="69"/>
      <c r="D367" s="41" t="str">
        <f>IFERROR(VLOOKUP(B367,'S-RR'!$A$1:$K$500,2,FALSE),"")</f>
        <v/>
      </c>
      <c r="E367" s="41" t="str">
        <f>IFERROR(VLOOKUP($B367,'S-RR'!$A$1:$K$500,3,FALSE),"")</f>
        <v/>
      </c>
      <c r="F367" s="41" t="str">
        <f>IFERROR(VLOOKUP($B367,'S-RR'!$A$1:$K$500,6,FALSE),"")</f>
        <v/>
      </c>
      <c r="G367" s="44" t="str">
        <f>IFERROR(VLOOKUP($B367,'S-RR'!$A$1:$K$500,9,FALSE),"")</f>
        <v/>
      </c>
      <c r="H367" s="41" t="str">
        <f>IFERROR(VLOOKUP($B367,'S-RR'!$A$1:$K$500,7,FALSE),"")</f>
        <v/>
      </c>
      <c r="I367" s="44" t="str">
        <f>IFERROR(VLOOKUP($B367,'S-RR'!$A$2:$K$500,11,FALSE),"")</f>
        <v/>
      </c>
      <c r="J367" s="44" t="str">
        <f>IFERROR(VLOOKUP($B367,'S-RR'!$A$2:$K$500,10,FALSE),"")</f>
        <v/>
      </c>
    </row>
    <row r="368">
      <c r="A368" s="15"/>
      <c r="B368" s="15"/>
      <c r="C368" s="69"/>
      <c r="D368" s="41" t="str">
        <f>IFERROR(VLOOKUP(B368,'S-RR'!$A$1:$K$500,2,FALSE),"")</f>
        <v/>
      </c>
      <c r="E368" s="41" t="str">
        <f>IFERROR(VLOOKUP($B368,'S-RR'!$A$1:$K$500,3,FALSE),"")</f>
        <v/>
      </c>
      <c r="F368" s="41" t="str">
        <f>IFERROR(VLOOKUP($B368,'S-RR'!$A$1:$K$500,6,FALSE),"")</f>
        <v/>
      </c>
      <c r="G368" s="44" t="str">
        <f>IFERROR(VLOOKUP($B368,'S-RR'!$A$1:$K$500,9,FALSE),"")</f>
        <v/>
      </c>
      <c r="H368" s="41" t="str">
        <f>IFERROR(VLOOKUP($B368,'S-RR'!$A$1:$K$500,7,FALSE),"")</f>
        <v/>
      </c>
      <c r="I368" s="44" t="str">
        <f>IFERROR(VLOOKUP($B368,'S-RR'!$A$2:$K$500,11,FALSE),"")</f>
        <v/>
      </c>
      <c r="J368" s="44" t="str">
        <f>IFERROR(VLOOKUP($B368,'S-RR'!$A$2:$K$500,10,FALSE),"")</f>
        <v/>
      </c>
    </row>
    <row r="369">
      <c r="A369" s="15"/>
      <c r="B369" s="15"/>
      <c r="C369" s="69"/>
      <c r="D369" s="41" t="str">
        <f>IFERROR(VLOOKUP(B369,'S-RR'!$A$1:$K$500,2,FALSE),"")</f>
        <v/>
      </c>
      <c r="E369" s="41" t="str">
        <f>IFERROR(VLOOKUP($B369,'S-RR'!$A$1:$K$500,3,FALSE),"")</f>
        <v/>
      </c>
      <c r="F369" s="41" t="str">
        <f>IFERROR(VLOOKUP($B369,'S-RR'!$A$1:$K$500,6,FALSE),"")</f>
        <v/>
      </c>
      <c r="G369" s="44" t="str">
        <f>IFERROR(VLOOKUP($B369,'S-RR'!$A$1:$K$500,9,FALSE),"")</f>
        <v/>
      </c>
      <c r="H369" s="41" t="str">
        <f>IFERROR(VLOOKUP($B369,'S-RR'!$A$1:$K$500,7,FALSE),"")</f>
        <v/>
      </c>
      <c r="I369" s="44" t="str">
        <f>IFERROR(VLOOKUP($B369,'S-RR'!$A$2:$K$500,11,FALSE),"")</f>
        <v/>
      </c>
      <c r="J369" s="44" t="str">
        <f>IFERROR(VLOOKUP($B369,'S-RR'!$A$2:$K$500,10,FALSE),"")</f>
        <v/>
      </c>
    </row>
    <row r="370">
      <c r="A370" s="15"/>
      <c r="B370" s="15"/>
      <c r="C370" s="69"/>
      <c r="D370" s="41" t="str">
        <f>IFERROR(VLOOKUP(B370,'S-RR'!$A$1:$K$500,2,FALSE),"")</f>
        <v/>
      </c>
      <c r="E370" s="41" t="str">
        <f>IFERROR(VLOOKUP($B370,'S-RR'!$A$1:$K$500,3,FALSE),"")</f>
        <v/>
      </c>
      <c r="F370" s="41" t="str">
        <f>IFERROR(VLOOKUP($B370,'S-RR'!$A$1:$K$500,6,FALSE),"")</f>
        <v/>
      </c>
      <c r="G370" s="44" t="str">
        <f>IFERROR(VLOOKUP($B370,'S-RR'!$A$1:$K$500,9,FALSE),"")</f>
        <v/>
      </c>
      <c r="H370" s="41" t="str">
        <f>IFERROR(VLOOKUP($B370,'S-RR'!$A$1:$K$500,7,FALSE),"")</f>
        <v/>
      </c>
      <c r="I370" s="44" t="str">
        <f>IFERROR(VLOOKUP($B370,'S-RR'!$A$2:$K$500,11,FALSE),"")</f>
        <v/>
      </c>
      <c r="J370" s="44" t="str">
        <f>IFERROR(VLOOKUP($B370,'S-RR'!$A$2:$K$500,10,FALSE),"")</f>
        <v/>
      </c>
    </row>
    <row r="371">
      <c r="A371" s="15"/>
      <c r="B371" s="15"/>
      <c r="C371" s="69"/>
      <c r="D371" s="41" t="str">
        <f>IFERROR(VLOOKUP(B371,'S-RR'!$A$1:$K$500,2,FALSE),"")</f>
        <v/>
      </c>
      <c r="E371" s="41" t="str">
        <f>IFERROR(VLOOKUP($B371,'S-RR'!$A$1:$K$500,3,FALSE),"")</f>
        <v/>
      </c>
      <c r="F371" s="41" t="str">
        <f>IFERROR(VLOOKUP($B371,'S-RR'!$A$1:$K$500,6,FALSE),"")</f>
        <v/>
      </c>
      <c r="G371" s="44" t="str">
        <f>IFERROR(VLOOKUP($B371,'S-RR'!$A$1:$K$500,9,FALSE),"")</f>
        <v/>
      </c>
      <c r="H371" s="41" t="str">
        <f>IFERROR(VLOOKUP($B371,'S-RR'!$A$1:$K$500,7,FALSE),"")</f>
        <v/>
      </c>
      <c r="I371" s="44" t="str">
        <f>IFERROR(VLOOKUP($B371,'S-RR'!$A$2:$K$500,11,FALSE),"")</f>
        <v/>
      </c>
      <c r="J371" s="44" t="str">
        <f>IFERROR(VLOOKUP($B371,'S-RR'!$A$2:$K$500,10,FALSE),"")</f>
        <v/>
      </c>
    </row>
    <row r="372">
      <c r="A372" s="15"/>
      <c r="B372" s="15"/>
      <c r="C372" s="69"/>
      <c r="D372" s="41" t="str">
        <f>IFERROR(VLOOKUP(B372,'S-RR'!$A$1:$K$500,2,FALSE),"")</f>
        <v/>
      </c>
      <c r="E372" s="41" t="str">
        <f>IFERROR(VLOOKUP($B372,'S-RR'!$A$1:$K$500,3,FALSE),"")</f>
        <v/>
      </c>
      <c r="F372" s="41" t="str">
        <f>IFERROR(VLOOKUP($B372,'S-RR'!$A$1:$K$500,6,FALSE),"")</f>
        <v/>
      </c>
      <c r="G372" s="44" t="str">
        <f>IFERROR(VLOOKUP($B372,'S-RR'!$A$1:$K$500,9,FALSE),"")</f>
        <v/>
      </c>
      <c r="H372" s="41" t="str">
        <f>IFERROR(VLOOKUP($B372,'S-RR'!$A$1:$K$500,7,FALSE),"")</f>
        <v/>
      </c>
      <c r="I372" s="44" t="str">
        <f>IFERROR(VLOOKUP($B372,'S-RR'!$A$2:$K$500,11,FALSE),"")</f>
        <v/>
      </c>
      <c r="J372" s="44" t="str">
        <f>IFERROR(VLOOKUP($B372,'S-RR'!$A$2:$K$500,10,FALSE),"")</f>
        <v/>
      </c>
    </row>
    <row r="373">
      <c r="A373" s="15"/>
      <c r="B373" s="15"/>
      <c r="C373" s="69"/>
      <c r="D373" s="41" t="str">
        <f>IFERROR(VLOOKUP(B373,'S-RR'!$A$1:$K$500,2,FALSE),"")</f>
        <v/>
      </c>
      <c r="E373" s="41" t="str">
        <f>IFERROR(VLOOKUP($B373,'S-RR'!$A$1:$K$500,3,FALSE),"")</f>
        <v/>
      </c>
      <c r="F373" s="41" t="str">
        <f>IFERROR(VLOOKUP($B373,'S-RR'!$A$1:$K$500,6,FALSE),"")</f>
        <v/>
      </c>
      <c r="G373" s="44" t="str">
        <f>IFERROR(VLOOKUP($B373,'S-RR'!$A$1:$K$500,9,FALSE),"")</f>
        <v/>
      </c>
      <c r="H373" s="41" t="str">
        <f>IFERROR(VLOOKUP($B373,'S-RR'!$A$1:$K$500,7,FALSE),"")</f>
        <v/>
      </c>
      <c r="I373" s="44" t="str">
        <f>IFERROR(VLOOKUP($B373,'S-RR'!$A$2:$K$500,11,FALSE),"")</f>
        <v/>
      </c>
      <c r="J373" s="44" t="str">
        <f>IFERROR(VLOOKUP($B373,'S-RR'!$A$2:$K$500,10,FALSE),"")</f>
        <v/>
      </c>
    </row>
    <row r="374">
      <c r="A374" s="15"/>
      <c r="B374" s="15"/>
      <c r="C374" s="69"/>
      <c r="D374" s="41" t="str">
        <f>IFERROR(VLOOKUP(B374,'S-RR'!$A$1:$K$500,2,FALSE),"")</f>
        <v/>
      </c>
      <c r="E374" s="41" t="str">
        <f>IFERROR(VLOOKUP($B374,'S-RR'!$A$1:$K$500,3,FALSE),"")</f>
        <v/>
      </c>
      <c r="F374" s="41" t="str">
        <f>IFERROR(VLOOKUP($B374,'S-RR'!$A$1:$K$500,6,FALSE),"")</f>
        <v/>
      </c>
      <c r="G374" s="44" t="str">
        <f>IFERROR(VLOOKUP($B374,'S-RR'!$A$1:$K$500,9,FALSE),"")</f>
        <v/>
      </c>
      <c r="H374" s="41" t="str">
        <f>IFERROR(VLOOKUP($B374,'S-RR'!$A$1:$K$500,7,FALSE),"")</f>
        <v/>
      </c>
      <c r="I374" s="44" t="str">
        <f>IFERROR(VLOOKUP($B374,'S-RR'!$A$2:$K$500,11,FALSE),"")</f>
        <v/>
      </c>
      <c r="J374" s="44" t="str">
        <f>IFERROR(VLOOKUP($B374,'S-RR'!$A$2:$K$500,10,FALSE),"")</f>
        <v/>
      </c>
    </row>
    <row r="375">
      <c r="A375" s="15"/>
      <c r="B375" s="15"/>
      <c r="C375" s="69"/>
      <c r="D375" s="41" t="str">
        <f>IFERROR(VLOOKUP(B375,'S-RR'!$A$1:$K$500,2,FALSE),"")</f>
        <v/>
      </c>
      <c r="E375" s="41" t="str">
        <f>IFERROR(VLOOKUP($B375,'S-RR'!$A$1:$K$500,3,FALSE),"")</f>
        <v/>
      </c>
      <c r="F375" s="41" t="str">
        <f>IFERROR(VLOOKUP($B375,'S-RR'!$A$1:$K$500,6,FALSE),"")</f>
        <v/>
      </c>
      <c r="G375" s="44" t="str">
        <f>IFERROR(VLOOKUP($B375,'S-RR'!$A$1:$K$500,9,FALSE),"")</f>
        <v/>
      </c>
      <c r="H375" s="41" t="str">
        <f>IFERROR(VLOOKUP($B375,'S-RR'!$A$1:$K$500,7,FALSE),"")</f>
        <v/>
      </c>
      <c r="I375" s="44" t="str">
        <f>IFERROR(VLOOKUP($B375,'S-RR'!$A$2:$K$500,11,FALSE),"")</f>
        <v/>
      </c>
      <c r="J375" s="44" t="str">
        <f>IFERROR(VLOOKUP($B375,'S-RR'!$A$2:$K$500,10,FALSE),"")</f>
        <v/>
      </c>
    </row>
    <row r="376">
      <c r="A376" s="15"/>
      <c r="B376" s="15"/>
      <c r="C376" s="69"/>
      <c r="D376" s="41" t="str">
        <f>IFERROR(VLOOKUP(B376,'S-RR'!$A$1:$K$500,2,FALSE),"")</f>
        <v/>
      </c>
      <c r="E376" s="41" t="str">
        <f>IFERROR(VLOOKUP($B376,'S-RR'!$A$1:$K$500,3,FALSE),"")</f>
        <v/>
      </c>
      <c r="F376" s="41" t="str">
        <f>IFERROR(VLOOKUP($B376,'S-RR'!$A$1:$K$500,6,FALSE),"")</f>
        <v/>
      </c>
      <c r="G376" s="44" t="str">
        <f>IFERROR(VLOOKUP($B376,'S-RR'!$A$1:$K$500,9,FALSE),"")</f>
        <v/>
      </c>
      <c r="H376" s="41" t="str">
        <f>IFERROR(VLOOKUP($B376,'S-RR'!$A$1:$K$500,7,FALSE),"")</f>
        <v/>
      </c>
      <c r="I376" s="44" t="str">
        <f>IFERROR(VLOOKUP($B376,'S-RR'!$A$2:$K$500,11,FALSE),"")</f>
        <v/>
      </c>
      <c r="J376" s="44" t="str">
        <f>IFERROR(VLOOKUP($B376,'S-RR'!$A$2:$K$500,10,FALSE),"")</f>
        <v/>
      </c>
    </row>
    <row r="377">
      <c r="A377" s="15"/>
      <c r="B377" s="15"/>
      <c r="C377" s="69"/>
      <c r="D377" s="41" t="str">
        <f>IFERROR(VLOOKUP(B377,'S-RR'!$A$1:$K$500,2,FALSE),"")</f>
        <v/>
      </c>
      <c r="E377" s="41" t="str">
        <f>IFERROR(VLOOKUP($B377,'S-RR'!$A$1:$K$500,3,FALSE),"")</f>
        <v/>
      </c>
      <c r="F377" s="41" t="str">
        <f>IFERROR(VLOOKUP($B377,'S-RR'!$A$1:$K$500,6,FALSE),"")</f>
        <v/>
      </c>
      <c r="G377" s="44" t="str">
        <f>IFERROR(VLOOKUP($B377,'S-RR'!$A$1:$K$500,9,FALSE),"")</f>
        <v/>
      </c>
      <c r="H377" s="41" t="str">
        <f>IFERROR(VLOOKUP($B377,'S-RR'!$A$1:$K$500,7,FALSE),"")</f>
        <v/>
      </c>
      <c r="I377" s="44" t="str">
        <f>IFERROR(VLOOKUP($B377,'S-RR'!$A$2:$K$500,11,FALSE),"")</f>
        <v/>
      </c>
      <c r="J377" s="44" t="str">
        <f>IFERROR(VLOOKUP($B377,'S-RR'!$A$2:$K$500,10,FALSE),"")</f>
        <v/>
      </c>
    </row>
    <row r="378">
      <c r="A378" s="15"/>
      <c r="B378" s="15"/>
      <c r="C378" s="69"/>
      <c r="D378" s="41" t="str">
        <f>IFERROR(VLOOKUP(B378,'S-RR'!$A$1:$K$500,2,FALSE),"")</f>
        <v/>
      </c>
      <c r="E378" s="41" t="str">
        <f>IFERROR(VLOOKUP($B378,'S-RR'!$A$1:$K$500,3,FALSE),"")</f>
        <v/>
      </c>
      <c r="F378" s="41" t="str">
        <f>IFERROR(VLOOKUP($B378,'S-RR'!$A$1:$K$500,6,FALSE),"")</f>
        <v/>
      </c>
      <c r="G378" s="44" t="str">
        <f>IFERROR(VLOOKUP($B378,'S-RR'!$A$1:$K$500,9,FALSE),"")</f>
        <v/>
      </c>
      <c r="H378" s="41" t="str">
        <f>IFERROR(VLOOKUP($B378,'S-RR'!$A$1:$K$500,7,FALSE),"")</f>
        <v/>
      </c>
      <c r="I378" s="44" t="str">
        <f>IFERROR(VLOOKUP($B378,'S-RR'!$A$2:$K$500,11,FALSE),"")</f>
        <v/>
      </c>
      <c r="J378" s="44" t="str">
        <f>IFERROR(VLOOKUP($B378,'S-RR'!$A$2:$K$500,10,FALSE),"")</f>
        <v/>
      </c>
    </row>
    <row r="379">
      <c r="A379" s="15"/>
      <c r="B379" s="15"/>
      <c r="C379" s="69"/>
      <c r="D379" s="41" t="str">
        <f>IFERROR(VLOOKUP(B379,'S-RR'!$A$1:$K$500,2,FALSE),"")</f>
        <v/>
      </c>
      <c r="E379" s="41" t="str">
        <f>IFERROR(VLOOKUP($B379,'S-RR'!$A$1:$K$500,3,FALSE),"")</f>
        <v/>
      </c>
      <c r="F379" s="41" t="str">
        <f>IFERROR(VLOOKUP($B379,'S-RR'!$A$1:$K$500,6,FALSE),"")</f>
        <v/>
      </c>
      <c r="G379" s="44" t="str">
        <f>IFERROR(VLOOKUP($B379,'S-RR'!$A$1:$K$500,9,FALSE),"")</f>
        <v/>
      </c>
      <c r="H379" s="41" t="str">
        <f>IFERROR(VLOOKUP($B379,'S-RR'!$A$1:$K$500,7,FALSE),"")</f>
        <v/>
      </c>
      <c r="I379" s="44" t="str">
        <f>IFERROR(VLOOKUP($B379,'S-RR'!$A$2:$K$500,11,FALSE),"")</f>
        <v/>
      </c>
      <c r="J379" s="44" t="str">
        <f>IFERROR(VLOOKUP($B379,'S-RR'!$A$2:$K$500,10,FALSE),"")</f>
        <v/>
      </c>
    </row>
    <row r="380">
      <c r="A380" s="15"/>
      <c r="B380" s="15"/>
      <c r="C380" s="69"/>
      <c r="D380" s="41" t="str">
        <f>IFERROR(VLOOKUP(B380,'S-RR'!$A$1:$K$500,2,FALSE),"")</f>
        <v/>
      </c>
      <c r="E380" s="41" t="str">
        <f>IFERROR(VLOOKUP($B380,'S-RR'!$A$1:$K$500,3,FALSE),"")</f>
        <v/>
      </c>
      <c r="F380" s="41" t="str">
        <f>IFERROR(VLOOKUP($B380,'S-RR'!$A$1:$K$500,6,FALSE),"")</f>
        <v/>
      </c>
      <c r="G380" s="44" t="str">
        <f>IFERROR(VLOOKUP($B380,'S-RR'!$A$1:$K$500,9,FALSE),"")</f>
        <v/>
      </c>
      <c r="H380" s="41" t="str">
        <f>IFERROR(VLOOKUP($B380,'S-RR'!$A$1:$K$500,7,FALSE),"")</f>
        <v/>
      </c>
      <c r="I380" s="44" t="str">
        <f>IFERROR(VLOOKUP($B380,'S-RR'!$A$2:$K$500,11,FALSE),"")</f>
        <v/>
      </c>
      <c r="J380" s="44" t="str">
        <f>IFERROR(VLOOKUP($B380,'S-RR'!$A$2:$K$500,10,FALSE),"")</f>
        <v/>
      </c>
    </row>
    <row r="381">
      <c r="A381" s="15"/>
      <c r="B381" s="15"/>
      <c r="C381" s="69"/>
      <c r="D381" s="41" t="str">
        <f>IFERROR(VLOOKUP(B381,'S-RR'!$A$1:$K$500,2,FALSE),"")</f>
        <v/>
      </c>
      <c r="E381" s="41" t="str">
        <f>IFERROR(VLOOKUP($B381,'S-RR'!$A$1:$K$500,3,FALSE),"")</f>
        <v/>
      </c>
      <c r="F381" s="41" t="str">
        <f>IFERROR(VLOOKUP($B381,'S-RR'!$A$1:$K$500,6,FALSE),"")</f>
        <v/>
      </c>
      <c r="G381" s="44" t="str">
        <f>IFERROR(VLOOKUP($B381,'S-RR'!$A$1:$K$500,9,FALSE),"")</f>
        <v/>
      </c>
      <c r="H381" s="41" t="str">
        <f>IFERROR(VLOOKUP($B381,'S-RR'!$A$1:$K$500,7,FALSE),"")</f>
        <v/>
      </c>
      <c r="I381" s="44" t="str">
        <f>IFERROR(VLOOKUP($B381,'S-RR'!$A$2:$K$500,11,FALSE),"")</f>
        <v/>
      </c>
      <c r="J381" s="44" t="str">
        <f>IFERROR(VLOOKUP($B381,'S-RR'!$A$2:$K$500,10,FALSE),"")</f>
        <v/>
      </c>
    </row>
    <row r="382">
      <c r="A382" s="15"/>
      <c r="B382" s="15"/>
      <c r="C382" s="69"/>
      <c r="D382" s="41" t="str">
        <f>IFERROR(VLOOKUP(B382,'S-RR'!$A$1:$K$500,2,FALSE),"")</f>
        <v/>
      </c>
      <c r="E382" s="41" t="str">
        <f>IFERROR(VLOOKUP($B382,'S-RR'!$A$1:$K$500,3,FALSE),"")</f>
        <v/>
      </c>
      <c r="F382" s="41" t="str">
        <f>IFERROR(VLOOKUP($B382,'S-RR'!$A$1:$K$500,6,FALSE),"")</f>
        <v/>
      </c>
      <c r="G382" s="44" t="str">
        <f>IFERROR(VLOOKUP($B382,'S-RR'!$A$1:$K$500,9,FALSE),"")</f>
        <v/>
      </c>
      <c r="H382" s="41" t="str">
        <f>IFERROR(VLOOKUP($B382,'S-RR'!$A$1:$K$500,7,FALSE),"")</f>
        <v/>
      </c>
      <c r="I382" s="44" t="str">
        <f>IFERROR(VLOOKUP($B382,'S-RR'!$A$2:$K$500,11,FALSE),"")</f>
        <v/>
      </c>
      <c r="J382" s="44" t="str">
        <f>IFERROR(VLOOKUP($B382,'S-RR'!$A$2:$K$500,10,FALSE),"")</f>
        <v/>
      </c>
    </row>
    <row r="383">
      <c r="A383" s="15"/>
      <c r="B383" s="15"/>
      <c r="C383" s="69"/>
      <c r="D383" s="41" t="str">
        <f>IFERROR(VLOOKUP(B383,'S-RR'!$A$1:$K$500,2,FALSE),"")</f>
        <v/>
      </c>
      <c r="E383" s="41" t="str">
        <f>IFERROR(VLOOKUP($B383,'S-RR'!$A$1:$K$500,3,FALSE),"")</f>
        <v/>
      </c>
      <c r="F383" s="41" t="str">
        <f>IFERROR(VLOOKUP($B383,'S-RR'!$A$1:$K$500,6,FALSE),"")</f>
        <v/>
      </c>
      <c r="G383" s="44" t="str">
        <f>IFERROR(VLOOKUP($B383,'S-RR'!$A$1:$K$500,9,FALSE),"")</f>
        <v/>
      </c>
      <c r="H383" s="41" t="str">
        <f>IFERROR(VLOOKUP($B383,'S-RR'!$A$1:$K$500,7,FALSE),"")</f>
        <v/>
      </c>
      <c r="I383" s="44" t="str">
        <f>IFERROR(VLOOKUP($B383,'S-RR'!$A$2:$K$500,11,FALSE),"")</f>
        <v/>
      </c>
      <c r="J383" s="44" t="str">
        <f>IFERROR(VLOOKUP($B383,'S-RR'!$A$2:$K$500,10,FALSE),"")</f>
        <v/>
      </c>
    </row>
    <row r="384">
      <c r="A384" s="15"/>
      <c r="B384" s="15"/>
      <c r="C384" s="69"/>
      <c r="D384" s="41" t="str">
        <f>IFERROR(VLOOKUP(B384,'S-RR'!$A$1:$K$500,2,FALSE),"")</f>
        <v/>
      </c>
      <c r="E384" s="41" t="str">
        <f>IFERROR(VLOOKUP($B384,'S-RR'!$A$1:$K$500,3,FALSE),"")</f>
        <v/>
      </c>
      <c r="F384" s="41" t="str">
        <f>IFERROR(VLOOKUP($B384,'S-RR'!$A$1:$K$500,6,FALSE),"")</f>
        <v/>
      </c>
      <c r="G384" s="44" t="str">
        <f>IFERROR(VLOOKUP($B384,'S-RR'!$A$1:$K$500,9,FALSE),"")</f>
        <v/>
      </c>
      <c r="H384" s="41" t="str">
        <f>IFERROR(VLOOKUP($B384,'S-RR'!$A$1:$K$500,7,FALSE),"")</f>
        <v/>
      </c>
      <c r="I384" s="44" t="str">
        <f>IFERROR(VLOOKUP($B384,'S-RR'!$A$2:$K$500,11,FALSE),"")</f>
        <v/>
      </c>
      <c r="J384" s="44" t="str">
        <f>IFERROR(VLOOKUP($B384,'S-RR'!$A$2:$K$500,10,FALSE),"")</f>
        <v/>
      </c>
    </row>
    <row r="385">
      <c r="A385" s="15"/>
      <c r="B385" s="15"/>
      <c r="C385" s="69"/>
      <c r="D385" s="41" t="str">
        <f>IFERROR(VLOOKUP(B385,'S-RR'!$A$1:$K$500,2,FALSE),"")</f>
        <v/>
      </c>
      <c r="E385" s="41" t="str">
        <f>IFERROR(VLOOKUP($B385,'S-RR'!$A$1:$K$500,3,FALSE),"")</f>
        <v/>
      </c>
      <c r="F385" s="41" t="str">
        <f>IFERROR(VLOOKUP($B385,'S-RR'!$A$1:$K$500,6,FALSE),"")</f>
        <v/>
      </c>
      <c r="G385" s="44" t="str">
        <f>IFERROR(VLOOKUP($B385,'S-RR'!$A$1:$K$500,9,FALSE),"")</f>
        <v/>
      </c>
      <c r="H385" s="41" t="str">
        <f>IFERROR(VLOOKUP($B385,'S-RR'!$A$1:$K$500,7,FALSE),"")</f>
        <v/>
      </c>
      <c r="I385" s="44" t="str">
        <f>IFERROR(VLOOKUP($B385,'S-RR'!$A$2:$K$500,11,FALSE),"")</f>
        <v/>
      </c>
      <c r="J385" s="44" t="str">
        <f>IFERROR(VLOOKUP($B385,'S-RR'!$A$2:$K$500,10,FALSE),"")</f>
        <v/>
      </c>
    </row>
    <row r="386">
      <c r="A386" s="15"/>
      <c r="B386" s="15"/>
      <c r="C386" s="69"/>
      <c r="D386" s="41" t="str">
        <f>IFERROR(VLOOKUP(B386,'S-RR'!$A$1:$K$500,2,FALSE),"")</f>
        <v/>
      </c>
      <c r="E386" s="41" t="str">
        <f>IFERROR(VLOOKUP($B386,'S-RR'!$A$1:$K$500,3,FALSE),"")</f>
        <v/>
      </c>
      <c r="F386" s="41" t="str">
        <f>IFERROR(VLOOKUP($B386,'S-RR'!$A$1:$K$500,6,FALSE),"")</f>
        <v/>
      </c>
      <c r="G386" s="44" t="str">
        <f>IFERROR(VLOOKUP($B386,'S-RR'!$A$1:$K$500,9,FALSE),"")</f>
        <v/>
      </c>
      <c r="H386" s="41" t="str">
        <f>IFERROR(VLOOKUP($B386,'S-RR'!$A$1:$K$500,7,FALSE),"")</f>
        <v/>
      </c>
      <c r="I386" s="44" t="str">
        <f>IFERROR(VLOOKUP($B386,'S-RR'!$A$2:$K$500,11,FALSE),"")</f>
        <v/>
      </c>
      <c r="J386" s="44" t="str">
        <f>IFERROR(VLOOKUP($B386,'S-RR'!$A$2:$K$500,10,FALSE),"")</f>
        <v/>
      </c>
    </row>
    <row r="387">
      <c r="A387" s="15"/>
      <c r="B387" s="15"/>
      <c r="C387" s="69"/>
      <c r="D387" s="41" t="str">
        <f>IFERROR(VLOOKUP(B387,'S-RR'!$A$1:$K$500,2,FALSE),"")</f>
        <v/>
      </c>
      <c r="E387" s="41" t="str">
        <f>IFERROR(VLOOKUP($B387,'S-RR'!$A$1:$K$500,3,FALSE),"")</f>
        <v/>
      </c>
      <c r="F387" s="41" t="str">
        <f>IFERROR(VLOOKUP($B387,'S-RR'!$A$1:$K$500,6,FALSE),"")</f>
        <v/>
      </c>
      <c r="G387" s="44" t="str">
        <f>IFERROR(VLOOKUP($B387,'S-RR'!$A$1:$K$500,9,FALSE),"")</f>
        <v/>
      </c>
      <c r="H387" s="41" t="str">
        <f>IFERROR(VLOOKUP($B387,'S-RR'!$A$1:$K$500,7,FALSE),"")</f>
        <v/>
      </c>
      <c r="I387" s="44" t="str">
        <f>IFERROR(VLOOKUP($B387,'S-RR'!$A$2:$K$500,11,FALSE),"")</f>
        <v/>
      </c>
      <c r="J387" s="44" t="str">
        <f>IFERROR(VLOOKUP($B387,'S-RR'!$A$2:$K$500,10,FALSE),"")</f>
        <v/>
      </c>
    </row>
    <row r="388">
      <c r="A388" s="15"/>
      <c r="B388" s="15"/>
      <c r="C388" s="69"/>
      <c r="D388" s="41" t="str">
        <f>IFERROR(VLOOKUP(B388,'S-RR'!$A$1:$K$500,2,FALSE),"")</f>
        <v/>
      </c>
      <c r="E388" s="41" t="str">
        <f>IFERROR(VLOOKUP($B388,'S-RR'!$A$1:$K$500,3,FALSE),"")</f>
        <v/>
      </c>
      <c r="F388" s="41" t="str">
        <f>IFERROR(VLOOKUP($B388,'S-RR'!$A$1:$K$500,6,FALSE),"")</f>
        <v/>
      </c>
      <c r="G388" s="44" t="str">
        <f>IFERROR(VLOOKUP($B388,'S-RR'!$A$1:$K$500,9,FALSE),"")</f>
        <v/>
      </c>
      <c r="H388" s="41" t="str">
        <f>IFERROR(VLOOKUP($B388,'S-RR'!$A$1:$K$500,7,FALSE),"")</f>
        <v/>
      </c>
      <c r="I388" s="44" t="str">
        <f>IFERROR(VLOOKUP($B388,'S-RR'!$A$2:$K$500,11,FALSE),"")</f>
        <v/>
      </c>
      <c r="J388" s="44" t="str">
        <f>IFERROR(VLOOKUP($B388,'S-RR'!$A$2:$K$500,10,FALSE),"")</f>
        <v/>
      </c>
    </row>
    <row r="389">
      <c r="A389" s="15"/>
      <c r="B389" s="15"/>
      <c r="C389" s="69"/>
      <c r="D389" s="41" t="str">
        <f>IFERROR(VLOOKUP(B389,'S-RR'!$A$1:$K$500,2,FALSE),"")</f>
        <v/>
      </c>
      <c r="E389" s="41" t="str">
        <f>IFERROR(VLOOKUP($B389,'S-RR'!$A$1:$K$500,3,FALSE),"")</f>
        <v/>
      </c>
      <c r="F389" s="41" t="str">
        <f>IFERROR(VLOOKUP($B389,'S-RR'!$A$1:$K$500,6,FALSE),"")</f>
        <v/>
      </c>
      <c r="G389" s="44" t="str">
        <f>IFERROR(VLOOKUP($B389,'S-RR'!$A$1:$K$500,9,FALSE),"")</f>
        <v/>
      </c>
      <c r="H389" s="41" t="str">
        <f>IFERROR(VLOOKUP($B389,'S-RR'!$A$1:$K$500,7,FALSE),"")</f>
        <v/>
      </c>
      <c r="I389" s="44" t="str">
        <f>IFERROR(VLOOKUP($B389,'S-RR'!$A$2:$K$500,11,FALSE),"")</f>
        <v/>
      </c>
      <c r="J389" s="44" t="str">
        <f>IFERROR(VLOOKUP($B389,'S-RR'!$A$2:$K$500,10,FALSE),"")</f>
        <v/>
      </c>
    </row>
    <row r="390">
      <c r="A390" s="15"/>
      <c r="B390" s="15"/>
      <c r="C390" s="69"/>
      <c r="D390" s="41" t="str">
        <f>IFERROR(VLOOKUP(B390,'S-RR'!$A$1:$K$500,2,FALSE),"")</f>
        <v/>
      </c>
      <c r="E390" s="41" t="str">
        <f>IFERROR(VLOOKUP($B390,'S-RR'!$A$1:$K$500,3,FALSE),"")</f>
        <v/>
      </c>
      <c r="F390" s="41" t="str">
        <f>IFERROR(VLOOKUP($B390,'S-RR'!$A$1:$K$500,6,FALSE),"")</f>
        <v/>
      </c>
      <c r="G390" s="44" t="str">
        <f>IFERROR(VLOOKUP($B390,'S-RR'!$A$1:$K$500,9,FALSE),"")</f>
        <v/>
      </c>
      <c r="H390" s="41" t="str">
        <f>IFERROR(VLOOKUP($B390,'S-RR'!$A$1:$K$500,7,FALSE),"")</f>
        <v/>
      </c>
      <c r="I390" s="44" t="str">
        <f>IFERROR(VLOOKUP($B390,'S-RR'!$A$2:$K$500,11,FALSE),"")</f>
        <v/>
      </c>
      <c r="J390" s="44" t="str">
        <f>IFERROR(VLOOKUP($B390,'S-RR'!$A$2:$K$500,10,FALSE),"")</f>
        <v/>
      </c>
    </row>
    <row r="391">
      <c r="A391" s="15"/>
      <c r="B391" s="15"/>
      <c r="C391" s="69"/>
      <c r="D391" s="41" t="str">
        <f>IFERROR(VLOOKUP(B391,'S-RR'!$A$1:$K$500,2,FALSE),"")</f>
        <v/>
      </c>
      <c r="E391" s="41" t="str">
        <f>IFERROR(VLOOKUP($B391,'S-RR'!$A$1:$K$500,3,FALSE),"")</f>
        <v/>
      </c>
      <c r="F391" s="41" t="str">
        <f>IFERROR(VLOOKUP($B391,'S-RR'!$A$1:$K$500,6,FALSE),"")</f>
        <v/>
      </c>
      <c r="G391" s="44" t="str">
        <f>IFERROR(VLOOKUP($B391,'S-RR'!$A$1:$K$500,9,FALSE),"")</f>
        <v/>
      </c>
      <c r="H391" s="41" t="str">
        <f>IFERROR(VLOOKUP($B391,'S-RR'!$A$1:$K$500,7,FALSE),"")</f>
        <v/>
      </c>
      <c r="I391" s="44" t="str">
        <f>IFERROR(VLOOKUP($B391,'S-RR'!$A$2:$K$500,11,FALSE),"")</f>
        <v/>
      </c>
      <c r="J391" s="44" t="str">
        <f>IFERROR(VLOOKUP($B391,'S-RR'!$A$2:$K$500,10,FALSE),"")</f>
        <v/>
      </c>
    </row>
    <row r="392">
      <c r="A392" s="15"/>
      <c r="B392" s="15"/>
      <c r="C392" s="69"/>
      <c r="D392" s="41" t="str">
        <f>IFERROR(VLOOKUP(B392,'S-RR'!$A$1:$K$500,2,FALSE),"")</f>
        <v/>
      </c>
      <c r="E392" s="41" t="str">
        <f>IFERROR(VLOOKUP($B392,'S-RR'!$A$1:$K$500,3,FALSE),"")</f>
        <v/>
      </c>
      <c r="F392" s="41" t="str">
        <f>IFERROR(VLOOKUP($B392,'S-RR'!$A$1:$K$500,6,FALSE),"")</f>
        <v/>
      </c>
      <c r="G392" s="44" t="str">
        <f>IFERROR(VLOOKUP($B392,'S-RR'!$A$1:$K$500,9,FALSE),"")</f>
        <v/>
      </c>
      <c r="H392" s="41" t="str">
        <f>IFERROR(VLOOKUP($B392,'S-RR'!$A$1:$K$500,7,FALSE),"")</f>
        <v/>
      </c>
      <c r="I392" s="44" t="str">
        <f>IFERROR(VLOOKUP($B392,'S-RR'!$A$2:$K$500,11,FALSE),"")</f>
        <v/>
      </c>
      <c r="J392" s="44" t="str">
        <f>IFERROR(VLOOKUP($B392,'S-RR'!$A$2:$K$500,10,FALSE),"")</f>
        <v/>
      </c>
    </row>
    <row r="393">
      <c r="A393" s="15"/>
      <c r="B393" s="15"/>
      <c r="C393" s="69"/>
      <c r="D393" s="41" t="str">
        <f>IFERROR(VLOOKUP(B393,'S-RR'!$A$1:$K$500,2,FALSE),"")</f>
        <v/>
      </c>
      <c r="E393" s="41" t="str">
        <f>IFERROR(VLOOKUP($B393,'S-RR'!$A$1:$K$500,3,FALSE),"")</f>
        <v/>
      </c>
      <c r="F393" s="41" t="str">
        <f>IFERROR(VLOOKUP($B393,'S-RR'!$A$1:$K$500,6,FALSE),"")</f>
        <v/>
      </c>
      <c r="G393" s="44" t="str">
        <f>IFERROR(VLOOKUP($B393,'S-RR'!$A$1:$K$500,9,FALSE),"")</f>
        <v/>
      </c>
      <c r="H393" s="41" t="str">
        <f>IFERROR(VLOOKUP($B393,'S-RR'!$A$1:$K$500,7,FALSE),"")</f>
        <v/>
      </c>
      <c r="I393" s="44" t="str">
        <f>IFERROR(VLOOKUP($B393,'S-RR'!$A$2:$K$500,11,FALSE),"")</f>
        <v/>
      </c>
      <c r="J393" s="44" t="str">
        <f>IFERROR(VLOOKUP($B393,'S-RR'!$A$2:$K$500,10,FALSE),"")</f>
        <v/>
      </c>
    </row>
    <row r="394">
      <c r="A394" s="15"/>
      <c r="B394" s="15"/>
      <c r="C394" s="69"/>
      <c r="D394" s="41" t="str">
        <f>IFERROR(VLOOKUP(B394,'S-RR'!$A$1:$K$500,2,FALSE),"")</f>
        <v/>
      </c>
      <c r="E394" s="41" t="str">
        <f>IFERROR(VLOOKUP($B394,'S-RR'!$A$1:$K$500,3,FALSE),"")</f>
        <v/>
      </c>
      <c r="F394" s="41" t="str">
        <f>IFERROR(VLOOKUP($B394,'S-RR'!$A$1:$K$500,6,FALSE),"")</f>
        <v/>
      </c>
      <c r="G394" s="44" t="str">
        <f>IFERROR(VLOOKUP($B394,'S-RR'!$A$1:$K$500,9,FALSE),"")</f>
        <v/>
      </c>
      <c r="H394" s="41" t="str">
        <f>IFERROR(VLOOKUP($B394,'S-RR'!$A$1:$K$500,7,FALSE),"")</f>
        <v/>
      </c>
      <c r="I394" s="44" t="str">
        <f>IFERROR(VLOOKUP($B394,'S-RR'!$A$2:$K$500,11,FALSE),"")</f>
        <v/>
      </c>
      <c r="J394" s="44" t="str">
        <f>IFERROR(VLOOKUP($B394,'S-RR'!$A$2:$K$500,10,FALSE),"")</f>
        <v/>
      </c>
    </row>
    <row r="395">
      <c r="A395" s="15"/>
      <c r="B395" s="15"/>
      <c r="C395" s="69"/>
      <c r="D395" s="41" t="str">
        <f>IFERROR(VLOOKUP(B395,'S-RR'!$A$1:$K$500,2,FALSE),"")</f>
        <v/>
      </c>
      <c r="E395" s="41" t="str">
        <f>IFERROR(VLOOKUP($B395,'S-RR'!$A$1:$K$500,3,FALSE),"")</f>
        <v/>
      </c>
      <c r="F395" s="41" t="str">
        <f>IFERROR(VLOOKUP($B395,'S-RR'!$A$1:$K$500,6,FALSE),"")</f>
        <v/>
      </c>
      <c r="G395" s="44" t="str">
        <f>IFERROR(VLOOKUP($B395,'S-RR'!$A$1:$K$500,9,FALSE),"")</f>
        <v/>
      </c>
      <c r="H395" s="41" t="str">
        <f>IFERROR(VLOOKUP($B395,'S-RR'!$A$1:$K$500,7,FALSE),"")</f>
        <v/>
      </c>
      <c r="I395" s="44" t="str">
        <f>IFERROR(VLOOKUP($B395,'S-RR'!$A$2:$K$500,11,FALSE),"")</f>
        <v/>
      </c>
      <c r="J395" s="44" t="str">
        <f>IFERROR(VLOOKUP($B395,'S-RR'!$A$2:$K$500,10,FALSE),"")</f>
        <v/>
      </c>
    </row>
    <row r="396">
      <c r="A396" s="15"/>
      <c r="B396" s="15"/>
      <c r="C396" s="69"/>
      <c r="D396" s="41" t="str">
        <f>IFERROR(VLOOKUP(B396,'S-RR'!$A$1:$K$500,2,FALSE),"")</f>
        <v/>
      </c>
      <c r="E396" s="41" t="str">
        <f>IFERROR(VLOOKUP($B396,'S-RR'!$A$1:$K$500,3,FALSE),"")</f>
        <v/>
      </c>
      <c r="F396" s="41" t="str">
        <f>IFERROR(VLOOKUP($B396,'S-RR'!$A$1:$K$500,6,FALSE),"")</f>
        <v/>
      </c>
      <c r="G396" s="44" t="str">
        <f>IFERROR(VLOOKUP($B396,'S-RR'!$A$1:$K$500,9,FALSE),"")</f>
        <v/>
      </c>
      <c r="H396" s="41" t="str">
        <f>IFERROR(VLOOKUP($B396,'S-RR'!$A$1:$K$500,7,FALSE),"")</f>
        <v/>
      </c>
      <c r="I396" s="44" t="str">
        <f>IFERROR(VLOOKUP($B396,'S-RR'!$A$2:$K$500,11,FALSE),"")</f>
        <v/>
      </c>
      <c r="J396" s="44" t="str">
        <f>IFERROR(VLOOKUP($B396,'S-RR'!$A$2:$K$500,10,FALSE),"")</f>
        <v/>
      </c>
    </row>
    <row r="397">
      <c r="A397" s="15"/>
      <c r="B397" s="15"/>
      <c r="C397" s="69"/>
      <c r="D397" s="41" t="str">
        <f>IFERROR(VLOOKUP(B397,'S-RR'!$A$1:$K$500,2,FALSE),"")</f>
        <v/>
      </c>
      <c r="E397" s="41" t="str">
        <f>IFERROR(VLOOKUP($B397,'S-RR'!$A$1:$K$500,3,FALSE),"")</f>
        <v/>
      </c>
      <c r="F397" s="41" t="str">
        <f>IFERROR(VLOOKUP($B397,'S-RR'!$A$1:$K$500,6,FALSE),"")</f>
        <v/>
      </c>
      <c r="G397" s="44" t="str">
        <f>IFERROR(VLOOKUP($B397,'S-RR'!$A$1:$K$500,9,FALSE),"")</f>
        <v/>
      </c>
      <c r="H397" s="41" t="str">
        <f>IFERROR(VLOOKUP($B397,'S-RR'!$A$1:$K$500,7,FALSE),"")</f>
        <v/>
      </c>
      <c r="I397" s="44" t="str">
        <f>IFERROR(VLOOKUP($B397,'S-RR'!$A$2:$K$500,11,FALSE),"")</f>
        <v/>
      </c>
      <c r="J397" s="44" t="str">
        <f>IFERROR(VLOOKUP($B397,'S-RR'!$A$2:$K$500,10,FALSE),"")</f>
        <v/>
      </c>
    </row>
    <row r="398">
      <c r="A398" s="15"/>
      <c r="B398" s="15"/>
      <c r="C398" s="69"/>
      <c r="D398" s="41" t="str">
        <f>IFERROR(VLOOKUP(B398,'S-RR'!$A$1:$K$500,2,FALSE),"")</f>
        <v/>
      </c>
      <c r="E398" s="41" t="str">
        <f>IFERROR(VLOOKUP($B398,'S-RR'!$A$1:$K$500,3,FALSE),"")</f>
        <v/>
      </c>
      <c r="F398" s="41" t="str">
        <f>IFERROR(VLOOKUP($B398,'S-RR'!$A$1:$K$500,6,FALSE),"")</f>
        <v/>
      </c>
      <c r="G398" s="44" t="str">
        <f>IFERROR(VLOOKUP($B398,'S-RR'!$A$1:$K$500,9,FALSE),"")</f>
        <v/>
      </c>
      <c r="H398" s="41" t="str">
        <f>IFERROR(VLOOKUP($B398,'S-RR'!$A$1:$K$500,7,FALSE),"")</f>
        <v/>
      </c>
      <c r="I398" s="44" t="str">
        <f>IFERROR(VLOOKUP($B398,'S-RR'!$A$2:$K$500,11,FALSE),"")</f>
        <v/>
      </c>
      <c r="J398" s="44" t="str">
        <f>IFERROR(VLOOKUP($B398,'S-RR'!$A$2:$K$500,10,FALSE),"")</f>
        <v/>
      </c>
    </row>
    <row r="399">
      <c r="A399" s="15"/>
      <c r="B399" s="15"/>
      <c r="C399" s="69"/>
      <c r="D399" s="41" t="str">
        <f>IFERROR(VLOOKUP(B399,'S-RR'!$A$1:$K$500,2,FALSE),"")</f>
        <v/>
      </c>
      <c r="E399" s="41" t="str">
        <f>IFERROR(VLOOKUP($B399,'S-RR'!$A$1:$K$500,3,FALSE),"")</f>
        <v/>
      </c>
      <c r="F399" s="41" t="str">
        <f>IFERROR(VLOOKUP($B399,'S-RR'!$A$1:$K$500,6,FALSE),"")</f>
        <v/>
      </c>
      <c r="G399" s="44" t="str">
        <f>IFERROR(VLOOKUP($B399,'S-RR'!$A$1:$K$500,9,FALSE),"")</f>
        <v/>
      </c>
      <c r="H399" s="41" t="str">
        <f>IFERROR(VLOOKUP($B399,'S-RR'!$A$1:$K$500,7,FALSE),"")</f>
        <v/>
      </c>
      <c r="I399" s="44" t="str">
        <f>IFERROR(VLOOKUP($B399,'S-RR'!$A$2:$K$500,11,FALSE),"")</f>
        <v/>
      </c>
      <c r="J399" s="44" t="str">
        <f>IFERROR(VLOOKUP($B399,'S-RR'!$A$2:$K$500,10,FALSE),"")</f>
        <v/>
      </c>
    </row>
    <row r="400">
      <c r="A400" s="15"/>
      <c r="B400" s="15"/>
      <c r="C400" s="69"/>
      <c r="D400" s="41" t="str">
        <f>IFERROR(VLOOKUP(B400,'S-RR'!$A$1:$K$500,2,FALSE),"")</f>
        <v/>
      </c>
      <c r="E400" s="41" t="str">
        <f>IFERROR(VLOOKUP($B400,'S-RR'!$A$1:$K$500,3,FALSE),"")</f>
        <v/>
      </c>
      <c r="F400" s="41" t="str">
        <f>IFERROR(VLOOKUP($B400,'S-RR'!$A$1:$K$500,6,FALSE),"")</f>
        <v/>
      </c>
      <c r="G400" s="44" t="str">
        <f>IFERROR(VLOOKUP($B400,'S-RR'!$A$1:$K$500,9,FALSE),"")</f>
        <v/>
      </c>
      <c r="H400" s="41" t="str">
        <f>IFERROR(VLOOKUP($B400,'S-RR'!$A$1:$K$500,7,FALSE),"")</f>
        <v/>
      </c>
      <c r="I400" s="44" t="str">
        <f>IFERROR(VLOOKUP($B400,'S-RR'!$A$2:$K$500,11,FALSE),"")</f>
        <v/>
      </c>
      <c r="J400" s="44" t="str">
        <f>IFERROR(VLOOKUP($B400,'S-RR'!$A$2:$K$500,10,FALSE),"")</f>
        <v/>
      </c>
    </row>
    <row r="401">
      <c r="A401" s="15"/>
      <c r="B401" s="15"/>
      <c r="C401" s="69"/>
      <c r="D401" s="41" t="str">
        <f>IFERROR(VLOOKUP(B401,'S-RR'!$A$1:$K$500,2,FALSE),"")</f>
        <v/>
      </c>
      <c r="E401" s="41" t="str">
        <f>IFERROR(VLOOKUP($B401,'S-RR'!$A$1:$K$500,3,FALSE),"")</f>
        <v/>
      </c>
      <c r="F401" s="41" t="str">
        <f>IFERROR(VLOOKUP($B401,'S-RR'!$A$1:$K$500,6,FALSE),"")</f>
        <v/>
      </c>
      <c r="G401" s="44" t="str">
        <f>IFERROR(VLOOKUP($B401,'S-RR'!$A$1:$K$500,9,FALSE),"")</f>
        <v/>
      </c>
      <c r="H401" s="41" t="str">
        <f>IFERROR(VLOOKUP($B401,'S-RR'!$A$1:$K$500,7,FALSE),"")</f>
        <v/>
      </c>
      <c r="I401" s="44" t="str">
        <f>IFERROR(VLOOKUP($B401,'S-RR'!$A$2:$K$500,11,FALSE),"")</f>
        <v/>
      </c>
      <c r="J401" s="44" t="str">
        <f>IFERROR(VLOOKUP($B401,'S-RR'!$A$2:$K$500,10,FALSE),"")</f>
        <v/>
      </c>
    </row>
    <row r="402">
      <c r="A402" s="15"/>
      <c r="B402" s="15"/>
      <c r="C402" s="69"/>
      <c r="D402" s="41" t="str">
        <f>IFERROR(VLOOKUP(B402,'S-RR'!$A$1:$K$500,2,FALSE),"")</f>
        <v/>
      </c>
      <c r="E402" s="41" t="str">
        <f>IFERROR(VLOOKUP($B402,'S-RR'!$A$1:$K$500,3,FALSE),"")</f>
        <v/>
      </c>
      <c r="F402" s="41" t="str">
        <f>IFERROR(VLOOKUP($B402,'S-RR'!$A$1:$K$500,6,FALSE),"")</f>
        <v/>
      </c>
      <c r="G402" s="44" t="str">
        <f>IFERROR(VLOOKUP($B402,'S-RR'!$A$1:$K$500,9,FALSE),"")</f>
        <v/>
      </c>
      <c r="H402" s="41" t="str">
        <f>IFERROR(VLOOKUP($B402,'S-RR'!$A$1:$K$500,7,FALSE),"")</f>
        <v/>
      </c>
      <c r="I402" s="44" t="str">
        <f>IFERROR(VLOOKUP($B402,'S-RR'!$A$2:$K$500,11,FALSE),"")</f>
        <v/>
      </c>
      <c r="J402" s="44" t="str">
        <f>IFERROR(VLOOKUP($B402,'S-RR'!$A$2:$K$500,10,FALSE),"")</f>
        <v/>
      </c>
    </row>
    <row r="403">
      <c r="A403" s="15"/>
      <c r="B403" s="15"/>
      <c r="C403" s="69"/>
      <c r="D403" s="41" t="str">
        <f>IFERROR(VLOOKUP(B403,'S-RR'!$A$1:$K$500,2,FALSE),"")</f>
        <v/>
      </c>
      <c r="E403" s="41" t="str">
        <f>IFERROR(VLOOKUP($B403,'S-RR'!$A$1:$K$500,3,FALSE),"")</f>
        <v/>
      </c>
      <c r="F403" s="41" t="str">
        <f>IFERROR(VLOOKUP($B403,'S-RR'!$A$1:$K$500,6,FALSE),"")</f>
        <v/>
      </c>
      <c r="G403" s="44" t="str">
        <f>IFERROR(VLOOKUP($B403,'S-RR'!$A$1:$K$500,9,FALSE),"")</f>
        <v/>
      </c>
      <c r="H403" s="41" t="str">
        <f>IFERROR(VLOOKUP($B403,'S-RR'!$A$1:$K$500,7,FALSE),"")</f>
        <v/>
      </c>
      <c r="I403" s="44" t="str">
        <f>IFERROR(VLOOKUP($B403,'S-RR'!$A$2:$K$500,11,FALSE),"")</f>
        <v/>
      </c>
      <c r="J403" s="44" t="str">
        <f>IFERROR(VLOOKUP($B403,'S-RR'!$A$2:$K$500,10,FALSE),"")</f>
        <v/>
      </c>
    </row>
    <row r="404">
      <c r="A404" s="15"/>
      <c r="B404" s="15"/>
      <c r="C404" s="69"/>
      <c r="D404" s="41" t="str">
        <f>IFERROR(VLOOKUP(B404,'S-RR'!$A$1:$K$500,2,FALSE),"")</f>
        <v/>
      </c>
      <c r="E404" s="41" t="str">
        <f>IFERROR(VLOOKUP($B404,'S-RR'!$A$1:$K$500,3,FALSE),"")</f>
        <v/>
      </c>
      <c r="F404" s="41" t="str">
        <f>IFERROR(VLOOKUP($B404,'S-RR'!$A$1:$K$500,6,FALSE),"")</f>
        <v/>
      </c>
      <c r="G404" s="44" t="str">
        <f>IFERROR(VLOOKUP($B404,'S-RR'!$A$1:$K$500,9,FALSE),"")</f>
        <v/>
      </c>
      <c r="H404" s="41" t="str">
        <f>IFERROR(VLOOKUP($B404,'S-RR'!$A$1:$K$500,7,FALSE),"")</f>
        <v/>
      </c>
      <c r="I404" s="44" t="str">
        <f>IFERROR(VLOOKUP($B404,'S-RR'!$A$2:$K$500,11,FALSE),"")</f>
        <v/>
      </c>
      <c r="J404" s="44" t="str">
        <f>IFERROR(VLOOKUP($B404,'S-RR'!$A$2:$K$500,10,FALSE),"")</f>
        <v/>
      </c>
    </row>
    <row r="405">
      <c r="A405" s="15"/>
      <c r="B405" s="15"/>
      <c r="C405" s="69"/>
      <c r="D405" s="41" t="str">
        <f>IFERROR(VLOOKUP(B405,'S-RR'!$A$1:$K$500,2,FALSE),"")</f>
        <v/>
      </c>
      <c r="E405" s="41" t="str">
        <f>IFERROR(VLOOKUP($B405,'S-RR'!$A$1:$K$500,3,FALSE),"")</f>
        <v/>
      </c>
      <c r="F405" s="41" t="str">
        <f>IFERROR(VLOOKUP($B405,'S-RR'!$A$1:$K$500,6,FALSE),"")</f>
        <v/>
      </c>
      <c r="G405" s="44" t="str">
        <f>IFERROR(VLOOKUP($B405,'S-RR'!$A$1:$K$500,9,FALSE),"")</f>
        <v/>
      </c>
      <c r="H405" s="41" t="str">
        <f>IFERROR(VLOOKUP($B405,'S-RR'!$A$1:$K$500,7,FALSE),"")</f>
        <v/>
      </c>
      <c r="I405" s="44" t="str">
        <f>IFERROR(VLOOKUP($B405,'S-RR'!$A$2:$K$500,11,FALSE),"")</f>
        <v/>
      </c>
      <c r="J405" s="44" t="str">
        <f>IFERROR(VLOOKUP($B405,'S-RR'!$A$2:$K$500,10,FALSE),"")</f>
        <v/>
      </c>
    </row>
    <row r="406">
      <c r="A406" s="15"/>
      <c r="B406" s="15"/>
      <c r="C406" s="69"/>
      <c r="D406" s="41" t="str">
        <f>IFERROR(VLOOKUP(B406,'S-RR'!$A$1:$K$500,2,FALSE),"")</f>
        <v/>
      </c>
      <c r="E406" s="41" t="str">
        <f>IFERROR(VLOOKUP($B406,'S-RR'!$A$1:$K$500,3,FALSE),"")</f>
        <v/>
      </c>
      <c r="F406" s="41" t="str">
        <f>IFERROR(VLOOKUP($B406,'S-RR'!$A$1:$K$500,6,FALSE),"")</f>
        <v/>
      </c>
      <c r="G406" s="44" t="str">
        <f>IFERROR(VLOOKUP($B406,'S-RR'!$A$1:$K$500,9,FALSE),"")</f>
        <v/>
      </c>
      <c r="H406" s="41" t="str">
        <f>IFERROR(VLOOKUP($B406,'S-RR'!$A$1:$K$500,7,FALSE),"")</f>
        <v/>
      </c>
      <c r="I406" s="44" t="str">
        <f>IFERROR(VLOOKUP($B406,'S-RR'!$A$2:$K$500,11,FALSE),"")</f>
        <v/>
      </c>
      <c r="J406" s="44" t="str">
        <f>IFERROR(VLOOKUP($B406,'S-RR'!$A$2:$K$500,10,FALSE),"")</f>
        <v/>
      </c>
    </row>
    <row r="407">
      <c r="A407" s="15"/>
      <c r="B407" s="15"/>
      <c r="C407" s="69"/>
      <c r="D407" s="41" t="str">
        <f>IFERROR(VLOOKUP(B407,'S-RR'!$A$1:$K$500,2,FALSE),"")</f>
        <v/>
      </c>
      <c r="E407" s="41" t="str">
        <f>IFERROR(VLOOKUP($B407,'S-RR'!$A$1:$K$500,3,FALSE),"")</f>
        <v/>
      </c>
      <c r="F407" s="41" t="str">
        <f>IFERROR(VLOOKUP($B407,'S-RR'!$A$1:$K$500,6,FALSE),"")</f>
        <v/>
      </c>
      <c r="G407" s="44" t="str">
        <f>IFERROR(VLOOKUP($B407,'S-RR'!$A$1:$K$500,9,FALSE),"")</f>
        <v/>
      </c>
      <c r="H407" s="41" t="str">
        <f>IFERROR(VLOOKUP($B407,'S-RR'!$A$1:$K$500,7,FALSE),"")</f>
        <v/>
      </c>
      <c r="I407" s="44" t="str">
        <f>IFERROR(VLOOKUP($B407,'S-RR'!$A$2:$K$500,11,FALSE),"")</f>
        <v/>
      </c>
      <c r="J407" s="44" t="str">
        <f>IFERROR(VLOOKUP($B407,'S-RR'!$A$2:$K$500,10,FALSE),"")</f>
        <v/>
      </c>
    </row>
    <row r="408">
      <c r="A408" s="15"/>
      <c r="B408" s="15"/>
      <c r="C408" s="69"/>
      <c r="D408" s="41" t="str">
        <f>IFERROR(VLOOKUP(B408,'S-RR'!$A$1:$K$500,2,FALSE),"")</f>
        <v/>
      </c>
      <c r="E408" s="41" t="str">
        <f>IFERROR(VLOOKUP($B408,'S-RR'!$A$1:$K$500,3,FALSE),"")</f>
        <v/>
      </c>
      <c r="F408" s="41" t="str">
        <f>IFERROR(VLOOKUP($B408,'S-RR'!$A$1:$K$500,6,FALSE),"")</f>
        <v/>
      </c>
      <c r="G408" s="44" t="str">
        <f>IFERROR(VLOOKUP($B408,'S-RR'!$A$1:$K$500,9,FALSE),"")</f>
        <v/>
      </c>
      <c r="H408" s="41" t="str">
        <f>IFERROR(VLOOKUP($B408,'S-RR'!$A$1:$K$500,7,FALSE),"")</f>
        <v/>
      </c>
      <c r="I408" s="44" t="str">
        <f>IFERROR(VLOOKUP($B408,'S-RR'!$A$2:$K$500,11,FALSE),"")</f>
        <v/>
      </c>
      <c r="J408" s="44" t="str">
        <f>IFERROR(VLOOKUP($B408,'S-RR'!$A$2:$K$500,10,FALSE),"")</f>
        <v/>
      </c>
    </row>
    <row r="409">
      <c r="A409" s="15"/>
      <c r="B409" s="15"/>
      <c r="C409" s="69"/>
      <c r="D409" s="41" t="str">
        <f>IFERROR(VLOOKUP(B409,'S-RR'!$A$1:$K$500,2,FALSE),"")</f>
        <v/>
      </c>
      <c r="E409" s="41" t="str">
        <f>IFERROR(VLOOKUP($B409,'S-RR'!$A$1:$K$500,3,FALSE),"")</f>
        <v/>
      </c>
      <c r="F409" s="41" t="str">
        <f>IFERROR(VLOOKUP($B409,'S-RR'!$A$1:$K$500,6,FALSE),"")</f>
        <v/>
      </c>
      <c r="G409" s="44" t="str">
        <f>IFERROR(VLOOKUP($B409,'S-RR'!$A$1:$K$500,9,FALSE),"")</f>
        <v/>
      </c>
      <c r="H409" s="41" t="str">
        <f>IFERROR(VLOOKUP($B409,'S-RR'!$A$1:$K$500,7,FALSE),"")</f>
        <v/>
      </c>
      <c r="I409" s="44" t="str">
        <f>IFERROR(VLOOKUP($B409,'S-RR'!$A$2:$K$500,11,FALSE),"")</f>
        <v/>
      </c>
      <c r="J409" s="44" t="str">
        <f>IFERROR(VLOOKUP($B409,'S-RR'!$A$2:$K$500,10,FALSE),"")</f>
        <v/>
      </c>
    </row>
    <row r="410">
      <c r="A410" s="15"/>
      <c r="B410" s="15"/>
      <c r="C410" s="69"/>
      <c r="D410" s="41" t="str">
        <f>IFERROR(VLOOKUP(B410,'S-RR'!$A$1:$K$500,2,FALSE),"")</f>
        <v/>
      </c>
      <c r="E410" s="41" t="str">
        <f>IFERROR(VLOOKUP($B410,'S-RR'!$A$1:$K$500,3,FALSE),"")</f>
        <v/>
      </c>
      <c r="F410" s="41" t="str">
        <f>IFERROR(VLOOKUP($B410,'S-RR'!$A$1:$K$500,6,FALSE),"")</f>
        <v/>
      </c>
      <c r="G410" s="44" t="str">
        <f>IFERROR(VLOOKUP($B410,'S-RR'!$A$1:$K$500,9,FALSE),"")</f>
        <v/>
      </c>
      <c r="H410" s="41" t="str">
        <f>IFERROR(VLOOKUP($B410,'S-RR'!$A$1:$K$500,7,FALSE),"")</f>
        <v/>
      </c>
      <c r="I410" s="44" t="str">
        <f>IFERROR(VLOOKUP($B410,'S-RR'!$A$2:$K$500,11,FALSE),"")</f>
        <v/>
      </c>
      <c r="J410" s="44" t="str">
        <f>IFERROR(VLOOKUP($B410,'S-RR'!$A$2:$K$500,10,FALSE),"")</f>
        <v/>
      </c>
    </row>
    <row r="411">
      <c r="A411" s="15"/>
      <c r="B411" s="15"/>
      <c r="C411" s="69"/>
      <c r="D411" s="41" t="str">
        <f>IFERROR(VLOOKUP(B411,'S-RR'!$A$1:$K$500,2,FALSE),"")</f>
        <v/>
      </c>
      <c r="E411" s="41" t="str">
        <f>IFERROR(VLOOKUP($B411,'S-RR'!$A$1:$K$500,3,FALSE),"")</f>
        <v/>
      </c>
      <c r="F411" s="41" t="str">
        <f>IFERROR(VLOOKUP($B411,'S-RR'!$A$1:$K$500,6,FALSE),"")</f>
        <v/>
      </c>
      <c r="G411" s="44" t="str">
        <f>IFERROR(VLOOKUP($B411,'S-RR'!$A$1:$K$500,9,FALSE),"")</f>
        <v/>
      </c>
      <c r="H411" s="41" t="str">
        <f>IFERROR(VLOOKUP($B411,'S-RR'!$A$1:$K$500,7,FALSE),"")</f>
        <v/>
      </c>
      <c r="I411" s="44" t="str">
        <f>IFERROR(VLOOKUP($B411,'S-RR'!$A$2:$K$500,11,FALSE),"")</f>
        <v/>
      </c>
      <c r="J411" s="44" t="str">
        <f>IFERROR(VLOOKUP($B411,'S-RR'!$A$2:$K$500,10,FALSE),"")</f>
        <v/>
      </c>
    </row>
    <row r="412">
      <c r="A412" s="15"/>
      <c r="B412" s="15"/>
      <c r="C412" s="69"/>
      <c r="D412" s="41" t="str">
        <f>IFERROR(VLOOKUP(B412,'S-RR'!$A$1:$K$500,2,FALSE),"")</f>
        <v/>
      </c>
      <c r="E412" s="41" t="str">
        <f>IFERROR(VLOOKUP($B412,'S-RR'!$A$1:$K$500,3,FALSE),"")</f>
        <v/>
      </c>
      <c r="F412" s="41" t="str">
        <f>IFERROR(VLOOKUP($B412,'S-RR'!$A$1:$K$500,6,FALSE),"")</f>
        <v/>
      </c>
      <c r="G412" s="44" t="str">
        <f>IFERROR(VLOOKUP($B412,'S-RR'!$A$1:$K$500,9,FALSE),"")</f>
        <v/>
      </c>
      <c r="H412" s="41" t="str">
        <f>IFERROR(VLOOKUP($B412,'S-RR'!$A$1:$K$500,7,FALSE),"")</f>
        <v/>
      </c>
      <c r="I412" s="44" t="str">
        <f>IFERROR(VLOOKUP($B412,'S-RR'!$A$2:$K$500,11,FALSE),"")</f>
        <v/>
      </c>
      <c r="J412" s="44" t="str">
        <f>IFERROR(VLOOKUP($B412,'S-RR'!$A$2:$K$500,10,FALSE),"")</f>
        <v/>
      </c>
    </row>
    <row r="413">
      <c r="A413" s="15"/>
      <c r="B413" s="15"/>
      <c r="C413" s="69"/>
      <c r="D413" s="41" t="str">
        <f>IFERROR(VLOOKUP(B413,'S-RR'!$A$1:$K$500,2,FALSE),"")</f>
        <v/>
      </c>
      <c r="E413" s="41" t="str">
        <f>IFERROR(VLOOKUP($B413,'S-RR'!$A$1:$K$500,3,FALSE),"")</f>
        <v/>
      </c>
      <c r="F413" s="41" t="str">
        <f>IFERROR(VLOOKUP($B413,'S-RR'!$A$1:$K$500,6,FALSE),"")</f>
        <v/>
      </c>
      <c r="G413" s="44" t="str">
        <f>IFERROR(VLOOKUP($B413,'S-RR'!$A$1:$K$500,9,FALSE),"")</f>
        <v/>
      </c>
      <c r="H413" s="41" t="str">
        <f>IFERROR(VLOOKUP($B413,'S-RR'!$A$1:$K$500,7,FALSE),"")</f>
        <v/>
      </c>
      <c r="I413" s="44" t="str">
        <f>IFERROR(VLOOKUP($B413,'S-RR'!$A$2:$K$500,11,FALSE),"")</f>
        <v/>
      </c>
      <c r="J413" s="44" t="str">
        <f>IFERROR(VLOOKUP($B413,'S-RR'!$A$2:$K$500,10,FALSE),"")</f>
        <v/>
      </c>
    </row>
    <row r="414">
      <c r="A414" s="15"/>
      <c r="B414" s="15"/>
      <c r="C414" s="69"/>
      <c r="D414" s="41" t="str">
        <f>IFERROR(VLOOKUP(B414,'S-RR'!$A$1:$K$500,2,FALSE),"")</f>
        <v/>
      </c>
      <c r="E414" s="41" t="str">
        <f>IFERROR(VLOOKUP($B414,'S-RR'!$A$1:$K$500,3,FALSE),"")</f>
        <v/>
      </c>
      <c r="F414" s="41" t="str">
        <f>IFERROR(VLOOKUP($B414,'S-RR'!$A$1:$K$500,6,FALSE),"")</f>
        <v/>
      </c>
      <c r="G414" s="44" t="str">
        <f>IFERROR(VLOOKUP($B414,'S-RR'!$A$1:$K$500,9,FALSE),"")</f>
        <v/>
      </c>
      <c r="H414" s="41" t="str">
        <f>IFERROR(VLOOKUP($B414,'S-RR'!$A$1:$K$500,7,FALSE),"")</f>
        <v/>
      </c>
      <c r="I414" s="44" t="str">
        <f>IFERROR(VLOOKUP($B414,'S-RR'!$A$2:$K$500,11,FALSE),"")</f>
        <v/>
      </c>
      <c r="J414" s="44" t="str">
        <f>IFERROR(VLOOKUP($B414,'S-RR'!$A$2:$K$500,10,FALSE),"")</f>
        <v/>
      </c>
    </row>
    <row r="415">
      <c r="A415" s="15"/>
      <c r="B415" s="15"/>
      <c r="C415" s="69"/>
      <c r="D415" s="41" t="str">
        <f>IFERROR(VLOOKUP(B415,'S-RR'!$A$1:$K$500,2,FALSE),"")</f>
        <v/>
      </c>
      <c r="E415" s="41" t="str">
        <f>IFERROR(VLOOKUP($B415,'S-RR'!$A$1:$K$500,3,FALSE),"")</f>
        <v/>
      </c>
      <c r="F415" s="41" t="str">
        <f>IFERROR(VLOOKUP($B415,'S-RR'!$A$1:$K$500,6,FALSE),"")</f>
        <v/>
      </c>
      <c r="G415" s="44" t="str">
        <f>IFERROR(VLOOKUP($B415,'S-RR'!$A$1:$K$500,9,FALSE),"")</f>
        <v/>
      </c>
      <c r="H415" s="41" t="str">
        <f>IFERROR(VLOOKUP($B415,'S-RR'!$A$1:$K$500,7,FALSE),"")</f>
        <v/>
      </c>
      <c r="I415" s="44" t="str">
        <f>IFERROR(VLOOKUP($B415,'S-RR'!$A$2:$K$500,11,FALSE),"")</f>
        <v/>
      </c>
      <c r="J415" s="44" t="str">
        <f>IFERROR(VLOOKUP($B415,'S-RR'!$A$2:$K$500,10,FALSE),"")</f>
        <v/>
      </c>
    </row>
    <row r="416">
      <c r="A416" s="15"/>
      <c r="B416" s="15"/>
      <c r="C416" s="69"/>
      <c r="D416" s="41" t="str">
        <f>IFERROR(VLOOKUP(B416,'S-RR'!$A$1:$K$500,2,FALSE),"")</f>
        <v/>
      </c>
      <c r="E416" s="41" t="str">
        <f>IFERROR(VLOOKUP($B416,'S-RR'!$A$1:$K$500,3,FALSE),"")</f>
        <v/>
      </c>
      <c r="F416" s="41" t="str">
        <f>IFERROR(VLOOKUP($B416,'S-RR'!$A$1:$K$500,6,FALSE),"")</f>
        <v/>
      </c>
      <c r="G416" s="44" t="str">
        <f>IFERROR(VLOOKUP($B416,'S-RR'!$A$1:$K$500,9,FALSE),"")</f>
        <v/>
      </c>
      <c r="H416" s="41" t="str">
        <f>IFERROR(VLOOKUP($B416,'S-RR'!$A$1:$K$500,7,FALSE),"")</f>
        <v/>
      </c>
      <c r="I416" s="44" t="str">
        <f>IFERROR(VLOOKUP($B416,'S-RR'!$A$2:$K$500,11,FALSE),"")</f>
        <v/>
      </c>
      <c r="J416" s="44" t="str">
        <f>IFERROR(VLOOKUP($B416,'S-RR'!$A$2:$K$500,10,FALSE),"")</f>
        <v/>
      </c>
    </row>
    <row r="417">
      <c r="A417" s="15"/>
      <c r="B417" s="15"/>
      <c r="C417" s="69"/>
      <c r="D417" s="41" t="str">
        <f>IFERROR(VLOOKUP(B417,'S-RR'!$A$1:$K$500,2,FALSE),"")</f>
        <v/>
      </c>
      <c r="E417" s="41" t="str">
        <f>IFERROR(VLOOKUP($B417,'S-RR'!$A$1:$K$500,3,FALSE),"")</f>
        <v/>
      </c>
      <c r="F417" s="41" t="str">
        <f>IFERROR(VLOOKUP($B417,'S-RR'!$A$1:$K$500,6,FALSE),"")</f>
        <v/>
      </c>
      <c r="G417" s="44" t="str">
        <f>IFERROR(VLOOKUP($B417,'S-RR'!$A$1:$K$500,9,FALSE),"")</f>
        <v/>
      </c>
      <c r="H417" s="41" t="str">
        <f>IFERROR(VLOOKUP($B417,'S-RR'!$A$1:$K$500,7,FALSE),"")</f>
        <v/>
      </c>
      <c r="I417" s="44" t="str">
        <f>IFERROR(VLOOKUP($B417,'S-RR'!$A$2:$K$500,11,FALSE),"")</f>
        <v/>
      </c>
      <c r="J417" s="44" t="str">
        <f>IFERROR(VLOOKUP($B417,'S-RR'!$A$2:$K$500,10,FALSE),"")</f>
        <v/>
      </c>
    </row>
    <row r="418">
      <c r="A418" s="15"/>
      <c r="B418" s="15"/>
      <c r="C418" s="69"/>
      <c r="G418" s="15"/>
      <c r="I418" s="15"/>
      <c r="J418" s="15"/>
    </row>
    <row r="419">
      <c r="A419" s="15"/>
      <c r="B419" s="15"/>
      <c r="C419" s="69"/>
      <c r="G419" s="15"/>
      <c r="I419" s="15"/>
      <c r="J419" s="15"/>
    </row>
    <row r="420">
      <c r="A420" s="15"/>
      <c r="B420" s="15"/>
      <c r="C420" s="69"/>
      <c r="G420" s="15"/>
      <c r="I420" s="15"/>
      <c r="J420" s="15"/>
    </row>
    <row r="421">
      <c r="A421" s="15"/>
      <c r="B421" s="15"/>
      <c r="C421" s="69"/>
      <c r="G421" s="15"/>
      <c r="I421" s="15"/>
      <c r="J421" s="15"/>
    </row>
    <row r="422">
      <c r="A422" s="15"/>
      <c r="B422" s="15"/>
      <c r="C422" s="69"/>
      <c r="G422" s="15"/>
      <c r="I422" s="15"/>
      <c r="J422" s="15"/>
    </row>
    <row r="423">
      <c r="A423" s="15"/>
      <c r="B423" s="15"/>
      <c r="C423" s="69"/>
      <c r="G423" s="15"/>
      <c r="I423" s="15"/>
      <c r="J423" s="15"/>
    </row>
    <row r="424">
      <c r="A424" s="15"/>
      <c r="B424" s="15"/>
      <c r="C424" s="69"/>
      <c r="G424" s="15"/>
      <c r="I424" s="15"/>
      <c r="J424" s="15"/>
    </row>
    <row r="425">
      <c r="A425" s="15"/>
      <c r="B425" s="15"/>
      <c r="C425" s="69"/>
      <c r="G425" s="15"/>
      <c r="I425" s="15"/>
      <c r="J425" s="15"/>
    </row>
    <row r="426">
      <c r="A426" s="15"/>
      <c r="B426" s="15"/>
      <c r="C426" s="69"/>
      <c r="G426" s="15"/>
      <c r="I426" s="15"/>
      <c r="J426" s="15"/>
    </row>
    <row r="427">
      <c r="A427" s="15"/>
      <c r="B427" s="15"/>
      <c r="C427" s="69"/>
      <c r="G427" s="15"/>
      <c r="I427" s="15"/>
      <c r="J427" s="15"/>
    </row>
    <row r="428">
      <c r="A428" s="15"/>
      <c r="B428" s="15"/>
      <c r="C428" s="69"/>
      <c r="G428" s="15"/>
      <c r="I428" s="15"/>
      <c r="J428" s="15"/>
    </row>
    <row r="429">
      <c r="A429" s="15"/>
      <c r="B429" s="15"/>
      <c r="C429" s="69"/>
      <c r="G429" s="15"/>
      <c r="I429" s="15"/>
      <c r="J429" s="15"/>
    </row>
    <row r="430">
      <c r="A430" s="15"/>
      <c r="B430" s="15"/>
      <c r="C430" s="69"/>
      <c r="G430" s="15"/>
      <c r="I430" s="15"/>
      <c r="J430" s="15"/>
    </row>
    <row r="431">
      <c r="A431" s="15"/>
      <c r="B431" s="15"/>
      <c r="C431" s="69"/>
      <c r="G431" s="15"/>
      <c r="I431" s="15"/>
      <c r="J431" s="15"/>
    </row>
    <row r="432">
      <c r="A432" s="15"/>
      <c r="B432" s="15"/>
      <c r="C432" s="69"/>
      <c r="G432" s="15"/>
      <c r="I432" s="15"/>
      <c r="J432" s="15"/>
    </row>
    <row r="433">
      <c r="A433" s="15"/>
      <c r="B433" s="15"/>
      <c r="C433" s="69"/>
      <c r="G433" s="15"/>
      <c r="I433" s="15"/>
      <c r="J433" s="15"/>
    </row>
    <row r="434">
      <c r="A434" s="15"/>
      <c r="B434" s="15"/>
      <c r="C434" s="69"/>
      <c r="G434" s="15"/>
      <c r="I434" s="15"/>
      <c r="J434" s="15"/>
    </row>
    <row r="435">
      <c r="A435" s="15"/>
      <c r="B435" s="15"/>
      <c r="C435" s="69"/>
      <c r="G435" s="15"/>
      <c r="I435" s="15"/>
      <c r="J435" s="15"/>
    </row>
    <row r="436">
      <c r="A436" s="15"/>
      <c r="B436" s="15"/>
      <c r="C436" s="69"/>
      <c r="G436" s="15"/>
      <c r="I436" s="15"/>
      <c r="J436" s="15"/>
    </row>
    <row r="437">
      <c r="A437" s="15"/>
      <c r="B437" s="15"/>
      <c r="C437" s="69"/>
      <c r="G437" s="15"/>
      <c r="I437" s="15"/>
      <c r="J437" s="15"/>
    </row>
    <row r="438">
      <c r="A438" s="15"/>
      <c r="B438" s="15"/>
      <c r="C438" s="69"/>
      <c r="G438" s="15"/>
      <c r="I438" s="15"/>
      <c r="J438" s="15"/>
    </row>
    <row r="439">
      <c r="A439" s="15"/>
      <c r="B439" s="15"/>
      <c r="C439" s="69"/>
      <c r="G439" s="15"/>
      <c r="I439" s="15"/>
      <c r="J439" s="15"/>
    </row>
    <row r="440">
      <c r="A440" s="15"/>
      <c r="B440" s="15"/>
      <c r="C440" s="69"/>
      <c r="G440" s="15"/>
      <c r="I440" s="15"/>
      <c r="J440" s="15"/>
    </row>
    <row r="441">
      <c r="A441" s="15"/>
      <c r="B441" s="15"/>
      <c r="C441" s="69"/>
      <c r="G441" s="15"/>
      <c r="I441" s="15"/>
      <c r="J441" s="15"/>
    </row>
    <row r="442">
      <c r="A442" s="15"/>
      <c r="B442" s="15"/>
      <c r="C442" s="69"/>
      <c r="G442" s="15"/>
      <c r="I442" s="15"/>
      <c r="J442" s="15"/>
    </row>
    <row r="443">
      <c r="A443" s="15"/>
      <c r="B443" s="15"/>
      <c r="C443" s="69"/>
      <c r="G443" s="15"/>
      <c r="I443" s="15"/>
      <c r="J443" s="15"/>
    </row>
    <row r="444">
      <c r="A444" s="15"/>
      <c r="B444" s="15"/>
      <c r="C444" s="69"/>
      <c r="G444" s="15"/>
      <c r="I444" s="15"/>
      <c r="J444" s="15"/>
    </row>
    <row r="445">
      <c r="A445" s="15"/>
      <c r="B445" s="15"/>
      <c r="C445" s="69"/>
      <c r="G445" s="15"/>
      <c r="I445" s="15"/>
      <c r="J445" s="15"/>
    </row>
    <row r="446">
      <c r="A446" s="15"/>
      <c r="B446" s="15"/>
      <c r="C446" s="69"/>
      <c r="G446" s="15"/>
      <c r="I446" s="15"/>
      <c r="J446" s="15"/>
    </row>
    <row r="447">
      <c r="A447" s="15"/>
      <c r="B447" s="15"/>
      <c r="C447" s="69"/>
      <c r="G447" s="15"/>
      <c r="I447" s="15"/>
      <c r="J447" s="15"/>
    </row>
    <row r="448">
      <c r="A448" s="15"/>
      <c r="B448" s="15"/>
      <c r="C448" s="69"/>
      <c r="G448" s="15"/>
      <c r="I448" s="15"/>
      <c r="J448" s="15"/>
    </row>
    <row r="449">
      <c r="A449" s="15"/>
      <c r="B449" s="15"/>
      <c r="C449" s="69"/>
      <c r="G449" s="15"/>
      <c r="I449" s="15"/>
      <c r="J449" s="15"/>
    </row>
    <row r="450">
      <c r="A450" s="15"/>
      <c r="B450" s="15"/>
      <c r="C450" s="69"/>
      <c r="G450" s="15"/>
      <c r="I450" s="15"/>
      <c r="J450" s="15"/>
    </row>
    <row r="451">
      <c r="A451" s="15"/>
      <c r="B451" s="15"/>
      <c r="C451" s="69"/>
      <c r="G451" s="15"/>
      <c r="I451" s="15"/>
      <c r="J451" s="15"/>
    </row>
    <row r="452">
      <c r="A452" s="15"/>
      <c r="B452" s="15"/>
      <c r="C452" s="69"/>
      <c r="G452" s="15"/>
      <c r="I452" s="15"/>
      <c r="J452" s="15"/>
    </row>
    <row r="453">
      <c r="A453" s="15"/>
      <c r="B453" s="15"/>
      <c r="C453" s="69"/>
      <c r="G453" s="15"/>
      <c r="I453" s="15"/>
      <c r="J453" s="15"/>
    </row>
    <row r="454">
      <c r="A454" s="15"/>
      <c r="B454" s="15"/>
      <c r="C454" s="69"/>
      <c r="G454" s="15"/>
      <c r="I454" s="15"/>
      <c r="J454" s="15"/>
    </row>
    <row r="455">
      <c r="A455" s="15"/>
      <c r="B455" s="15"/>
      <c r="C455" s="69"/>
      <c r="G455" s="15"/>
      <c r="I455" s="15"/>
      <c r="J455" s="15"/>
    </row>
    <row r="456">
      <c r="A456" s="15"/>
      <c r="B456" s="15"/>
      <c r="C456" s="69"/>
      <c r="G456" s="15"/>
      <c r="I456" s="15"/>
      <c r="J456" s="15"/>
    </row>
    <row r="457">
      <c r="A457" s="15"/>
      <c r="B457" s="15"/>
      <c r="C457" s="69"/>
      <c r="G457" s="15"/>
      <c r="I457" s="15"/>
      <c r="J457" s="15"/>
    </row>
    <row r="458">
      <c r="A458" s="15"/>
      <c r="B458" s="15"/>
      <c r="C458" s="69"/>
      <c r="G458" s="15"/>
      <c r="I458" s="15"/>
      <c r="J458" s="15"/>
    </row>
    <row r="459">
      <c r="A459" s="15"/>
      <c r="B459" s="15"/>
      <c r="C459" s="69"/>
      <c r="G459" s="15"/>
      <c r="I459" s="15"/>
      <c r="J459" s="15"/>
    </row>
    <row r="460">
      <c r="A460" s="15"/>
      <c r="B460" s="15"/>
      <c r="C460" s="69"/>
      <c r="G460" s="15"/>
      <c r="I460" s="15"/>
      <c r="J460" s="15"/>
    </row>
    <row r="461">
      <c r="A461" s="15"/>
      <c r="B461" s="15"/>
      <c r="C461" s="69"/>
      <c r="G461" s="15"/>
      <c r="I461" s="15"/>
      <c r="J461" s="15"/>
    </row>
    <row r="462">
      <c r="A462" s="15"/>
      <c r="B462" s="15"/>
      <c r="C462" s="69"/>
      <c r="G462" s="15"/>
      <c r="I462" s="15"/>
      <c r="J462" s="15"/>
    </row>
    <row r="463">
      <c r="A463" s="15"/>
      <c r="B463" s="15"/>
      <c r="C463" s="69"/>
      <c r="G463" s="15"/>
      <c r="I463" s="15"/>
      <c r="J463" s="15"/>
    </row>
    <row r="464">
      <c r="A464" s="15"/>
      <c r="B464" s="15"/>
      <c r="C464" s="69"/>
      <c r="G464" s="15"/>
      <c r="I464" s="15"/>
      <c r="J464" s="15"/>
    </row>
    <row r="465">
      <c r="A465" s="15"/>
      <c r="B465" s="15"/>
      <c r="C465" s="69"/>
      <c r="G465" s="15"/>
      <c r="I465" s="15"/>
      <c r="J465" s="15"/>
    </row>
    <row r="466">
      <c r="A466" s="15"/>
      <c r="B466" s="15"/>
      <c r="C466" s="69"/>
      <c r="G466" s="15"/>
      <c r="I466" s="15"/>
      <c r="J466" s="15"/>
    </row>
    <row r="467">
      <c r="A467" s="15"/>
      <c r="B467" s="15"/>
      <c r="C467" s="69"/>
      <c r="G467" s="15"/>
      <c r="I467" s="15"/>
      <c r="J467" s="15"/>
    </row>
    <row r="468">
      <c r="A468" s="15"/>
      <c r="B468" s="15"/>
      <c r="C468" s="69"/>
      <c r="G468" s="15"/>
      <c r="I468" s="15"/>
      <c r="J468" s="15"/>
    </row>
    <row r="469">
      <c r="A469" s="15"/>
      <c r="B469" s="15"/>
      <c r="C469" s="69"/>
      <c r="G469" s="15"/>
      <c r="I469" s="15"/>
      <c r="J469" s="15"/>
    </row>
    <row r="470">
      <c r="A470" s="15"/>
      <c r="B470" s="15"/>
      <c r="C470" s="69"/>
      <c r="G470" s="15"/>
      <c r="I470" s="15"/>
      <c r="J470" s="15"/>
    </row>
    <row r="471">
      <c r="A471" s="15"/>
      <c r="B471" s="15"/>
      <c r="C471" s="69"/>
      <c r="G471" s="15"/>
      <c r="I471" s="15"/>
      <c r="J471" s="15"/>
    </row>
    <row r="472">
      <c r="A472" s="15"/>
      <c r="B472" s="15"/>
      <c r="C472" s="69"/>
      <c r="G472" s="15"/>
      <c r="I472" s="15"/>
      <c r="J472" s="15"/>
    </row>
    <row r="473">
      <c r="A473" s="15"/>
      <c r="B473" s="15"/>
      <c r="C473" s="69"/>
      <c r="G473" s="15"/>
      <c r="I473" s="15"/>
      <c r="J473" s="15"/>
    </row>
    <row r="474">
      <c r="A474" s="15"/>
      <c r="B474" s="15"/>
      <c r="C474" s="69"/>
      <c r="G474" s="15"/>
      <c r="I474" s="15"/>
      <c r="J474" s="15"/>
    </row>
    <row r="475">
      <c r="A475" s="15"/>
      <c r="B475" s="15"/>
      <c r="C475" s="69"/>
      <c r="G475" s="15"/>
      <c r="I475" s="15"/>
      <c r="J475" s="15"/>
    </row>
    <row r="476">
      <c r="A476" s="15"/>
      <c r="B476" s="15"/>
      <c r="C476" s="69"/>
      <c r="G476" s="15"/>
      <c r="I476" s="15"/>
      <c r="J476" s="15"/>
    </row>
    <row r="477">
      <c r="A477" s="15"/>
      <c r="B477" s="15"/>
      <c r="C477" s="69"/>
      <c r="G477" s="15"/>
      <c r="I477" s="15"/>
      <c r="J477" s="15"/>
    </row>
    <row r="478">
      <c r="A478" s="15"/>
      <c r="B478" s="15"/>
      <c r="C478" s="69"/>
      <c r="G478" s="15"/>
      <c r="I478" s="15"/>
      <c r="J478" s="15"/>
    </row>
    <row r="479">
      <c r="A479" s="15"/>
      <c r="B479" s="15"/>
      <c r="C479" s="69"/>
      <c r="G479" s="15"/>
      <c r="I479" s="15"/>
      <c r="J479" s="15"/>
    </row>
    <row r="480">
      <c r="A480" s="15"/>
      <c r="B480" s="15"/>
      <c r="C480" s="69"/>
      <c r="G480" s="15"/>
      <c r="I480" s="15"/>
      <c r="J480" s="15"/>
    </row>
    <row r="481">
      <c r="A481" s="15"/>
      <c r="B481" s="15"/>
      <c r="C481" s="69"/>
      <c r="G481" s="15"/>
      <c r="I481" s="15"/>
      <c r="J481" s="15"/>
    </row>
    <row r="482">
      <c r="A482" s="15"/>
      <c r="B482" s="15"/>
      <c r="C482" s="69"/>
      <c r="G482" s="15"/>
      <c r="I482" s="15"/>
      <c r="J482" s="15"/>
    </row>
    <row r="483">
      <c r="A483" s="15"/>
      <c r="B483" s="15"/>
      <c r="C483" s="69"/>
      <c r="G483" s="15"/>
      <c r="I483" s="15"/>
      <c r="J483" s="15"/>
    </row>
    <row r="484">
      <c r="A484" s="15"/>
      <c r="B484" s="15"/>
      <c r="C484" s="69"/>
      <c r="G484" s="15"/>
      <c r="I484" s="15"/>
      <c r="J484" s="15"/>
    </row>
    <row r="485">
      <c r="A485" s="15"/>
      <c r="B485" s="15"/>
      <c r="C485" s="69"/>
      <c r="G485" s="15"/>
      <c r="I485" s="15"/>
      <c r="J485" s="15"/>
    </row>
    <row r="486">
      <c r="A486" s="15"/>
      <c r="B486" s="15"/>
      <c r="C486" s="69"/>
      <c r="G486" s="15"/>
      <c r="I486" s="15"/>
      <c r="J486" s="15"/>
    </row>
    <row r="487">
      <c r="A487" s="15"/>
      <c r="B487" s="15"/>
      <c r="C487" s="69"/>
      <c r="G487" s="15"/>
      <c r="I487" s="15"/>
      <c r="J487" s="15"/>
    </row>
    <row r="488">
      <c r="A488" s="15"/>
      <c r="B488" s="15"/>
      <c r="C488" s="69"/>
      <c r="G488" s="15"/>
      <c r="I488" s="15"/>
      <c r="J488" s="15"/>
    </row>
    <row r="489">
      <c r="A489" s="15"/>
      <c r="B489" s="15"/>
      <c r="C489" s="69"/>
      <c r="G489" s="15"/>
      <c r="I489" s="15"/>
      <c r="J489" s="15"/>
    </row>
    <row r="490">
      <c r="A490" s="15"/>
      <c r="B490" s="15"/>
      <c r="C490" s="69"/>
      <c r="G490" s="15"/>
      <c r="I490" s="15"/>
      <c r="J490" s="15"/>
    </row>
    <row r="491">
      <c r="A491" s="15"/>
      <c r="B491" s="15"/>
      <c r="C491" s="69"/>
      <c r="G491" s="15"/>
      <c r="I491" s="15"/>
      <c r="J491" s="15"/>
    </row>
    <row r="492">
      <c r="A492" s="15"/>
      <c r="B492" s="15"/>
      <c r="C492" s="69"/>
      <c r="G492" s="15"/>
      <c r="I492" s="15"/>
      <c r="J492" s="15"/>
    </row>
    <row r="493">
      <c r="A493" s="15"/>
      <c r="B493" s="15"/>
      <c r="C493" s="69"/>
      <c r="G493" s="15"/>
      <c r="I493" s="15"/>
      <c r="J493" s="15"/>
    </row>
    <row r="494">
      <c r="A494" s="15"/>
      <c r="B494" s="15"/>
      <c r="C494" s="69"/>
      <c r="G494" s="15"/>
      <c r="I494" s="15"/>
      <c r="J494" s="15"/>
    </row>
    <row r="495">
      <c r="A495" s="15"/>
      <c r="B495" s="15"/>
      <c r="C495" s="69"/>
      <c r="G495" s="15"/>
      <c r="I495" s="15"/>
      <c r="J495" s="15"/>
    </row>
    <row r="496">
      <c r="A496" s="15"/>
      <c r="B496" s="15"/>
      <c r="C496" s="69"/>
      <c r="G496" s="15"/>
      <c r="I496" s="15"/>
      <c r="J496" s="15"/>
    </row>
    <row r="497">
      <c r="A497" s="15"/>
      <c r="B497" s="15"/>
      <c r="C497" s="69"/>
      <c r="G497" s="15"/>
      <c r="I497" s="15"/>
      <c r="J497" s="15"/>
    </row>
    <row r="498">
      <c r="A498" s="15"/>
      <c r="B498" s="15"/>
      <c r="C498" s="69"/>
      <c r="G498" s="15"/>
      <c r="I498" s="15"/>
      <c r="J498" s="15"/>
    </row>
    <row r="499">
      <c r="A499" s="15"/>
      <c r="B499" s="15"/>
      <c r="C499" s="69"/>
      <c r="G499" s="15"/>
      <c r="I499" s="15"/>
      <c r="J499" s="15"/>
    </row>
    <row r="500">
      <c r="A500" s="15"/>
      <c r="B500" s="15"/>
      <c r="C500" s="69"/>
      <c r="G500" s="15"/>
      <c r="I500" s="15"/>
      <c r="J500" s="15"/>
    </row>
    <row r="501">
      <c r="A501" s="15"/>
      <c r="B501" s="15"/>
      <c r="C501" s="69"/>
      <c r="G501" s="15"/>
      <c r="I501" s="15"/>
      <c r="J501" s="15"/>
    </row>
    <row r="502">
      <c r="A502" s="15"/>
      <c r="B502" s="15"/>
      <c r="C502" s="69"/>
      <c r="G502" s="15"/>
      <c r="I502" s="15"/>
      <c r="J502" s="15"/>
    </row>
    <row r="503">
      <c r="A503" s="15"/>
      <c r="B503" s="15"/>
      <c r="C503" s="69"/>
      <c r="G503" s="15"/>
      <c r="I503" s="15"/>
      <c r="J503" s="15"/>
    </row>
    <row r="504">
      <c r="A504" s="15"/>
      <c r="B504" s="15"/>
      <c r="C504" s="69"/>
      <c r="G504" s="15"/>
      <c r="I504" s="15"/>
      <c r="J504" s="15"/>
    </row>
    <row r="505">
      <c r="A505" s="15"/>
      <c r="B505" s="15"/>
      <c r="C505" s="69"/>
      <c r="G505" s="15"/>
      <c r="I505" s="15"/>
      <c r="J505" s="15"/>
    </row>
    <row r="506">
      <c r="A506" s="15"/>
      <c r="B506" s="15"/>
      <c r="C506" s="69"/>
      <c r="G506" s="15"/>
      <c r="I506" s="15"/>
      <c r="J506" s="15"/>
    </row>
    <row r="507">
      <c r="A507" s="15"/>
      <c r="B507" s="15"/>
      <c r="C507" s="69"/>
      <c r="G507" s="15"/>
      <c r="I507" s="15"/>
      <c r="J507" s="15"/>
    </row>
    <row r="508">
      <c r="A508" s="15"/>
      <c r="B508" s="15"/>
      <c r="C508" s="69"/>
      <c r="G508" s="15"/>
      <c r="I508" s="15"/>
      <c r="J508" s="15"/>
    </row>
    <row r="509">
      <c r="A509" s="15"/>
      <c r="B509" s="15"/>
      <c r="C509" s="69"/>
      <c r="G509" s="15"/>
      <c r="I509" s="15"/>
      <c r="J509" s="15"/>
    </row>
    <row r="510">
      <c r="A510" s="15"/>
      <c r="B510" s="15"/>
      <c r="C510" s="69"/>
      <c r="G510" s="15"/>
      <c r="I510" s="15"/>
      <c r="J510" s="15"/>
    </row>
    <row r="511">
      <c r="A511" s="15"/>
      <c r="B511" s="15"/>
      <c r="C511" s="69"/>
      <c r="G511" s="15"/>
      <c r="I511" s="15"/>
      <c r="J511" s="15"/>
    </row>
    <row r="512">
      <c r="A512" s="15"/>
      <c r="B512" s="15"/>
      <c r="C512" s="69"/>
      <c r="G512" s="15"/>
      <c r="I512" s="15"/>
      <c r="J512" s="15"/>
    </row>
    <row r="513">
      <c r="A513" s="15"/>
      <c r="B513" s="15"/>
      <c r="C513" s="69"/>
      <c r="G513" s="15"/>
      <c r="I513" s="15"/>
      <c r="J513" s="15"/>
    </row>
    <row r="514">
      <c r="A514" s="15"/>
      <c r="B514" s="15"/>
      <c r="C514" s="69"/>
      <c r="G514" s="15"/>
      <c r="I514" s="15"/>
      <c r="J514" s="15"/>
    </row>
    <row r="515">
      <c r="A515" s="15"/>
      <c r="B515" s="15"/>
      <c r="C515" s="69"/>
      <c r="G515" s="15"/>
      <c r="I515" s="15"/>
      <c r="J515" s="15"/>
    </row>
    <row r="516">
      <c r="A516" s="15"/>
      <c r="B516" s="15"/>
      <c r="C516" s="69"/>
      <c r="G516" s="15"/>
      <c r="I516" s="15"/>
      <c r="J516" s="15"/>
    </row>
    <row r="517">
      <c r="A517" s="15"/>
      <c r="B517" s="15"/>
      <c r="C517" s="69"/>
      <c r="G517" s="15"/>
      <c r="I517" s="15"/>
      <c r="J517" s="15"/>
    </row>
    <row r="518">
      <c r="A518" s="15"/>
      <c r="B518" s="15"/>
      <c r="C518" s="69"/>
      <c r="G518" s="15"/>
      <c r="I518" s="15"/>
      <c r="J518" s="15"/>
    </row>
    <row r="519">
      <c r="A519" s="15"/>
      <c r="B519" s="15"/>
      <c r="C519" s="69"/>
      <c r="G519" s="15"/>
      <c r="I519" s="15"/>
      <c r="J519" s="15"/>
    </row>
    <row r="520">
      <c r="A520" s="15"/>
      <c r="B520" s="15"/>
      <c r="C520" s="69"/>
      <c r="G520" s="15"/>
      <c r="I520" s="15"/>
      <c r="J520" s="15"/>
    </row>
    <row r="521">
      <c r="A521" s="15"/>
      <c r="B521" s="15"/>
      <c r="C521" s="69"/>
      <c r="G521" s="15"/>
      <c r="I521" s="15"/>
      <c r="J521" s="15"/>
    </row>
    <row r="522">
      <c r="A522" s="15"/>
      <c r="B522" s="15"/>
      <c r="C522" s="69"/>
      <c r="G522" s="15"/>
      <c r="I522" s="15"/>
      <c r="J522" s="15"/>
    </row>
    <row r="523">
      <c r="A523" s="15"/>
      <c r="B523" s="15"/>
      <c r="C523" s="69"/>
      <c r="G523" s="15"/>
      <c r="I523" s="15"/>
      <c r="J523" s="15"/>
    </row>
    <row r="524">
      <c r="A524" s="15"/>
      <c r="B524" s="15"/>
      <c r="C524" s="69"/>
      <c r="G524" s="15"/>
      <c r="I524" s="15"/>
      <c r="J524" s="15"/>
    </row>
    <row r="525">
      <c r="A525" s="15"/>
      <c r="B525" s="15"/>
      <c r="C525" s="69"/>
      <c r="G525" s="15"/>
      <c r="I525" s="15"/>
      <c r="J525" s="15"/>
    </row>
    <row r="526">
      <c r="A526" s="15"/>
      <c r="B526" s="15"/>
      <c r="C526" s="69"/>
      <c r="G526" s="15"/>
      <c r="I526" s="15"/>
      <c r="J526" s="15"/>
    </row>
    <row r="527">
      <c r="A527" s="15"/>
      <c r="B527" s="15"/>
      <c r="C527" s="69"/>
      <c r="G527" s="15"/>
      <c r="I527" s="15"/>
      <c r="J527" s="15"/>
    </row>
    <row r="528">
      <c r="A528" s="15"/>
      <c r="B528" s="15"/>
      <c r="C528" s="69"/>
      <c r="G528" s="15"/>
      <c r="I528" s="15"/>
      <c r="J528" s="15"/>
    </row>
    <row r="529">
      <c r="A529" s="15"/>
      <c r="B529" s="15"/>
      <c r="C529" s="69"/>
      <c r="G529" s="15"/>
      <c r="I529" s="15"/>
      <c r="J529" s="15"/>
    </row>
    <row r="530">
      <c r="A530" s="15"/>
      <c r="B530" s="15"/>
      <c r="C530" s="69"/>
      <c r="G530" s="15"/>
      <c r="I530" s="15"/>
      <c r="J530" s="15"/>
    </row>
    <row r="531">
      <c r="A531" s="15"/>
      <c r="B531" s="15"/>
      <c r="C531" s="69"/>
      <c r="G531" s="15"/>
      <c r="I531" s="15"/>
      <c r="J531" s="15"/>
    </row>
    <row r="532">
      <c r="A532" s="15"/>
      <c r="B532" s="15"/>
      <c r="C532" s="69"/>
      <c r="G532" s="15"/>
      <c r="I532" s="15"/>
      <c r="J532" s="15"/>
    </row>
    <row r="533">
      <c r="A533" s="15"/>
      <c r="B533" s="15"/>
      <c r="C533" s="69"/>
      <c r="G533" s="15"/>
      <c r="I533" s="15"/>
      <c r="J533" s="15"/>
    </row>
    <row r="534">
      <c r="A534" s="15"/>
      <c r="B534" s="15"/>
      <c r="C534" s="69"/>
      <c r="G534" s="15"/>
      <c r="I534" s="15"/>
      <c r="J534" s="15"/>
    </row>
    <row r="535">
      <c r="A535" s="15"/>
      <c r="B535" s="15"/>
      <c r="C535" s="69"/>
      <c r="G535" s="15"/>
      <c r="I535" s="15"/>
      <c r="J535" s="15"/>
    </row>
    <row r="536">
      <c r="A536" s="15"/>
      <c r="B536" s="15"/>
      <c r="C536" s="69"/>
      <c r="G536" s="15"/>
      <c r="I536" s="15"/>
      <c r="J536" s="15"/>
    </row>
    <row r="537">
      <c r="A537" s="15"/>
      <c r="B537" s="15"/>
      <c r="C537" s="69"/>
      <c r="G537" s="15"/>
      <c r="I537" s="15"/>
      <c r="J537" s="15"/>
    </row>
    <row r="538">
      <c r="A538" s="15"/>
      <c r="B538" s="15"/>
      <c r="C538" s="69"/>
      <c r="G538" s="15"/>
      <c r="I538" s="15"/>
      <c r="J538" s="15"/>
    </row>
    <row r="539">
      <c r="A539" s="15"/>
      <c r="B539" s="15"/>
      <c r="C539" s="69"/>
      <c r="G539" s="15"/>
      <c r="I539" s="15"/>
      <c r="J539" s="15"/>
    </row>
    <row r="540">
      <c r="A540" s="15"/>
      <c r="B540" s="15"/>
      <c r="C540" s="69"/>
      <c r="G540" s="15"/>
      <c r="I540" s="15"/>
      <c r="J540" s="15"/>
    </row>
    <row r="541">
      <c r="A541" s="15"/>
      <c r="B541" s="15"/>
      <c r="C541" s="69"/>
      <c r="G541" s="15"/>
      <c r="I541" s="15"/>
      <c r="J541" s="15"/>
    </row>
    <row r="542">
      <c r="A542" s="15"/>
      <c r="B542" s="15"/>
      <c r="C542" s="69"/>
      <c r="G542" s="15"/>
      <c r="I542" s="15"/>
      <c r="J542" s="15"/>
    </row>
    <row r="543">
      <c r="A543" s="15"/>
      <c r="B543" s="15"/>
      <c r="C543" s="69"/>
      <c r="G543" s="15"/>
      <c r="I543" s="15"/>
      <c r="J543" s="15"/>
    </row>
    <row r="544">
      <c r="A544" s="15"/>
      <c r="B544" s="15"/>
      <c r="C544" s="69"/>
      <c r="G544" s="15"/>
      <c r="I544" s="15"/>
      <c r="J544" s="15"/>
    </row>
    <row r="545">
      <c r="A545" s="15"/>
      <c r="B545" s="15"/>
      <c r="C545" s="69"/>
      <c r="G545" s="15"/>
      <c r="I545" s="15"/>
      <c r="J545" s="15"/>
    </row>
    <row r="546">
      <c r="A546" s="15"/>
      <c r="B546" s="15"/>
      <c r="C546" s="69"/>
      <c r="G546" s="15"/>
      <c r="I546" s="15"/>
      <c r="J546" s="15"/>
    </row>
    <row r="547">
      <c r="A547" s="15"/>
      <c r="B547" s="15"/>
      <c r="C547" s="69"/>
      <c r="G547" s="15"/>
      <c r="I547" s="15"/>
      <c r="J547" s="15"/>
    </row>
    <row r="548">
      <c r="A548" s="15"/>
      <c r="B548" s="15"/>
      <c r="C548" s="69"/>
      <c r="G548" s="15"/>
      <c r="I548" s="15"/>
      <c r="J548" s="15"/>
    </row>
    <row r="549">
      <c r="A549" s="15"/>
      <c r="B549" s="15"/>
      <c r="C549" s="69"/>
      <c r="G549" s="15"/>
      <c r="I549" s="15"/>
      <c r="J549" s="15"/>
    </row>
    <row r="550">
      <c r="A550" s="15"/>
      <c r="B550" s="15"/>
      <c r="C550" s="69"/>
      <c r="G550" s="15"/>
      <c r="I550" s="15"/>
      <c r="J550" s="15"/>
    </row>
    <row r="551">
      <c r="A551" s="15"/>
      <c r="B551" s="15"/>
      <c r="C551" s="69"/>
      <c r="G551" s="15"/>
      <c r="I551" s="15"/>
      <c r="J551" s="15"/>
    </row>
    <row r="552">
      <c r="A552" s="15"/>
      <c r="B552" s="15"/>
      <c r="C552" s="69"/>
      <c r="G552" s="15"/>
      <c r="I552" s="15"/>
      <c r="J552" s="15"/>
    </row>
    <row r="553">
      <c r="A553" s="15"/>
      <c r="B553" s="15"/>
      <c r="C553" s="69"/>
      <c r="G553" s="15"/>
      <c r="I553" s="15"/>
      <c r="J553" s="15"/>
    </row>
    <row r="554">
      <c r="A554" s="15"/>
      <c r="B554" s="15"/>
      <c r="C554" s="69"/>
      <c r="G554" s="15"/>
      <c r="I554" s="15"/>
      <c r="J554" s="15"/>
    </row>
    <row r="555">
      <c r="A555" s="15"/>
      <c r="B555" s="15"/>
      <c r="C555" s="69"/>
      <c r="G555" s="15"/>
      <c r="I555" s="15"/>
      <c r="J555" s="15"/>
    </row>
    <row r="556">
      <c r="A556" s="15"/>
      <c r="B556" s="15"/>
      <c r="C556" s="69"/>
      <c r="G556" s="15"/>
      <c r="I556" s="15"/>
      <c r="J556" s="15"/>
    </row>
    <row r="557">
      <c r="A557" s="15"/>
      <c r="B557" s="15"/>
      <c r="C557" s="69"/>
      <c r="G557" s="15"/>
      <c r="I557" s="15"/>
      <c r="J557" s="15"/>
    </row>
    <row r="558">
      <c r="A558" s="15"/>
      <c r="B558" s="15"/>
      <c r="C558" s="69"/>
      <c r="G558" s="15"/>
      <c r="I558" s="15"/>
      <c r="J558" s="15"/>
    </row>
    <row r="559">
      <c r="A559" s="15"/>
      <c r="B559" s="15"/>
      <c r="C559" s="69"/>
      <c r="G559" s="15"/>
      <c r="I559" s="15"/>
      <c r="J559" s="15"/>
    </row>
    <row r="560">
      <c r="A560" s="15"/>
      <c r="B560" s="15"/>
      <c r="C560" s="69"/>
      <c r="G560" s="15"/>
      <c r="I560" s="15"/>
      <c r="J560" s="15"/>
    </row>
    <row r="561">
      <c r="A561" s="15"/>
      <c r="B561" s="15"/>
      <c r="C561" s="69"/>
      <c r="G561" s="15"/>
      <c r="I561" s="15"/>
      <c r="J561" s="15"/>
    </row>
    <row r="562">
      <c r="A562" s="15"/>
      <c r="B562" s="15"/>
      <c r="C562" s="69"/>
      <c r="G562" s="15"/>
      <c r="I562" s="15"/>
      <c r="J562" s="15"/>
    </row>
    <row r="563">
      <c r="A563" s="15"/>
      <c r="B563" s="15"/>
      <c r="C563" s="69"/>
      <c r="G563" s="15"/>
      <c r="I563" s="15"/>
      <c r="J563" s="15"/>
    </row>
    <row r="564">
      <c r="A564" s="15"/>
      <c r="B564" s="15"/>
      <c r="C564" s="69"/>
      <c r="G564" s="15"/>
      <c r="I564" s="15"/>
      <c r="J564" s="15"/>
    </row>
    <row r="565">
      <c r="A565" s="15"/>
      <c r="B565" s="15"/>
      <c r="C565" s="69"/>
      <c r="G565" s="15"/>
      <c r="I565" s="15"/>
      <c r="J565" s="15"/>
    </row>
    <row r="566">
      <c r="A566" s="15"/>
      <c r="B566" s="15"/>
      <c r="C566" s="69"/>
      <c r="G566" s="15"/>
      <c r="I566" s="15"/>
      <c r="J566" s="15"/>
    </row>
    <row r="567">
      <c r="A567" s="15"/>
      <c r="B567" s="15"/>
      <c r="C567" s="69"/>
      <c r="G567" s="15"/>
      <c r="I567" s="15"/>
      <c r="J567" s="15"/>
    </row>
    <row r="568">
      <c r="A568" s="15"/>
      <c r="B568" s="15"/>
      <c r="C568" s="69"/>
      <c r="G568" s="15"/>
      <c r="I568" s="15"/>
      <c r="J568" s="15"/>
    </row>
    <row r="569">
      <c r="A569" s="15"/>
      <c r="B569" s="15"/>
      <c r="C569" s="69"/>
      <c r="G569" s="15"/>
      <c r="I569" s="15"/>
      <c r="J569" s="15"/>
    </row>
    <row r="570">
      <c r="A570" s="15"/>
      <c r="B570" s="15"/>
      <c r="C570" s="69"/>
      <c r="G570" s="15"/>
      <c r="I570" s="15"/>
      <c r="J570" s="15"/>
    </row>
    <row r="571">
      <c r="A571" s="15"/>
      <c r="B571" s="15"/>
      <c r="C571" s="69"/>
      <c r="G571" s="15"/>
      <c r="I571" s="15"/>
      <c r="J571" s="15"/>
    </row>
    <row r="572">
      <c r="A572" s="15"/>
      <c r="B572" s="15"/>
      <c r="C572" s="69"/>
      <c r="G572" s="15"/>
      <c r="I572" s="15"/>
      <c r="J572" s="15"/>
    </row>
    <row r="573">
      <c r="A573" s="15"/>
      <c r="B573" s="15"/>
      <c r="C573" s="69"/>
      <c r="G573" s="15"/>
      <c r="I573" s="15"/>
      <c r="J573" s="15"/>
    </row>
    <row r="574">
      <c r="A574" s="15"/>
      <c r="B574" s="15"/>
      <c r="C574" s="69"/>
      <c r="G574" s="15"/>
      <c r="I574" s="15"/>
      <c r="J574" s="15"/>
    </row>
    <row r="575">
      <c r="A575" s="15"/>
      <c r="B575" s="15"/>
      <c r="C575" s="69"/>
      <c r="G575" s="15"/>
      <c r="I575" s="15"/>
      <c r="J575" s="15"/>
    </row>
    <row r="576">
      <c r="A576" s="15"/>
      <c r="B576" s="15"/>
      <c r="C576" s="69"/>
      <c r="G576" s="15"/>
      <c r="I576" s="15"/>
      <c r="J576" s="15"/>
    </row>
    <row r="577">
      <c r="A577" s="15"/>
      <c r="B577" s="15"/>
      <c r="C577" s="69"/>
      <c r="G577" s="15"/>
      <c r="I577" s="15"/>
      <c r="J577" s="15"/>
    </row>
    <row r="578">
      <c r="A578" s="15"/>
      <c r="B578" s="15"/>
      <c r="C578" s="69"/>
      <c r="G578" s="15"/>
      <c r="I578" s="15"/>
      <c r="J578" s="15"/>
    </row>
    <row r="579">
      <c r="A579" s="15"/>
      <c r="B579" s="15"/>
      <c r="C579" s="69"/>
      <c r="G579" s="15"/>
      <c r="I579" s="15"/>
      <c r="J579" s="15"/>
    </row>
    <row r="580">
      <c r="A580" s="15"/>
      <c r="B580" s="15"/>
      <c r="C580" s="69"/>
      <c r="G580" s="15"/>
      <c r="I580" s="15"/>
      <c r="J580" s="15"/>
    </row>
    <row r="581">
      <c r="A581" s="15"/>
      <c r="B581" s="15"/>
      <c r="C581" s="69"/>
      <c r="G581" s="15"/>
      <c r="I581" s="15"/>
      <c r="J581" s="15"/>
    </row>
    <row r="582">
      <c r="A582" s="15"/>
      <c r="B582" s="15"/>
      <c r="C582" s="69"/>
      <c r="G582" s="15"/>
      <c r="I582" s="15"/>
      <c r="J582" s="15"/>
    </row>
    <row r="583">
      <c r="A583" s="15"/>
      <c r="B583" s="15"/>
      <c r="C583" s="69"/>
      <c r="G583" s="15"/>
      <c r="I583" s="15"/>
      <c r="J583" s="15"/>
    </row>
    <row r="584">
      <c r="A584" s="15"/>
      <c r="B584" s="15"/>
      <c r="C584" s="69"/>
      <c r="G584" s="15"/>
      <c r="I584" s="15"/>
      <c r="J584" s="15"/>
    </row>
    <row r="585">
      <c r="A585" s="15"/>
      <c r="B585" s="15"/>
      <c r="C585" s="69"/>
      <c r="G585" s="15"/>
      <c r="I585" s="15"/>
      <c r="J585" s="15"/>
    </row>
    <row r="586">
      <c r="A586" s="15"/>
      <c r="B586" s="15"/>
      <c r="C586" s="69"/>
      <c r="G586" s="15"/>
      <c r="I586" s="15"/>
      <c r="J586" s="15"/>
    </row>
    <row r="587">
      <c r="A587" s="15"/>
      <c r="B587" s="15"/>
      <c r="C587" s="69"/>
      <c r="G587" s="15"/>
      <c r="I587" s="15"/>
      <c r="J587" s="15"/>
    </row>
    <row r="588">
      <c r="A588" s="15"/>
      <c r="B588" s="15"/>
      <c r="C588" s="69"/>
      <c r="G588" s="15"/>
      <c r="I588" s="15"/>
      <c r="J588" s="15"/>
    </row>
    <row r="589">
      <c r="A589" s="15"/>
      <c r="B589" s="15"/>
      <c r="C589" s="69"/>
      <c r="G589" s="15"/>
      <c r="I589" s="15"/>
      <c r="J589" s="15"/>
    </row>
    <row r="590">
      <c r="A590" s="15"/>
      <c r="B590" s="15"/>
      <c r="C590" s="69"/>
      <c r="G590" s="15"/>
      <c r="I590" s="15"/>
      <c r="J590" s="15"/>
    </row>
    <row r="591">
      <c r="A591" s="15"/>
      <c r="B591" s="15"/>
      <c r="C591" s="69"/>
      <c r="G591" s="15"/>
      <c r="I591" s="15"/>
      <c r="J591" s="15"/>
    </row>
    <row r="592">
      <c r="A592" s="15"/>
      <c r="B592" s="15"/>
      <c r="C592" s="69"/>
      <c r="G592" s="15"/>
      <c r="I592" s="15"/>
      <c r="J592" s="15"/>
    </row>
    <row r="593">
      <c r="A593" s="15"/>
      <c r="B593" s="15"/>
      <c r="C593" s="69"/>
      <c r="G593" s="15"/>
      <c r="I593" s="15"/>
      <c r="J593" s="15"/>
    </row>
    <row r="594">
      <c r="A594" s="15"/>
      <c r="B594" s="15"/>
      <c r="C594" s="69"/>
      <c r="G594" s="15"/>
      <c r="I594" s="15"/>
      <c r="J594" s="15"/>
    </row>
    <row r="595">
      <c r="A595" s="15"/>
      <c r="B595" s="15"/>
      <c r="C595" s="69"/>
      <c r="G595" s="15"/>
      <c r="I595" s="15"/>
      <c r="J595" s="15"/>
    </row>
    <row r="596">
      <c r="A596" s="15"/>
      <c r="B596" s="15"/>
      <c r="C596" s="69"/>
      <c r="G596" s="15"/>
      <c r="I596" s="15"/>
      <c r="J596" s="15"/>
    </row>
    <row r="597">
      <c r="A597" s="15"/>
      <c r="B597" s="15"/>
      <c r="C597" s="69"/>
      <c r="G597" s="15"/>
      <c r="I597" s="15"/>
      <c r="J597" s="15"/>
    </row>
    <row r="598">
      <c r="A598" s="15"/>
      <c r="B598" s="15"/>
      <c r="C598" s="69"/>
      <c r="G598" s="15"/>
      <c r="I598" s="15"/>
      <c r="J598" s="15"/>
    </row>
    <row r="599">
      <c r="A599" s="15"/>
      <c r="B599" s="15"/>
      <c r="C599" s="69"/>
      <c r="G599" s="15"/>
      <c r="I599" s="15"/>
      <c r="J599" s="15"/>
    </row>
    <row r="600">
      <c r="A600" s="15"/>
      <c r="B600" s="15"/>
      <c r="C600" s="69"/>
      <c r="G600" s="15"/>
      <c r="I600" s="15"/>
      <c r="J600" s="15"/>
    </row>
    <row r="601">
      <c r="A601" s="15"/>
      <c r="B601" s="15"/>
      <c r="C601" s="69"/>
      <c r="G601" s="15"/>
      <c r="I601" s="15"/>
      <c r="J601" s="15"/>
    </row>
    <row r="602">
      <c r="A602" s="15"/>
      <c r="B602" s="15"/>
      <c r="C602" s="69"/>
      <c r="G602" s="15"/>
      <c r="I602" s="15"/>
      <c r="J602" s="15"/>
    </row>
    <row r="603">
      <c r="A603" s="15"/>
      <c r="B603" s="15"/>
      <c r="C603" s="69"/>
      <c r="G603" s="15"/>
      <c r="I603" s="15"/>
      <c r="J603" s="15"/>
    </row>
    <row r="604">
      <c r="A604" s="15"/>
      <c r="B604" s="15"/>
      <c r="C604" s="69"/>
      <c r="G604" s="15"/>
      <c r="I604" s="15"/>
      <c r="J604" s="15"/>
    </row>
    <row r="605">
      <c r="A605" s="15"/>
      <c r="B605" s="15"/>
      <c r="C605" s="69"/>
      <c r="G605" s="15"/>
      <c r="I605" s="15"/>
      <c r="J605" s="15"/>
    </row>
    <row r="606">
      <c r="A606" s="15"/>
      <c r="B606" s="15"/>
      <c r="C606" s="69"/>
      <c r="G606" s="15"/>
      <c r="I606" s="15"/>
      <c r="J606" s="15"/>
    </row>
    <row r="607">
      <c r="A607" s="15"/>
      <c r="B607" s="15"/>
      <c r="C607" s="69"/>
      <c r="G607" s="15"/>
      <c r="I607" s="15"/>
      <c r="J607" s="15"/>
    </row>
    <row r="608">
      <c r="A608" s="15"/>
      <c r="B608" s="15"/>
      <c r="C608" s="69"/>
      <c r="G608" s="15"/>
      <c r="I608" s="15"/>
      <c r="J608" s="15"/>
    </row>
    <row r="609">
      <c r="A609" s="15"/>
      <c r="B609" s="15"/>
      <c r="C609" s="69"/>
      <c r="G609" s="15"/>
      <c r="I609" s="15"/>
      <c r="J609" s="15"/>
    </row>
    <row r="610">
      <c r="A610" s="15"/>
      <c r="B610" s="15"/>
      <c r="C610" s="69"/>
      <c r="G610" s="15"/>
      <c r="I610" s="15"/>
      <c r="J610" s="15"/>
    </row>
    <row r="611">
      <c r="A611" s="15"/>
      <c r="B611" s="15"/>
      <c r="C611" s="69"/>
      <c r="G611" s="15"/>
      <c r="I611" s="15"/>
      <c r="J611" s="15"/>
    </row>
    <row r="612">
      <c r="A612" s="15"/>
      <c r="B612" s="15"/>
      <c r="C612" s="69"/>
      <c r="G612" s="15"/>
      <c r="I612" s="15"/>
      <c r="J612" s="15"/>
    </row>
    <row r="613">
      <c r="A613" s="15"/>
      <c r="B613" s="15"/>
      <c r="C613" s="69"/>
      <c r="G613" s="15"/>
      <c r="I613" s="15"/>
      <c r="J613" s="15"/>
    </row>
    <row r="614">
      <c r="A614" s="15"/>
      <c r="B614" s="15"/>
      <c r="C614" s="69"/>
      <c r="G614" s="15"/>
      <c r="I614" s="15"/>
      <c r="J614" s="15"/>
    </row>
    <row r="615">
      <c r="A615" s="15"/>
      <c r="B615" s="15"/>
      <c r="C615" s="69"/>
      <c r="G615" s="15"/>
      <c r="I615" s="15"/>
      <c r="J615" s="15"/>
    </row>
    <row r="616">
      <c r="A616" s="15"/>
      <c r="B616" s="15"/>
      <c r="C616" s="69"/>
      <c r="G616" s="15"/>
      <c r="I616" s="15"/>
      <c r="J616" s="15"/>
    </row>
    <row r="617">
      <c r="A617" s="15"/>
      <c r="B617" s="15"/>
      <c r="C617" s="69"/>
      <c r="G617" s="15"/>
      <c r="I617" s="15"/>
      <c r="J617" s="15"/>
    </row>
    <row r="618">
      <c r="A618" s="15"/>
      <c r="B618" s="15"/>
      <c r="C618" s="69"/>
      <c r="G618" s="15"/>
      <c r="I618" s="15"/>
      <c r="J618" s="15"/>
    </row>
    <row r="619">
      <c r="A619" s="15"/>
      <c r="B619" s="15"/>
      <c r="C619" s="69"/>
      <c r="G619" s="15"/>
      <c r="I619" s="15"/>
      <c r="J619" s="15"/>
    </row>
    <row r="620">
      <c r="A620" s="15"/>
      <c r="B620" s="15"/>
      <c r="C620" s="69"/>
      <c r="G620" s="15"/>
      <c r="I620" s="15"/>
      <c r="J620" s="15"/>
    </row>
    <row r="621">
      <c r="A621" s="15"/>
      <c r="B621" s="15"/>
      <c r="C621" s="69"/>
      <c r="G621" s="15"/>
      <c r="I621" s="15"/>
      <c r="J621" s="15"/>
    </row>
    <row r="622">
      <c r="A622" s="15"/>
      <c r="B622" s="15"/>
      <c r="C622" s="69"/>
      <c r="G622" s="15"/>
      <c r="I622" s="15"/>
      <c r="J622" s="15"/>
    </row>
    <row r="623">
      <c r="A623" s="15"/>
      <c r="B623" s="15"/>
      <c r="C623" s="69"/>
      <c r="G623" s="15"/>
      <c r="I623" s="15"/>
      <c r="J623" s="15"/>
    </row>
    <row r="624">
      <c r="A624" s="15"/>
      <c r="B624" s="15"/>
      <c r="C624" s="69"/>
      <c r="G624" s="15"/>
      <c r="I624" s="15"/>
      <c r="J624" s="15"/>
    </row>
    <row r="625">
      <c r="A625" s="15"/>
      <c r="B625" s="15"/>
      <c r="C625" s="69"/>
      <c r="G625" s="15"/>
      <c r="I625" s="15"/>
      <c r="J625" s="15"/>
    </row>
    <row r="626">
      <c r="A626" s="15"/>
      <c r="B626" s="15"/>
      <c r="C626" s="69"/>
      <c r="G626" s="15"/>
      <c r="I626" s="15"/>
      <c r="J626" s="15"/>
    </row>
    <row r="627">
      <c r="A627" s="15"/>
      <c r="B627" s="15"/>
      <c r="C627" s="69"/>
      <c r="G627" s="15"/>
      <c r="I627" s="15"/>
      <c r="J627" s="15"/>
    </row>
    <row r="628">
      <c r="A628" s="15"/>
      <c r="B628" s="15"/>
      <c r="C628" s="69"/>
      <c r="G628" s="15"/>
      <c r="I628" s="15"/>
      <c r="J628" s="15"/>
    </row>
    <row r="629">
      <c r="A629" s="15"/>
      <c r="B629" s="15"/>
      <c r="C629" s="69"/>
      <c r="G629" s="15"/>
      <c r="I629" s="15"/>
      <c r="J629" s="15"/>
    </row>
    <row r="630">
      <c r="A630" s="15"/>
      <c r="B630" s="15"/>
      <c r="C630" s="69"/>
      <c r="G630" s="15"/>
      <c r="I630" s="15"/>
      <c r="J630" s="15"/>
    </row>
    <row r="631">
      <c r="A631" s="15"/>
      <c r="B631" s="15"/>
      <c r="C631" s="69"/>
      <c r="G631" s="15"/>
      <c r="I631" s="15"/>
      <c r="J631" s="15"/>
    </row>
    <row r="632">
      <c r="A632" s="15"/>
      <c r="B632" s="15"/>
      <c r="C632" s="69"/>
      <c r="G632" s="15"/>
      <c r="I632" s="15"/>
      <c r="J632" s="15"/>
    </row>
    <row r="633">
      <c r="A633" s="15"/>
      <c r="B633" s="15"/>
      <c r="C633" s="69"/>
      <c r="G633" s="15"/>
      <c r="I633" s="15"/>
      <c r="J633" s="15"/>
    </row>
    <row r="634">
      <c r="A634" s="15"/>
      <c r="B634" s="15"/>
      <c r="C634" s="69"/>
      <c r="G634" s="15"/>
      <c r="I634" s="15"/>
      <c r="J634" s="15"/>
    </row>
    <row r="635">
      <c r="A635" s="15"/>
      <c r="B635" s="15"/>
      <c r="C635" s="69"/>
      <c r="G635" s="15"/>
      <c r="I635" s="15"/>
      <c r="J635" s="15"/>
    </row>
    <row r="636">
      <c r="A636" s="15"/>
      <c r="B636" s="15"/>
      <c r="C636" s="69"/>
      <c r="G636" s="15"/>
      <c r="I636" s="15"/>
      <c r="J636" s="15"/>
    </row>
    <row r="637">
      <c r="A637" s="15"/>
      <c r="B637" s="15"/>
      <c r="C637" s="69"/>
      <c r="G637" s="15"/>
      <c r="I637" s="15"/>
      <c r="J637" s="15"/>
    </row>
    <row r="638">
      <c r="A638" s="15"/>
      <c r="B638" s="15"/>
      <c r="C638" s="69"/>
      <c r="G638" s="15"/>
      <c r="I638" s="15"/>
      <c r="J638" s="15"/>
    </row>
    <row r="639">
      <c r="A639" s="15"/>
      <c r="B639" s="15"/>
      <c r="C639" s="69"/>
      <c r="G639" s="15"/>
      <c r="I639" s="15"/>
      <c r="J639" s="15"/>
    </row>
    <row r="640">
      <c r="A640" s="15"/>
      <c r="B640" s="15"/>
      <c r="C640" s="69"/>
      <c r="G640" s="15"/>
      <c r="I640" s="15"/>
      <c r="J640" s="15"/>
    </row>
    <row r="641">
      <c r="A641" s="15"/>
      <c r="B641" s="15"/>
      <c r="C641" s="69"/>
      <c r="G641" s="15"/>
      <c r="I641" s="15"/>
      <c r="J641" s="15"/>
    </row>
    <row r="642">
      <c r="A642" s="15"/>
      <c r="B642" s="15"/>
      <c r="C642" s="69"/>
      <c r="G642" s="15"/>
      <c r="I642" s="15"/>
      <c r="J642" s="15"/>
    </row>
    <row r="643">
      <c r="A643" s="15"/>
      <c r="B643" s="15"/>
      <c r="C643" s="69"/>
      <c r="G643" s="15"/>
      <c r="I643" s="15"/>
      <c r="J643" s="15"/>
    </row>
    <row r="644">
      <c r="A644" s="15"/>
      <c r="B644" s="15"/>
      <c r="C644" s="69"/>
      <c r="G644" s="15"/>
      <c r="I644" s="15"/>
      <c r="J644" s="15"/>
    </row>
    <row r="645">
      <c r="A645" s="15"/>
      <c r="B645" s="15"/>
      <c r="C645" s="69"/>
      <c r="G645" s="15"/>
      <c r="I645" s="15"/>
      <c r="J645" s="15"/>
    </row>
    <row r="646">
      <c r="A646" s="15"/>
      <c r="B646" s="15"/>
      <c r="C646" s="69"/>
      <c r="G646" s="15"/>
      <c r="I646" s="15"/>
      <c r="J646" s="15"/>
    </row>
    <row r="647">
      <c r="A647" s="15"/>
      <c r="B647" s="15"/>
      <c r="C647" s="69"/>
      <c r="G647" s="15"/>
      <c r="I647" s="15"/>
      <c r="J647" s="15"/>
    </row>
    <row r="648">
      <c r="A648" s="15"/>
      <c r="B648" s="15"/>
      <c r="C648" s="69"/>
      <c r="G648" s="15"/>
      <c r="I648" s="15"/>
      <c r="J648" s="15"/>
    </row>
    <row r="649">
      <c r="A649" s="15"/>
      <c r="B649" s="15"/>
      <c r="C649" s="69"/>
      <c r="G649" s="15"/>
      <c r="I649" s="15"/>
      <c r="J649" s="15"/>
    </row>
    <row r="650">
      <c r="A650" s="15"/>
      <c r="B650" s="15"/>
      <c r="C650" s="69"/>
      <c r="G650" s="15"/>
      <c r="I650" s="15"/>
      <c r="J650" s="15"/>
    </row>
    <row r="651">
      <c r="A651" s="15"/>
      <c r="B651" s="15"/>
      <c r="C651" s="69"/>
      <c r="G651" s="15"/>
      <c r="I651" s="15"/>
      <c r="J651" s="15"/>
    </row>
    <row r="652">
      <c r="A652" s="15"/>
      <c r="B652" s="15"/>
      <c r="C652" s="69"/>
      <c r="G652" s="15"/>
      <c r="I652" s="15"/>
      <c r="J652" s="15"/>
    </row>
    <row r="653">
      <c r="A653" s="15"/>
      <c r="B653" s="15"/>
      <c r="C653" s="69"/>
      <c r="G653" s="15"/>
      <c r="I653" s="15"/>
      <c r="J653" s="15"/>
    </row>
    <row r="654">
      <c r="A654" s="15"/>
      <c r="B654" s="15"/>
      <c r="C654" s="69"/>
      <c r="G654" s="15"/>
      <c r="I654" s="15"/>
      <c r="J654" s="15"/>
    </row>
    <row r="655">
      <c r="A655" s="15"/>
      <c r="B655" s="15"/>
      <c r="C655" s="69"/>
      <c r="G655" s="15"/>
      <c r="I655" s="15"/>
      <c r="J655" s="15"/>
    </row>
    <row r="656">
      <c r="A656" s="15"/>
      <c r="B656" s="15"/>
      <c r="C656" s="69"/>
      <c r="G656" s="15"/>
      <c r="I656" s="15"/>
      <c r="J656" s="15"/>
    </row>
    <row r="657">
      <c r="A657" s="15"/>
      <c r="B657" s="15"/>
      <c r="C657" s="69"/>
      <c r="G657" s="15"/>
      <c r="I657" s="15"/>
      <c r="J657" s="15"/>
    </row>
    <row r="658">
      <c r="A658" s="15"/>
      <c r="B658" s="15"/>
      <c r="C658" s="69"/>
      <c r="G658" s="15"/>
      <c r="I658" s="15"/>
      <c r="J658" s="15"/>
    </row>
    <row r="659">
      <c r="A659" s="15"/>
      <c r="B659" s="15"/>
      <c r="C659" s="69"/>
      <c r="G659" s="15"/>
      <c r="I659" s="15"/>
      <c r="J659" s="15"/>
    </row>
    <row r="660">
      <c r="A660" s="15"/>
      <c r="B660" s="15"/>
      <c r="C660" s="69"/>
      <c r="G660" s="15"/>
      <c r="I660" s="15"/>
      <c r="J660" s="15"/>
    </row>
    <row r="661">
      <c r="A661" s="15"/>
      <c r="B661" s="15"/>
      <c r="C661" s="69"/>
      <c r="G661" s="15"/>
      <c r="I661" s="15"/>
      <c r="J661" s="15"/>
    </row>
    <row r="662">
      <c r="A662" s="15"/>
      <c r="B662" s="15"/>
      <c r="C662" s="69"/>
      <c r="G662" s="15"/>
      <c r="I662" s="15"/>
      <c r="J662" s="15"/>
    </row>
    <row r="663">
      <c r="A663" s="15"/>
      <c r="B663" s="15"/>
      <c r="C663" s="69"/>
      <c r="G663" s="15"/>
      <c r="I663" s="15"/>
      <c r="J663" s="15"/>
    </row>
    <row r="664">
      <c r="A664" s="15"/>
      <c r="B664" s="15"/>
      <c r="C664" s="69"/>
      <c r="G664" s="15"/>
      <c r="I664" s="15"/>
      <c r="J664" s="15"/>
    </row>
    <row r="665">
      <c r="A665" s="15"/>
      <c r="B665" s="15"/>
      <c r="C665" s="69"/>
      <c r="G665" s="15"/>
      <c r="I665" s="15"/>
      <c r="J665" s="15"/>
    </row>
    <row r="666">
      <c r="A666" s="15"/>
      <c r="B666" s="15"/>
      <c r="C666" s="69"/>
      <c r="G666" s="15"/>
      <c r="I666" s="15"/>
      <c r="J666" s="15"/>
    </row>
    <row r="667">
      <c r="A667" s="15"/>
      <c r="B667" s="15"/>
      <c r="C667" s="69"/>
      <c r="G667" s="15"/>
      <c r="I667" s="15"/>
      <c r="J667" s="15"/>
    </row>
    <row r="668">
      <c r="A668" s="15"/>
      <c r="B668" s="15"/>
      <c r="C668" s="69"/>
      <c r="G668" s="15"/>
      <c r="I668" s="15"/>
      <c r="J668" s="15"/>
    </row>
    <row r="669">
      <c r="A669" s="15"/>
      <c r="B669" s="15"/>
      <c r="C669" s="69"/>
      <c r="G669" s="15"/>
      <c r="I669" s="15"/>
      <c r="J669" s="15"/>
    </row>
    <row r="670">
      <c r="A670" s="15"/>
      <c r="B670" s="15"/>
      <c r="C670" s="69"/>
      <c r="G670" s="15"/>
      <c r="I670" s="15"/>
      <c r="J670" s="15"/>
    </row>
    <row r="671">
      <c r="A671" s="15"/>
      <c r="B671" s="15"/>
      <c r="C671" s="69"/>
      <c r="G671" s="15"/>
      <c r="I671" s="15"/>
      <c r="J671" s="15"/>
    </row>
    <row r="672">
      <c r="A672" s="15"/>
      <c r="B672" s="15"/>
      <c r="C672" s="69"/>
      <c r="G672" s="15"/>
      <c r="I672" s="15"/>
      <c r="J672" s="15"/>
    </row>
    <row r="673">
      <c r="A673" s="15"/>
      <c r="B673" s="15"/>
      <c r="C673" s="69"/>
      <c r="G673" s="15"/>
      <c r="I673" s="15"/>
      <c r="J673" s="15"/>
    </row>
    <row r="674">
      <c r="A674" s="15"/>
      <c r="B674" s="15"/>
      <c r="C674" s="69"/>
      <c r="G674" s="15"/>
      <c r="I674" s="15"/>
      <c r="J674" s="15"/>
    </row>
    <row r="675">
      <c r="A675" s="15"/>
      <c r="B675" s="15"/>
      <c r="C675" s="69"/>
      <c r="G675" s="15"/>
      <c r="I675" s="15"/>
      <c r="J675" s="15"/>
    </row>
    <row r="676">
      <c r="A676" s="15"/>
      <c r="B676" s="15"/>
      <c r="C676" s="69"/>
      <c r="G676" s="15"/>
      <c r="I676" s="15"/>
      <c r="J676" s="15"/>
    </row>
    <row r="677">
      <c r="A677" s="15"/>
      <c r="B677" s="15"/>
      <c r="C677" s="69"/>
      <c r="G677" s="15"/>
      <c r="I677" s="15"/>
      <c r="J677" s="15"/>
    </row>
    <row r="678">
      <c r="A678" s="15"/>
      <c r="B678" s="15"/>
      <c r="C678" s="69"/>
      <c r="G678" s="15"/>
      <c r="I678" s="15"/>
      <c r="J678" s="15"/>
    </row>
    <row r="679">
      <c r="A679" s="15"/>
      <c r="B679" s="15"/>
      <c r="C679" s="69"/>
      <c r="G679" s="15"/>
      <c r="I679" s="15"/>
      <c r="J679" s="15"/>
    </row>
    <row r="680">
      <c r="A680" s="15"/>
      <c r="B680" s="15"/>
      <c r="C680" s="69"/>
      <c r="G680" s="15"/>
      <c r="I680" s="15"/>
      <c r="J680" s="15"/>
    </row>
    <row r="681">
      <c r="A681" s="15"/>
      <c r="B681" s="15"/>
      <c r="C681" s="69"/>
      <c r="G681" s="15"/>
      <c r="I681" s="15"/>
      <c r="J681" s="15"/>
    </row>
    <row r="682">
      <c r="A682" s="15"/>
      <c r="B682" s="15"/>
      <c r="C682" s="69"/>
      <c r="G682" s="15"/>
      <c r="I682" s="15"/>
      <c r="J682" s="15"/>
    </row>
    <row r="683">
      <c r="A683" s="15"/>
      <c r="B683" s="15"/>
      <c r="C683" s="69"/>
      <c r="G683" s="15"/>
      <c r="I683" s="15"/>
      <c r="J683" s="15"/>
    </row>
    <row r="684">
      <c r="A684" s="15"/>
      <c r="B684" s="15"/>
      <c r="C684" s="69"/>
      <c r="G684" s="15"/>
      <c r="I684" s="15"/>
      <c r="J684" s="15"/>
    </row>
    <row r="685">
      <c r="A685" s="15"/>
      <c r="B685" s="15"/>
      <c r="C685" s="69"/>
      <c r="G685" s="15"/>
      <c r="I685" s="15"/>
      <c r="J685" s="15"/>
    </row>
    <row r="686">
      <c r="A686" s="15"/>
      <c r="B686" s="15"/>
      <c r="C686" s="69"/>
      <c r="G686" s="15"/>
      <c r="I686" s="15"/>
      <c r="J686" s="15"/>
    </row>
    <row r="687">
      <c r="A687" s="15"/>
      <c r="B687" s="15"/>
      <c r="C687" s="69"/>
      <c r="G687" s="15"/>
      <c r="I687" s="15"/>
      <c r="J687" s="15"/>
    </row>
    <row r="688">
      <c r="A688" s="15"/>
      <c r="B688" s="15"/>
      <c r="C688" s="69"/>
      <c r="G688" s="15"/>
      <c r="I688" s="15"/>
      <c r="J688" s="15"/>
    </row>
    <row r="689">
      <c r="A689" s="15"/>
      <c r="B689" s="15"/>
      <c r="C689" s="69"/>
      <c r="G689" s="15"/>
      <c r="I689" s="15"/>
      <c r="J689" s="15"/>
    </row>
    <row r="690">
      <c r="A690" s="15"/>
      <c r="B690" s="15"/>
      <c r="C690" s="69"/>
      <c r="G690" s="15"/>
      <c r="I690" s="15"/>
      <c r="J690" s="15"/>
    </row>
    <row r="691">
      <c r="A691" s="15"/>
      <c r="B691" s="15"/>
      <c r="C691" s="69"/>
      <c r="G691" s="15"/>
      <c r="I691" s="15"/>
      <c r="J691" s="15"/>
    </row>
    <row r="692">
      <c r="A692" s="15"/>
      <c r="B692" s="15"/>
      <c r="C692" s="69"/>
      <c r="G692" s="15"/>
      <c r="I692" s="15"/>
      <c r="J692" s="15"/>
    </row>
    <row r="693">
      <c r="A693" s="15"/>
      <c r="B693" s="15"/>
      <c r="C693" s="69"/>
      <c r="G693" s="15"/>
      <c r="I693" s="15"/>
      <c r="J693" s="15"/>
    </row>
    <row r="694">
      <c r="A694" s="15"/>
      <c r="B694" s="15"/>
      <c r="C694" s="69"/>
      <c r="G694" s="15"/>
      <c r="I694" s="15"/>
      <c r="J694" s="15"/>
    </row>
    <row r="695">
      <c r="A695" s="15"/>
      <c r="B695" s="15"/>
      <c r="C695" s="69"/>
      <c r="G695" s="15"/>
      <c r="I695" s="15"/>
      <c r="J695" s="15"/>
    </row>
    <row r="696">
      <c r="A696" s="15"/>
      <c r="B696" s="15"/>
      <c r="C696" s="69"/>
      <c r="G696" s="15"/>
      <c r="I696" s="15"/>
      <c r="J696" s="15"/>
    </row>
    <row r="697">
      <c r="A697" s="15"/>
      <c r="B697" s="15"/>
      <c r="C697" s="69"/>
      <c r="G697" s="15"/>
      <c r="I697" s="15"/>
      <c r="J697" s="15"/>
    </row>
    <row r="698">
      <c r="A698" s="15"/>
      <c r="B698" s="15"/>
      <c r="C698" s="69"/>
      <c r="G698" s="15"/>
      <c r="I698" s="15"/>
      <c r="J698" s="15"/>
    </row>
    <row r="699">
      <c r="A699" s="15"/>
      <c r="B699" s="15"/>
      <c r="C699" s="69"/>
      <c r="G699" s="15"/>
      <c r="I699" s="15"/>
      <c r="J699" s="15"/>
    </row>
    <row r="700">
      <c r="A700" s="15"/>
      <c r="B700" s="15"/>
      <c r="C700" s="69"/>
      <c r="G700" s="15"/>
      <c r="I700" s="15"/>
      <c r="J700" s="15"/>
    </row>
    <row r="701">
      <c r="A701" s="15"/>
      <c r="B701" s="15"/>
      <c r="C701" s="69"/>
      <c r="G701" s="15"/>
      <c r="I701" s="15"/>
      <c r="J701" s="15"/>
    </row>
    <row r="702">
      <c r="A702" s="15"/>
      <c r="B702" s="15"/>
      <c r="C702" s="69"/>
      <c r="G702" s="15"/>
      <c r="I702" s="15"/>
      <c r="J702" s="15"/>
    </row>
    <row r="703">
      <c r="A703" s="15"/>
      <c r="B703" s="15"/>
      <c r="C703" s="69"/>
      <c r="G703" s="15"/>
      <c r="I703" s="15"/>
      <c r="J703" s="15"/>
    </row>
    <row r="704">
      <c r="A704" s="15"/>
      <c r="B704" s="15"/>
      <c r="C704" s="69"/>
      <c r="G704" s="15"/>
      <c r="I704" s="15"/>
      <c r="J704" s="15"/>
    </row>
    <row r="705">
      <c r="A705" s="15"/>
      <c r="B705" s="15"/>
      <c r="C705" s="69"/>
      <c r="G705" s="15"/>
      <c r="I705" s="15"/>
      <c r="J705" s="15"/>
    </row>
    <row r="706">
      <c r="A706" s="15"/>
      <c r="B706" s="15"/>
      <c r="C706" s="69"/>
      <c r="G706" s="15"/>
      <c r="I706" s="15"/>
      <c r="J706" s="15"/>
    </row>
    <row r="707">
      <c r="A707" s="15"/>
      <c r="B707" s="15"/>
      <c r="C707" s="69"/>
      <c r="G707" s="15"/>
      <c r="I707" s="15"/>
      <c r="J707" s="15"/>
    </row>
    <row r="708">
      <c r="A708" s="15"/>
      <c r="B708" s="15"/>
      <c r="C708" s="69"/>
      <c r="G708" s="15"/>
      <c r="I708" s="15"/>
      <c r="J708" s="15"/>
    </row>
    <row r="709">
      <c r="A709" s="15"/>
      <c r="B709" s="15"/>
      <c r="C709" s="69"/>
      <c r="G709" s="15"/>
      <c r="I709" s="15"/>
      <c r="J709" s="15"/>
    </row>
    <row r="710">
      <c r="A710" s="15"/>
      <c r="B710" s="15"/>
      <c r="C710" s="69"/>
      <c r="G710" s="15"/>
      <c r="I710" s="15"/>
      <c r="J710" s="15"/>
    </row>
    <row r="711">
      <c r="A711" s="15"/>
      <c r="B711" s="15"/>
      <c r="C711" s="69"/>
      <c r="G711" s="15"/>
      <c r="I711" s="15"/>
      <c r="J711" s="15"/>
    </row>
    <row r="712">
      <c r="A712" s="15"/>
      <c r="B712" s="15"/>
      <c r="C712" s="69"/>
      <c r="G712" s="15"/>
      <c r="I712" s="15"/>
      <c r="J712" s="15"/>
    </row>
    <row r="713">
      <c r="A713" s="15"/>
      <c r="B713" s="15"/>
      <c r="C713" s="69"/>
      <c r="G713" s="15"/>
      <c r="I713" s="15"/>
      <c r="J713" s="15"/>
    </row>
    <row r="714">
      <c r="A714" s="15"/>
      <c r="B714" s="15"/>
      <c r="C714" s="69"/>
      <c r="G714" s="15"/>
      <c r="I714" s="15"/>
      <c r="J714" s="15"/>
    </row>
    <row r="715">
      <c r="A715" s="15"/>
      <c r="B715" s="15"/>
      <c r="C715" s="69"/>
      <c r="G715" s="15"/>
      <c r="I715" s="15"/>
      <c r="J715" s="15"/>
    </row>
    <row r="716">
      <c r="A716" s="15"/>
      <c r="B716" s="15"/>
      <c r="C716" s="69"/>
      <c r="G716" s="15"/>
      <c r="I716" s="15"/>
      <c r="J716" s="15"/>
    </row>
    <row r="717">
      <c r="A717" s="15"/>
      <c r="B717" s="15"/>
      <c r="C717" s="69"/>
      <c r="G717" s="15"/>
      <c r="I717" s="15"/>
      <c r="J717" s="15"/>
    </row>
    <row r="718">
      <c r="A718" s="15"/>
      <c r="B718" s="15"/>
      <c r="C718" s="69"/>
      <c r="G718" s="15"/>
      <c r="I718" s="15"/>
      <c r="J718" s="15"/>
    </row>
    <row r="719">
      <c r="A719" s="15"/>
      <c r="B719" s="15"/>
      <c r="C719" s="69"/>
      <c r="G719" s="15"/>
      <c r="I719" s="15"/>
      <c r="J719" s="15"/>
    </row>
    <row r="720">
      <c r="A720" s="15"/>
      <c r="B720" s="15"/>
      <c r="C720" s="69"/>
      <c r="G720" s="15"/>
      <c r="I720" s="15"/>
      <c r="J720" s="15"/>
    </row>
    <row r="721">
      <c r="A721" s="15"/>
      <c r="B721" s="15"/>
      <c r="C721" s="69"/>
      <c r="G721" s="15"/>
      <c r="I721" s="15"/>
      <c r="J721" s="15"/>
    </row>
    <row r="722">
      <c r="A722" s="15"/>
      <c r="B722" s="15"/>
      <c r="C722" s="69"/>
      <c r="G722" s="15"/>
      <c r="I722" s="15"/>
      <c r="J722" s="15"/>
    </row>
    <row r="723">
      <c r="A723" s="15"/>
      <c r="B723" s="15"/>
      <c r="C723" s="69"/>
      <c r="G723" s="15"/>
      <c r="I723" s="15"/>
      <c r="J723" s="15"/>
    </row>
    <row r="724">
      <c r="A724" s="15"/>
      <c r="B724" s="15"/>
      <c r="C724" s="69"/>
      <c r="G724" s="15"/>
      <c r="I724" s="15"/>
      <c r="J724" s="15"/>
    </row>
    <row r="725">
      <c r="A725" s="15"/>
      <c r="B725" s="15"/>
      <c r="C725" s="69"/>
      <c r="G725" s="15"/>
      <c r="I725" s="15"/>
      <c r="J725" s="15"/>
    </row>
    <row r="726">
      <c r="A726" s="15"/>
      <c r="B726" s="15"/>
      <c r="C726" s="69"/>
      <c r="G726" s="15"/>
      <c r="I726" s="15"/>
      <c r="J726" s="15"/>
    </row>
    <row r="727">
      <c r="A727" s="15"/>
      <c r="B727" s="15"/>
      <c r="C727" s="69"/>
      <c r="G727" s="15"/>
      <c r="I727" s="15"/>
      <c r="J727" s="15"/>
    </row>
    <row r="728">
      <c r="A728" s="15"/>
      <c r="B728" s="15"/>
      <c r="C728" s="69"/>
      <c r="G728" s="15"/>
      <c r="I728" s="15"/>
      <c r="J728" s="15"/>
    </row>
    <row r="729">
      <c r="A729" s="15"/>
      <c r="B729" s="15"/>
      <c r="C729" s="69"/>
      <c r="G729" s="15"/>
      <c r="I729" s="15"/>
      <c r="J729" s="15"/>
    </row>
    <row r="730">
      <c r="A730" s="15"/>
      <c r="B730" s="15"/>
      <c r="C730" s="69"/>
      <c r="G730" s="15"/>
      <c r="I730" s="15"/>
      <c r="J730" s="15"/>
    </row>
    <row r="731">
      <c r="A731" s="15"/>
      <c r="B731" s="15"/>
      <c r="C731" s="69"/>
      <c r="G731" s="15"/>
      <c r="I731" s="15"/>
      <c r="J731" s="15"/>
    </row>
    <row r="732">
      <c r="A732" s="15"/>
      <c r="B732" s="15"/>
      <c r="C732" s="69"/>
      <c r="G732" s="15"/>
      <c r="I732" s="15"/>
      <c r="J732" s="15"/>
    </row>
    <row r="733">
      <c r="A733" s="15"/>
      <c r="B733" s="15"/>
      <c r="C733" s="69"/>
      <c r="G733" s="15"/>
      <c r="I733" s="15"/>
      <c r="J733" s="15"/>
    </row>
    <row r="734">
      <c r="A734" s="15"/>
      <c r="B734" s="15"/>
      <c r="C734" s="69"/>
      <c r="G734" s="15"/>
      <c r="I734" s="15"/>
      <c r="J734" s="15"/>
    </row>
    <row r="735">
      <c r="A735" s="15"/>
      <c r="B735" s="15"/>
      <c r="C735" s="69"/>
      <c r="G735" s="15"/>
      <c r="I735" s="15"/>
      <c r="J735" s="15"/>
    </row>
    <row r="736">
      <c r="A736" s="15"/>
      <c r="B736" s="15"/>
      <c r="C736" s="69"/>
      <c r="G736" s="15"/>
      <c r="I736" s="15"/>
      <c r="J736" s="15"/>
    </row>
    <row r="737">
      <c r="A737" s="15"/>
      <c r="B737" s="15"/>
      <c r="C737" s="69"/>
      <c r="G737" s="15"/>
      <c r="I737" s="15"/>
      <c r="J737" s="15"/>
    </row>
    <row r="738">
      <c r="A738" s="15"/>
      <c r="B738" s="15"/>
      <c r="C738" s="69"/>
      <c r="G738" s="15"/>
      <c r="I738" s="15"/>
      <c r="J738" s="15"/>
    </row>
    <row r="739">
      <c r="A739" s="15"/>
      <c r="B739" s="15"/>
      <c r="C739" s="69"/>
      <c r="G739" s="15"/>
      <c r="I739" s="15"/>
      <c r="J739" s="15"/>
    </row>
    <row r="740">
      <c r="A740" s="15"/>
      <c r="B740" s="15"/>
      <c r="C740" s="69"/>
      <c r="G740" s="15"/>
      <c r="I740" s="15"/>
      <c r="J740" s="15"/>
    </row>
    <row r="741">
      <c r="A741" s="15"/>
      <c r="B741" s="15"/>
      <c r="C741" s="69"/>
      <c r="G741" s="15"/>
      <c r="I741" s="15"/>
      <c r="J741" s="15"/>
    </row>
    <row r="742">
      <c r="A742" s="15"/>
      <c r="B742" s="15"/>
      <c r="C742" s="69"/>
      <c r="G742" s="15"/>
      <c r="I742" s="15"/>
      <c r="J742" s="15"/>
    </row>
    <row r="743">
      <c r="A743" s="15"/>
      <c r="B743" s="15"/>
      <c r="C743" s="69"/>
      <c r="G743" s="15"/>
      <c r="I743" s="15"/>
      <c r="J743" s="15"/>
    </row>
    <row r="744">
      <c r="A744" s="15"/>
      <c r="B744" s="15"/>
      <c r="C744" s="69"/>
      <c r="G744" s="15"/>
      <c r="I744" s="15"/>
      <c r="J744" s="15"/>
    </row>
    <row r="745">
      <c r="A745" s="15"/>
      <c r="B745" s="15"/>
      <c r="C745" s="69"/>
      <c r="G745" s="15"/>
      <c r="I745" s="15"/>
      <c r="J745" s="15"/>
    </row>
    <row r="746">
      <c r="A746" s="15"/>
      <c r="B746" s="15"/>
      <c r="C746" s="69"/>
      <c r="G746" s="15"/>
      <c r="I746" s="15"/>
      <c r="J746" s="15"/>
    </row>
    <row r="747">
      <c r="A747" s="15"/>
      <c r="B747" s="15"/>
      <c r="C747" s="69"/>
      <c r="G747" s="15"/>
      <c r="I747" s="15"/>
      <c r="J747" s="15"/>
    </row>
    <row r="748">
      <c r="A748" s="15"/>
      <c r="B748" s="15"/>
      <c r="C748" s="69"/>
      <c r="G748" s="15"/>
      <c r="I748" s="15"/>
      <c r="J748" s="15"/>
    </row>
    <row r="749">
      <c r="A749" s="15"/>
      <c r="B749" s="15"/>
      <c r="C749" s="69"/>
      <c r="G749" s="15"/>
      <c r="I749" s="15"/>
      <c r="J749" s="15"/>
    </row>
    <row r="750">
      <c r="A750" s="15"/>
      <c r="B750" s="15"/>
      <c r="C750" s="69"/>
      <c r="G750" s="15"/>
      <c r="I750" s="15"/>
      <c r="J750" s="15"/>
    </row>
    <row r="751">
      <c r="A751" s="15"/>
      <c r="B751" s="15"/>
      <c r="C751" s="69"/>
      <c r="G751" s="15"/>
      <c r="I751" s="15"/>
      <c r="J751" s="15"/>
    </row>
    <row r="752">
      <c r="A752" s="15"/>
      <c r="B752" s="15"/>
      <c r="C752" s="69"/>
      <c r="G752" s="15"/>
      <c r="I752" s="15"/>
      <c r="J752" s="15"/>
    </row>
    <row r="753">
      <c r="A753" s="15"/>
      <c r="B753" s="15"/>
      <c r="C753" s="69"/>
      <c r="G753" s="15"/>
      <c r="I753" s="15"/>
      <c r="J753" s="15"/>
    </row>
    <row r="754">
      <c r="A754" s="15"/>
      <c r="B754" s="15"/>
      <c r="C754" s="69"/>
      <c r="G754" s="15"/>
      <c r="I754" s="15"/>
      <c r="J754" s="15"/>
    </row>
    <row r="755">
      <c r="A755" s="15"/>
      <c r="B755" s="15"/>
      <c r="C755" s="69"/>
      <c r="G755" s="15"/>
      <c r="I755" s="15"/>
      <c r="J755" s="15"/>
    </row>
    <row r="756">
      <c r="A756" s="15"/>
      <c r="B756" s="15"/>
      <c r="C756" s="69"/>
      <c r="G756" s="15"/>
      <c r="I756" s="15"/>
      <c r="J756" s="15"/>
    </row>
    <row r="757">
      <c r="A757" s="15"/>
      <c r="B757" s="15"/>
      <c r="C757" s="69"/>
      <c r="G757" s="15"/>
      <c r="I757" s="15"/>
      <c r="J757" s="15"/>
    </row>
    <row r="758">
      <c r="A758" s="15"/>
      <c r="B758" s="15"/>
      <c r="C758" s="69"/>
      <c r="G758" s="15"/>
      <c r="I758" s="15"/>
      <c r="J758" s="15"/>
    </row>
    <row r="759">
      <c r="A759" s="15"/>
      <c r="B759" s="15"/>
      <c r="C759" s="69"/>
      <c r="G759" s="15"/>
      <c r="I759" s="15"/>
      <c r="J759" s="15"/>
    </row>
    <row r="760">
      <c r="A760" s="15"/>
      <c r="B760" s="15"/>
      <c r="C760" s="69"/>
      <c r="G760" s="15"/>
      <c r="I760" s="15"/>
      <c r="J760" s="15"/>
    </row>
    <row r="761">
      <c r="A761" s="15"/>
      <c r="B761" s="15"/>
      <c r="C761" s="69"/>
      <c r="G761" s="15"/>
      <c r="I761" s="15"/>
      <c r="J761" s="15"/>
    </row>
    <row r="762">
      <c r="A762" s="15"/>
      <c r="B762" s="15"/>
      <c r="C762" s="69"/>
      <c r="G762" s="15"/>
      <c r="I762" s="15"/>
      <c r="J762" s="15"/>
    </row>
    <row r="763">
      <c r="A763" s="15"/>
      <c r="B763" s="15"/>
      <c r="C763" s="69"/>
      <c r="G763" s="15"/>
      <c r="I763" s="15"/>
      <c r="J763" s="15"/>
    </row>
    <row r="764">
      <c r="A764" s="15"/>
      <c r="B764" s="15"/>
      <c r="C764" s="69"/>
      <c r="G764" s="15"/>
      <c r="I764" s="15"/>
      <c r="J764" s="15"/>
    </row>
    <row r="765">
      <c r="A765" s="15"/>
      <c r="B765" s="15"/>
      <c r="C765" s="69"/>
      <c r="G765" s="15"/>
      <c r="I765" s="15"/>
      <c r="J765" s="15"/>
    </row>
    <row r="766">
      <c r="A766" s="15"/>
      <c r="B766" s="15"/>
      <c r="C766" s="69"/>
      <c r="G766" s="15"/>
      <c r="I766" s="15"/>
      <c r="J766" s="15"/>
    </row>
    <row r="767">
      <c r="A767" s="15"/>
      <c r="B767" s="15"/>
      <c r="C767" s="69"/>
      <c r="G767" s="15"/>
      <c r="I767" s="15"/>
      <c r="J767" s="15"/>
    </row>
    <row r="768">
      <c r="A768" s="15"/>
      <c r="B768" s="15"/>
      <c r="C768" s="69"/>
      <c r="G768" s="15"/>
      <c r="I768" s="15"/>
      <c r="J768" s="15"/>
    </row>
    <row r="769">
      <c r="A769" s="15"/>
      <c r="B769" s="15"/>
      <c r="C769" s="69"/>
      <c r="G769" s="15"/>
      <c r="I769" s="15"/>
      <c r="J769" s="15"/>
    </row>
    <row r="770">
      <c r="A770" s="15"/>
      <c r="B770" s="15"/>
      <c r="C770" s="69"/>
      <c r="G770" s="15"/>
      <c r="I770" s="15"/>
      <c r="J770" s="15"/>
    </row>
    <row r="771">
      <c r="A771" s="15"/>
      <c r="B771" s="15"/>
      <c r="C771" s="69"/>
      <c r="G771" s="15"/>
      <c r="I771" s="15"/>
      <c r="J771" s="15"/>
    </row>
    <row r="772">
      <c r="A772" s="15"/>
      <c r="B772" s="15"/>
      <c r="C772" s="69"/>
      <c r="G772" s="15"/>
      <c r="I772" s="15"/>
      <c r="J772" s="15"/>
    </row>
    <row r="773">
      <c r="A773" s="15"/>
      <c r="B773" s="15"/>
      <c r="C773" s="69"/>
      <c r="G773" s="15"/>
      <c r="I773" s="15"/>
      <c r="J773" s="15"/>
    </row>
    <row r="774">
      <c r="A774" s="15"/>
      <c r="B774" s="15"/>
      <c r="C774" s="69"/>
      <c r="G774" s="15"/>
      <c r="I774" s="15"/>
      <c r="J774" s="15"/>
    </row>
    <row r="775">
      <c r="A775" s="15"/>
      <c r="B775" s="15"/>
      <c r="C775" s="69"/>
      <c r="G775" s="15"/>
      <c r="I775" s="15"/>
      <c r="J775" s="15"/>
    </row>
    <row r="776">
      <c r="A776" s="15"/>
      <c r="B776" s="15"/>
      <c r="C776" s="69"/>
      <c r="G776" s="15"/>
      <c r="I776" s="15"/>
      <c r="J776" s="15"/>
    </row>
    <row r="777">
      <c r="A777" s="15"/>
      <c r="B777" s="15"/>
      <c r="C777" s="69"/>
      <c r="G777" s="15"/>
      <c r="I777" s="15"/>
      <c r="J777" s="15"/>
    </row>
    <row r="778">
      <c r="A778" s="15"/>
      <c r="B778" s="15"/>
      <c r="C778" s="69"/>
      <c r="G778" s="15"/>
      <c r="I778" s="15"/>
      <c r="J778" s="15"/>
    </row>
    <row r="779">
      <c r="A779" s="15"/>
      <c r="B779" s="15"/>
      <c r="C779" s="69"/>
      <c r="G779" s="15"/>
      <c r="I779" s="15"/>
      <c r="J779" s="15"/>
    </row>
    <row r="780">
      <c r="A780" s="15"/>
      <c r="B780" s="15"/>
      <c r="C780" s="69"/>
      <c r="G780" s="15"/>
      <c r="I780" s="15"/>
      <c r="J780" s="15"/>
    </row>
    <row r="781">
      <c r="A781" s="15"/>
      <c r="B781" s="15"/>
      <c r="C781" s="69"/>
      <c r="G781" s="15"/>
      <c r="I781" s="15"/>
      <c r="J781" s="15"/>
    </row>
    <row r="782">
      <c r="A782" s="15"/>
      <c r="B782" s="15"/>
      <c r="C782" s="69"/>
      <c r="G782" s="15"/>
      <c r="I782" s="15"/>
      <c r="J782" s="15"/>
    </row>
    <row r="783">
      <c r="A783" s="15"/>
      <c r="B783" s="15"/>
      <c r="C783" s="69"/>
      <c r="G783" s="15"/>
      <c r="I783" s="15"/>
      <c r="J783" s="15"/>
    </row>
    <row r="784">
      <c r="A784" s="15"/>
      <c r="B784" s="15"/>
      <c r="C784" s="69"/>
      <c r="G784" s="15"/>
      <c r="I784" s="15"/>
      <c r="J784" s="15"/>
    </row>
    <row r="785">
      <c r="A785" s="15"/>
      <c r="B785" s="15"/>
      <c r="C785" s="69"/>
      <c r="G785" s="15"/>
      <c r="I785" s="15"/>
      <c r="J785" s="15"/>
    </row>
    <row r="786">
      <c r="A786" s="15"/>
      <c r="B786" s="15"/>
      <c r="C786" s="69"/>
      <c r="G786" s="15"/>
      <c r="I786" s="15"/>
      <c r="J786" s="15"/>
    </row>
    <row r="787">
      <c r="A787" s="15"/>
      <c r="B787" s="15"/>
      <c r="C787" s="69"/>
      <c r="G787" s="15"/>
      <c r="I787" s="15"/>
      <c r="J787" s="15"/>
    </row>
    <row r="788">
      <c r="A788" s="15"/>
      <c r="B788" s="15"/>
      <c r="C788" s="69"/>
      <c r="G788" s="15"/>
      <c r="I788" s="15"/>
      <c r="J788" s="15"/>
    </row>
    <row r="789">
      <c r="A789" s="15"/>
      <c r="B789" s="15"/>
      <c r="C789" s="69"/>
      <c r="G789" s="15"/>
      <c r="I789" s="15"/>
      <c r="J789" s="15"/>
    </row>
    <row r="790">
      <c r="A790" s="15"/>
      <c r="B790" s="15"/>
      <c r="C790" s="69"/>
      <c r="G790" s="15"/>
      <c r="I790" s="15"/>
      <c r="J790" s="15"/>
    </row>
    <row r="791">
      <c r="A791" s="15"/>
      <c r="B791" s="15"/>
      <c r="C791" s="69"/>
      <c r="G791" s="15"/>
      <c r="I791" s="15"/>
      <c r="J791" s="15"/>
    </row>
    <row r="792">
      <c r="A792" s="15"/>
      <c r="B792" s="15"/>
      <c r="C792" s="69"/>
      <c r="G792" s="15"/>
      <c r="I792" s="15"/>
      <c r="J792" s="15"/>
    </row>
    <row r="793">
      <c r="A793" s="15"/>
      <c r="B793" s="15"/>
      <c r="C793" s="69"/>
      <c r="G793" s="15"/>
      <c r="I793" s="15"/>
      <c r="J793" s="15"/>
    </row>
    <row r="794">
      <c r="A794" s="15"/>
      <c r="B794" s="15"/>
      <c r="C794" s="69"/>
      <c r="G794" s="15"/>
      <c r="I794" s="15"/>
      <c r="J794" s="15"/>
    </row>
    <row r="795">
      <c r="A795" s="15"/>
      <c r="B795" s="15"/>
      <c r="C795" s="69"/>
      <c r="G795" s="15"/>
      <c r="I795" s="15"/>
      <c r="J795" s="15"/>
    </row>
    <row r="796">
      <c r="A796" s="15"/>
      <c r="B796" s="15"/>
      <c r="C796" s="69"/>
      <c r="G796" s="15"/>
      <c r="I796" s="15"/>
      <c r="J796" s="15"/>
    </row>
    <row r="797">
      <c r="A797" s="15"/>
      <c r="B797" s="15"/>
      <c r="C797" s="69"/>
      <c r="G797" s="15"/>
      <c r="I797" s="15"/>
      <c r="J797" s="15"/>
    </row>
    <row r="798">
      <c r="A798" s="15"/>
      <c r="B798" s="15"/>
      <c r="C798" s="69"/>
      <c r="G798" s="15"/>
      <c r="I798" s="15"/>
      <c r="J798" s="15"/>
    </row>
    <row r="799">
      <c r="A799" s="15"/>
      <c r="B799" s="15"/>
      <c r="C799" s="69"/>
      <c r="G799" s="15"/>
      <c r="I799" s="15"/>
      <c r="J799" s="15"/>
    </row>
    <row r="800">
      <c r="A800" s="15"/>
      <c r="B800" s="15"/>
      <c r="C800" s="69"/>
      <c r="G800" s="15"/>
      <c r="I800" s="15"/>
      <c r="J800" s="15"/>
    </row>
    <row r="801">
      <c r="A801" s="15"/>
      <c r="B801" s="15"/>
      <c r="C801" s="69"/>
      <c r="G801" s="15"/>
      <c r="I801" s="15"/>
      <c r="J801" s="15"/>
    </row>
    <row r="802">
      <c r="A802" s="15"/>
      <c r="B802" s="15"/>
      <c r="C802" s="69"/>
      <c r="G802" s="15"/>
      <c r="I802" s="15"/>
      <c r="J802" s="15"/>
    </row>
    <row r="803">
      <c r="A803" s="15"/>
      <c r="B803" s="15"/>
      <c r="C803" s="69"/>
      <c r="G803" s="15"/>
      <c r="I803" s="15"/>
      <c r="J803" s="15"/>
    </row>
    <row r="804">
      <c r="A804" s="15"/>
      <c r="B804" s="15"/>
      <c r="C804" s="69"/>
      <c r="G804" s="15"/>
      <c r="I804" s="15"/>
      <c r="J804" s="15"/>
    </row>
    <row r="805">
      <c r="A805" s="15"/>
      <c r="B805" s="15"/>
      <c r="C805" s="69"/>
      <c r="G805" s="15"/>
      <c r="I805" s="15"/>
      <c r="J805" s="15"/>
    </row>
    <row r="806">
      <c r="A806" s="15"/>
      <c r="B806" s="15"/>
      <c r="C806" s="69"/>
      <c r="G806" s="15"/>
      <c r="I806" s="15"/>
      <c r="J806" s="15"/>
    </row>
    <row r="807">
      <c r="A807" s="15"/>
      <c r="B807" s="15"/>
      <c r="C807" s="69"/>
      <c r="G807" s="15"/>
      <c r="I807" s="15"/>
      <c r="J807" s="15"/>
    </row>
    <row r="808">
      <c r="A808" s="15"/>
      <c r="B808" s="15"/>
      <c r="C808" s="69"/>
      <c r="G808" s="15"/>
      <c r="I808" s="15"/>
      <c r="J808" s="15"/>
    </row>
    <row r="809">
      <c r="A809" s="15"/>
      <c r="B809" s="15"/>
      <c r="C809" s="69"/>
      <c r="G809" s="15"/>
      <c r="I809" s="15"/>
      <c r="J809" s="15"/>
    </row>
    <row r="810">
      <c r="A810" s="15"/>
      <c r="B810" s="15"/>
      <c r="C810" s="69"/>
      <c r="G810" s="15"/>
      <c r="I810" s="15"/>
      <c r="J810" s="15"/>
    </row>
    <row r="811">
      <c r="A811" s="15"/>
      <c r="B811" s="15"/>
      <c r="C811" s="69"/>
      <c r="G811" s="15"/>
      <c r="I811" s="15"/>
      <c r="J811" s="15"/>
    </row>
    <row r="812">
      <c r="A812" s="15"/>
      <c r="B812" s="15"/>
      <c r="C812" s="69"/>
      <c r="G812" s="15"/>
      <c r="I812" s="15"/>
      <c r="J812" s="15"/>
    </row>
    <row r="813">
      <c r="A813" s="15"/>
      <c r="B813" s="15"/>
      <c r="C813" s="69"/>
      <c r="G813" s="15"/>
      <c r="I813" s="15"/>
      <c r="J813" s="15"/>
    </row>
    <row r="814">
      <c r="A814" s="15"/>
      <c r="B814" s="15"/>
      <c r="C814" s="69"/>
      <c r="G814" s="15"/>
      <c r="I814" s="15"/>
      <c r="J814" s="15"/>
    </row>
    <row r="815">
      <c r="A815" s="15"/>
      <c r="B815" s="15"/>
      <c r="C815" s="69"/>
      <c r="G815" s="15"/>
      <c r="I815" s="15"/>
      <c r="J815" s="15"/>
    </row>
    <row r="816">
      <c r="A816" s="15"/>
      <c r="B816" s="15"/>
      <c r="C816" s="69"/>
      <c r="G816" s="15"/>
      <c r="I816" s="15"/>
      <c r="J816" s="15"/>
    </row>
    <row r="817">
      <c r="A817" s="15"/>
      <c r="B817" s="15"/>
      <c r="C817" s="69"/>
      <c r="G817" s="15"/>
      <c r="I817" s="15"/>
      <c r="J817" s="15"/>
    </row>
    <row r="818">
      <c r="A818" s="15"/>
      <c r="B818" s="15"/>
      <c r="C818" s="69"/>
      <c r="G818" s="15"/>
      <c r="I818" s="15"/>
      <c r="J818" s="15"/>
    </row>
    <row r="819">
      <c r="A819" s="15"/>
      <c r="B819" s="15"/>
      <c r="C819" s="69"/>
      <c r="G819" s="15"/>
      <c r="I819" s="15"/>
      <c r="J819" s="15"/>
    </row>
    <row r="820">
      <c r="A820" s="15"/>
      <c r="B820" s="15"/>
      <c r="C820" s="69"/>
      <c r="G820" s="15"/>
      <c r="I820" s="15"/>
      <c r="J820" s="15"/>
    </row>
    <row r="821">
      <c r="A821" s="15"/>
      <c r="B821" s="15"/>
      <c r="C821" s="69"/>
      <c r="G821" s="15"/>
      <c r="I821" s="15"/>
      <c r="J821" s="15"/>
    </row>
    <row r="822">
      <c r="A822" s="15"/>
      <c r="B822" s="15"/>
      <c r="C822" s="69"/>
      <c r="G822" s="15"/>
      <c r="I822" s="15"/>
      <c r="J822" s="15"/>
    </row>
    <row r="823">
      <c r="A823" s="15"/>
      <c r="B823" s="15"/>
      <c r="C823" s="69"/>
      <c r="G823" s="15"/>
      <c r="I823" s="15"/>
      <c r="J823" s="15"/>
    </row>
    <row r="824">
      <c r="A824" s="15"/>
      <c r="B824" s="15"/>
      <c r="C824" s="69"/>
      <c r="G824" s="15"/>
      <c r="I824" s="15"/>
      <c r="J824" s="15"/>
    </row>
    <row r="825">
      <c r="A825" s="15"/>
      <c r="B825" s="15"/>
      <c r="C825" s="69"/>
      <c r="G825" s="15"/>
      <c r="I825" s="15"/>
      <c r="J825" s="15"/>
    </row>
    <row r="826">
      <c r="A826" s="15"/>
      <c r="B826" s="15"/>
      <c r="C826" s="69"/>
      <c r="G826" s="15"/>
      <c r="I826" s="15"/>
      <c r="J826" s="15"/>
    </row>
    <row r="827">
      <c r="A827" s="15"/>
      <c r="B827" s="15"/>
      <c r="C827" s="69"/>
      <c r="G827" s="15"/>
      <c r="I827" s="15"/>
      <c r="J827" s="15"/>
    </row>
    <row r="828">
      <c r="A828" s="15"/>
      <c r="B828" s="15"/>
      <c r="C828" s="69"/>
      <c r="G828" s="15"/>
      <c r="I828" s="15"/>
      <c r="J828" s="15"/>
    </row>
    <row r="829">
      <c r="A829" s="15"/>
      <c r="B829" s="15"/>
      <c r="C829" s="69"/>
      <c r="G829" s="15"/>
      <c r="I829" s="15"/>
      <c r="J829" s="15"/>
    </row>
    <row r="830">
      <c r="A830" s="15"/>
      <c r="B830" s="15"/>
      <c r="C830" s="69"/>
      <c r="G830" s="15"/>
      <c r="I830" s="15"/>
      <c r="J830" s="15"/>
    </row>
    <row r="831">
      <c r="A831" s="15"/>
      <c r="B831" s="15"/>
      <c r="C831" s="69"/>
      <c r="G831" s="15"/>
      <c r="I831" s="15"/>
      <c r="J831" s="15"/>
    </row>
    <row r="832">
      <c r="A832" s="15"/>
      <c r="B832" s="15"/>
      <c r="C832" s="69"/>
      <c r="G832" s="15"/>
      <c r="I832" s="15"/>
      <c r="J832" s="15"/>
    </row>
    <row r="833">
      <c r="A833" s="15"/>
      <c r="B833" s="15"/>
      <c r="C833" s="69"/>
      <c r="G833" s="15"/>
      <c r="I833" s="15"/>
      <c r="J833" s="15"/>
    </row>
    <row r="834">
      <c r="A834" s="15"/>
      <c r="B834" s="15"/>
      <c r="C834" s="69"/>
      <c r="G834" s="15"/>
      <c r="I834" s="15"/>
      <c r="J834" s="15"/>
    </row>
    <row r="835">
      <c r="A835" s="15"/>
      <c r="B835" s="15"/>
      <c r="C835" s="69"/>
      <c r="G835" s="15"/>
      <c r="I835" s="15"/>
      <c r="J835" s="15"/>
    </row>
    <row r="836">
      <c r="A836" s="15"/>
      <c r="B836" s="15"/>
      <c r="C836" s="69"/>
      <c r="G836" s="15"/>
      <c r="I836" s="15"/>
      <c r="J836" s="15"/>
    </row>
    <row r="837">
      <c r="A837" s="15"/>
      <c r="B837" s="15"/>
      <c r="C837" s="69"/>
      <c r="G837" s="15"/>
      <c r="I837" s="15"/>
      <c r="J837" s="15"/>
    </row>
    <row r="838">
      <c r="A838" s="15"/>
      <c r="B838" s="15"/>
      <c r="C838" s="69"/>
      <c r="G838" s="15"/>
      <c r="I838" s="15"/>
      <c r="J838" s="15"/>
    </row>
    <row r="839">
      <c r="A839" s="15"/>
      <c r="B839" s="15"/>
      <c r="C839" s="69"/>
      <c r="G839" s="15"/>
      <c r="I839" s="15"/>
      <c r="J839" s="15"/>
    </row>
    <row r="840">
      <c r="A840" s="15"/>
      <c r="B840" s="15"/>
      <c r="C840" s="69"/>
      <c r="G840" s="15"/>
      <c r="I840" s="15"/>
      <c r="J840" s="15"/>
    </row>
    <row r="841">
      <c r="A841" s="15"/>
      <c r="B841" s="15"/>
      <c r="C841" s="69"/>
      <c r="G841" s="15"/>
      <c r="I841" s="15"/>
      <c r="J841" s="15"/>
    </row>
    <row r="842">
      <c r="A842" s="15"/>
      <c r="B842" s="15"/>
      <c r="C842" s="69"/>
      <c r="G842" s="15"/>
      <c r="I842" s="15"/>
      <c r="J842" s="15"/>
    </row>
    <row r="843">
      <c r="A843" s="15"/>
      <c r="B843" s="15"/>
      <c r="C843" s="69"/>
      <c r="G843" s="15"/>
      <c r="I843" s="15"/>
      <c r="J843" s="15"/>
    </row>
    <row r="844">
      <c r="A844" s="15"/>
      <c r="B844" s="15"/>
      <c r="C844" s="69"/>
      <c r="G844" s="15"/>
      <c r="I844" s="15"/>
      <c r="J844" s="15"/>
    </row>
    <row r="845">
      <c r="A845" s="15"/>
      <c r="B845" s="15"/>
      <c r="C845" s="69"/>
      <c r="G845" s="15"/>
      <c r="I845" s="15"/>
      <c r="J845" s="15"/>
    </row>
    <row r="846">
      <c r="A846" s="15"/>
      <c r="B846" s="15"/>
      <c r="C846" s="69"/>
      <c r="G846" s="15"/>
      <c r="I846" s="15"/>
      <c r="J846" s="15"/>
    </row>
    <row r="847">
      <c r="A847" s="15"/>
      <c r="B847" s="15"/>
      <c r="C847" s="69"/>
      <c r="G847" s="15"/>
      <c r="I847" s="15"/>
      <c r="J847" s="15"/>
    </row>
    <row r="848">
      <c r="A848" s="15"/>
      <c r="B848" s="15"/>
      <c r="C848" s="69"/>
      <c r="G848" s="15"/>
      <c r="I848" s="15"/>
      <c r="J848" s="15"/>
    </row>
    <row r="849">
      <c r="A849" s="15"/>
      <c r="B849" s="15"/>
      <c r="C849" s="69"/>
      <c r="G849" s="15"/>
      <c r="I849" s="15"/>
      <c r="J849" s="15"/>
    </row>
    <row r="850">
      <c r="A850" s="15"/>
      <c r="B850" s="15"/>
      <c r="C850" s="69"/>
      <c r="G850" s="15"/>
      <c r="I850" s="15"/>
      <c r="J850" s="15"/>
    </row>
    <row r="851">
      <c r="A851" s="15"/>
      <c r="B851" s="15"/>
      <c r="C851" s="69"/>
      <c r="G851" s="15"/>
      <c r="I851" s="15"/>
      <c r="J851" s="15"/>
    </row>
    <row r="852">
      <c r="A852" s="15"/>
      <c r="B852" s="15"/>
      <c r="C852" s="69"/>
      <c r="G852" s="15"/>
      <c r="I852" s="15"/>
      <c r="J852" s="15"/>
    </row>
    <row r="853">
      <c r="A853" s="15"/>
      <c r="B853" s="15"/>
      <c r="C853" s="69"/>
      <c r="G853" s="15"/>
      <c r="I853" s="15"/>
      <c r="J853" s="15"/>
    </row>
    <row r="854">
      <c r="A854" s="15"/>
      <c r="B854" s="15"/>
      <c r="C854" s="69"/>
      <c r="G854" s="15"/>
      <c r="I854" s="15"/>
      <c r="J854" s="15"/>
    </row>
    <row r="855">
      <c r="A855" s="15"/>
      <c r="B855" s="15"/>
      <c r="C855" s="69"/>
      <c r="G855" s="15"/>
      <c r="I855" s="15"/>
      <c r="J855" s="15"/>
    </row>
    <row r="856">
      <c r="A856" s="15"/>
      <c r="B856" s="15"/>
      <c r="C856" s="69"/>
      <c r="G856" s="15"/>
      <c r="I856" s="15"/>
      <c r="J856" s="15"/>
    </row>
    <row r="857">
      <c r="A857" s="15"/>
      <c r="B857" s="15"/>
      <c r="C857" s="69"/>
      <c r="G857" s="15"/>
      <c r="I857" s="15"/>
      <c r="J857" s="15"/>
    </row>
    <row r="858">
      <c r="A858" s="15"/>
      <c r="B858" s="15"/>
      <c r="C858" s="69"/>
      <c r="G858" s="15"/>
      <c r="I858" s="15"/>
      <c r="J858" s="15"/>
    </row>
    <row r="859">
      <c r="A859" s="15"/>
      <c r="B859" s="15"/>
      <c r="C859" s="69"/>
      <c r="G859" s="15"/>
      <c r="I859" s="15"/>
      <c r="J859" s="15"/>
    </row>
    <row r="860">
      <c r="A860" s="15"/>
      <c r="B860" s="15"/>
      <c r="C860" s="69"/>
      <c r="G860" s="15"/>
      <c r="I860" s="15"/>
      <c r="J860" s="15"/>
    </row>
    <row r="861">
      <c r="A861" s="15"/>
      <c r="B861" s="15"/>
      <c r="C861" s="69"/>
      <c r="G861" s="15"/>
      <c r="I861" s="15"/>
      <c r="J861" s="15"/>
    </row>
    <row r="862">
      <c r="A862" s="15"/>
      <c r="B862" s="15"/>
      <c r="C862" s="69"/>
      <c r="G862" s="15"/>
      <c r="I862" s="15"/>
      <c r="J862" s="15"/>
    </row>
    <row r="863">
      <c r="A863" s="15"/>
      <c r="B863" s="15"/>
      <c r="C863" s="69"/>
      <c r="G863" s="15"/>
      <c r="I863" s="15"/>
      <c r="J863" s="15"/>
    </row>
    <row r="864">
      <c r="A864" s="15"/>
      <c r="B864" s="15"/>
      <c r="C864" s="69"/>
      <c r="G864" s="15"/>
      <c r="I864" s="15"/>
      <c r="J864" s="15"/>
    </row>
    <row r="865">
      <c r="A865" s="15"/>
      <c r="B865" s="15"/>
      <c r="C865" s="69"/>
      <c r="G865" s="15"/>
      <c r="I865" s="15"/>
      <c r="J865" s="15"/>
    </row>
    <row r="866">
      <c r="A866" s="15"/>
      <c r="B866" s="15"/>
      <c r="C866" s="69"/>
      <c r="G866" s="15"/>
      <c r="I866" s="15"/>
      <c r="J866" s="15"/>
    </row>
    <row r="867">
      <c r="A867" s="15"/>
      <c r="B867" s="15"/>
      <c r="C867" s="69"/>
      <c r="G867" s="15"/>
      <c r="I867" s="15"/>
      <c r="J867" s="15"/>
    </row>
    <row r="868">
      <c r="A868" s="15"/>
      <c r="B868" s="15"/>
      <c r="C868" s="69"/>
      <c r="G868" s="15"/>
      <c r="I868" s="15"/>
      <c r="J868" s="15"/>
    </row>
    <row r="869">
      <c r="A869" s="15"/>
      <c r="B869" s="15"/>
      <c r="C869" s="69"/>
      <c r="G869" s="15"/>
      <c r="I869" s="15"/>
      <c r="J869" s="15"/>
    </row>
    <row r="870">
      <c r="A870" s="15"/>
      <c r="B870" s="15"/>
      <c r="C870" s="69"/>
      <c r="G870" s="15"/>
      <c r="I870" s="15"/>
      <c r="J870" s="15"/>
    </row>
    <row r="871">
      <c r="A871" s="15"/>
      <c r="B871" s="15"/>
      <c r="C871" s="69"/>
      <c r="G871" s="15"/>
      <c r="I871" s="15"/>
      <c r="J871" s="15"/>
    </row>
    <row r="872">
      <c r="A872" s="15"/>
      <c r="B872" s="15"/>
      <c r="C872" s="69"/>
      <c r="G872" s="15"/>
      <c r="I872" s="15"/>
      <c r="J872" s="15"/>
    </row>
    <row r="873">
      <c r="A873" s="15"/>
      <c r="B873" s="15"/>
      <c r="C873" s="69"/>
      <c r="G873" s="15"/>
      <c r="I873" s="15"/>
      <c r="J873" s="15"/>
    </row>
    <row r="874">
      <c r="A874" s="15"/>
      <c r="B874" s="15"/>
      <c r="C874" s="69"/>
      <c r="G874" s="15"/>
      <c r="I874" s="15"/>
      <c r="J874" s="15"/>
    </row>
    <row r="875">
      <c r="A875" s="15"/>
      <c r="B875" s="15"/>
      <c r="C875" s="69"/>
      <c r="G875" s="15"/>
      <c r="I875" s="15"/>
      <c r="J875" s="15"/>
    </row>
    <row r="876">
      <c r="A876" s="15"/>
      <c r="B876" s="15"/>
      <c r="C876" s="69"/>
      <c r="G876" s="15"/>
      <c r="I876" s="15"/>
      <c r="J876" s="15"/>
    </row>
    <row r="877">
      <c r="A877" s="15"/>
      <c r="B877" s="15"/>
      <c r="C877" s="69"/>
      <c r="G877" s="15"/>
      <c r="I877" s="15"/>
      <c r="J877" s="15"/>
    </row>
    <row r="878">
      <c r="A878" s="15"/>
      <c r="B878" s="15"/>
      <c r="C878" s="69"/>
      <c r="G878" s="15"/>
      <c r="I878" s="15"/>
      <c r="J878" s="15"/>
    </row>
    <row r="879">
      <c r="A879" s="15"/>
      <c r="B879" s="15"/>
      <c r="C879" s="69"/>
      <c r="G879" s="15"/>
      <c r="I879" s="15"/>
      <c r="J879" s="15"/>
    </row>
    <row r="880">
      <c r="A880" s="15"/>
      <c r="B880" s="15"/>
      <c r="C880" s="69"/>
      <c r="G880" s="15"/>
      <c r="I880" s="15"/>
      <c r="J880" s="15"/>
    </row>
    <row r="881">
      <c r="A881" s="15"/>
      <c r="B881" s="15"/>
      <c r="C881" s="69"/>
      <c r="G881" s="15"/>
      <c r="I881" s="15"/>
      <c r="J881" s="15"/>
    </row>
    <row r="882">
      <c r="A882" s="15"/>
      <c r="B882" s="15"/>
      <c r="C882" s="69"/>
      <c r="G882" s="15"/>
      <c r="I882" s="15"/>
      <c r="J882" s="15"/>
    </row>
    <row r="883">
      <c r="A883" s="15"/>
      <c r="B883" s="15"/>
      <c r="C883" s="69"/>
      <c r="G883" s="15"/>
      <c r="I883" s="15"/>
      <c r="J883" s="15"/>
    </row>
    <row r="884">
      <c r="A884" s="15"/>
      <c r="B884" s="15"/>
      <c r="C884" s="69"/>
      <c r="G884" s="15"/>
      <c r="I884" s="15"/>
      <c r="J884" s="15"/>
    </row>
    <row r="885">
      <c r="A885" s="15"/>
      <c r="B885" s="15"/>
      <c r="C885" s="69"/>
      <c r="G885" s="15"/>
      <c r="I885" s="15"/>
      <c r="J885" s="15"/>
    </row>
    <row r="886">
      <c r="A886" s="15"/>
      <c r="B886" s="15"/>
      <c r="C886" s="69"/>
      <c r="G886" s="15"/>
      <c r="I886" s="15"/>
      <c r="J886" s="15"/>
    </row>
    <row r="887">
      <c r="A887" s="15"/>
      <c r="B887" s="15"/>
      <c r="C887" s="69"/>
      <c r="G887" s="15"/>
      <c r="I887" s="15"/>
      <c r="J887" s="15"/>
    </row>
    <row r="888">
      <c r="A888" s="15"/>
      <c r="B888" s="15"/>
      <c r="C888" s="69"/>
      <c r="G888" s="15"/>
      <c r="I888" s="15"/>
      <c r="J888" s="15"/>
    </row>
    <row r="889">
      <c r="A889" s="15"/>
      <c r="B889" s="15"/>
      <c r="C889" s="69"/>
      <c r="G889" s="15"/>
      <c r="I889" s="15"/>
      <c r="J889" s="15"/>
    </row>
    <row r="890">
      <c r="A890" s="15"/>
      <c r="B890" s="15"/>
      <c r="C890" s="69"/>
      <c r="G890" s="15"/>
      <c r="I890" s="15"/>
      <c r="J890" s="15"/>
    </row>
    <row r="891">
      <c r="A891" s="15"/>
      <c r="B891" s="15"/>
      <c r="C891" s="69"/>
      <c r="G891" s="15"/>
      <c r="I891" s="15"/>
      <c r="J891" s="15"/>
    </row>
    <row r="892">
      <c r="A892" s="15"/>
      <c r="B892" s="15"/>
      <c r="C892" s="69"/>
      <c r="G892" s="15"/>
      <c r="I892" s="15"/>
      <c r="J892" s="15"/>
    </row>
    <row r="893">
      <c r="A893" s="15"/>
      <c r="B893" s="15"/>
      <c r="C893" s="69"/>
      <c r="G893" s="15"/>
      <c r="I893" s="15"/>
      <c r="J893" s="15"/>
    </row>
    <row r="894">
      <c r="A894" s="15"/>
      <c r="B894" s="15"/>
      <c r="C894" s="69"/>
      <c r="G894" s="15"/>
      <c r="I894" s="15"/>
      <c r="J894" s="15"/>
    </row>
    <row r="895">
      <c r="A895" s="15"/>
      <c r="B895" s="15"/>
      <c r="C895" s="69"/>
      <c r="G895" s="15"/>
      <c r="I895" s="15"/>
      <c r="J895" s="15"/>
    </row>
    <row r="896">
      <c r="A896" s="15"/>
      <c r="B896" s="15"/>
      <c r="C896" s="69"/>
      <c r="G896" s="15"/>
      <c r="I896" s="15"/>
      <c r="J896" s="15"/>
    </row>
    <row r="897">
      <c r="A897" s="15"/>
      <c r="B897" s="15"/>
      <c r="C897" s="69"/>
      <c r="G897" s="15"/>
      <c r="I897" s="15"/>
      <c r="J897" s="15"/>
    </row>
    <row r="898">
      <c r="A898" s="15"/>
      <c r="B898" s="15"/>
      <c r="C898" s="69"/>
      <c r="G898" s="15"/>
      <c r="I898" s="15"/>
      <c r="J898" s="15"/>
    </row>
    <row r="899">
      <c r="A899" s="15"/>
      <c r="B899" s="15"/>
      <c r="C899" s="69"/>
      <c r="G899" s="15"/>
      <c r="I899" s="15"/>
      <c r="J899" s="15"/>
    </row>
    <row r="900">
      <c r="A900" s="15"/>
      <c r="B900" s="15"/>
      <c r="C900" s="69"/>
      <c r="G900" s="15"/>
      <c r="I900" s="15"/>
      <c r="J900" s="15"/>
    </row>
    <row r="901">
      <c r="A901" s="15"/>
      <c r="B901" s="15"/>
      <c r="C901" s="69"/>
      <c r="G901" s="15"/>
      <c r="I901" s="15"/>
      <c r="J901" s="15"/>
    </row>
    <row r="902">
      <c r="A902" s="15"/>
      <c r="B902" s="15"/>
      <c r="C902" s="69"/>
      <c r="G902" s="15"/>
      <c r="I902" s="15"/>
      <c r="J902" s="15"/>
    </row>
    <row r="903">
      <c r="A903" s="15"/>
      <c r="B903" s="15"/>
      <c r="C903" s="69"/>
      <c r="G903" s="15"/>
      <c r="I903" s="15"/>
      <c r="J903" s="15"/>
    </row>
    <row r="904">
      <c r="A904" s="15"/>
      <c r="B904" s="15"/>
      <c r="C904" s="69"/>
      <c r="G904" s="15"/>
      <c r="I904" s="15"/>
      <c r="J904" s="15"/>
    </row>
    <row r="905">
      <c r="A905" s="15"/>
      <c r="B905" s="15"/>
      <c r="C905" s="69"/>
      <c r="G905" s="15"/>
      <c r="I905" s="15"/>
      <c r="J905" s="15"/>
    </row>
    <row r="906">
      <c r="A906" s="15"/>
      <c r="B906" s="15"/>
      <c r="C906" s="69"/>
      <c r="G906" s="15"/>
      <c r="I906" s="15"/>
      <c r="J906" s="15"/>
    </row>
    <row r="907">
      <c r="A907" s="15"/>
      <c r="B907" s="15"/>
      <c r="C907" s="69"/>
      <c r="G907" s="15"/>
      <c r="I907" s="15"/>
      <c r="J907" s="15"/>
    </row>
    <row r="908">
      <c r="A908" s="15"/>
      <c r="B908" s="15"/>
      <c r="C908" s="69"/>
      <c r="G908" s="15"/>
      <c r="I908" s="15"/>
      <c r="J908" s="15"/>
    </row>
    <row r="909">
      <c r="A909" s="15"/>
      <c r="B909" s="15"/>
      <c r="C909" s="69"/>
      <c r="G909" s="15"/>
      <c r="I909" s="15"/>
      <c r="J909" s="15"/>
    </row>
    <row r="910">
      <c r="A910" s="15"/>
      <c r="B910" s="15"/>
      <c r="C910" s="69"/>
      <c r="G910" s="15"/>
      <c r="I910" s="15"/>
      <c r="J910" s="15"/>
    </row>
    <row r="911">
      <c r="A911" s="15"/>
      <c r="B911" s="15"/>
      <c r="C911" s="69"/>
      <c r="G911" s="15"/>
      <c r="I911" s="15"/>
      <c r="J911" s="15"/>
    </row>
    <row r="912">
      <c r="A912" s="15"/>
      <c r="B912" s="15"/>
      <c r="C912" s="69"/>
      <c r="G912" s="15"/>
      <c r="I912" s="15"/>
      <c r="J912" s="15"/>
    </row>
    <row r="913">
      <c r="A913" s="15"/>
      <c r="B913" s="15"/>
      <c r="C913" s="69"/>
      <c r="G913" s="15"/>
      <c r="I913" s="15"/>
      <c r="J913" s="15"/>
    </row>
    <row r="914">
      <c r="A914" s="15"/>
      <c r="B914" s="15"/>
      <c r="C914" s="69"/>
      <c r="G914" s="15"/>
      <c r="I914" s="15"/>
      <c r="J914" s="15"/>
    </row>
    <row r="915">
      <c r="A915" s="15"/>
      <c r="B915" s="15"/>
      <c r="C915" s="69"/>
      <c r="G915" s="15"/>
      <c r="I915" s="15"/>
      <c r="J915" s="15"/>
    </row>
    <row r="916">
      <c r="A916" s="15"/>
      <c r="B916" s="15"/>
      <c r="C916" s="69"/>
      <c r="G916" s="15"/>
      <c r="I916" s="15"/>
      <c r="J916" s="15"/>
    </row>
    <row r="917">
      <c r="A917" s="15"/>
      <c r="B917" s="15"/>
      <c r="C917" s="69"/>
      <c r="G917" s="15"/>
      <c r="I917" s="15"/>
      <c r="J917" s="15"/>
    </row>
    <row r="918">
      <c r="A918" s="15"/>
      <c r="B918" s="15"/>
      <c r="C918" s="69"/>
      <c r="G918" s="15"/>
      <c r="I918" s="15"/>
      <c r="J918" s="15"/>
    </row>
    <row r="919">
      <c r="A919" s="15"/>
      <c r="B919" s="15"/>
      <c r="C919" s="69"/>
      <c r="G919" s="15"/>
      <c r="I919" s="15"/>
      <c r="J919" s="15"/>
    </row>
    <row r="920">
      <c r="A920" s="15"/>
      <c r="B920" s="15"/>
      <c r="C920" s="69"/>
      <c r="G920" s="15"/>
      <c r="I920" s="15"/>
      <c r="J920" s="15"/>
    </row>
    <row r="921">
      <c r="A921" s="15"/>
      <c r="B921" s="15"/>
      <c r="C921" s="69"/>
      <c r="G921" s="15"/>
      <c r="I921" s="15"/>
      <c r="J921" s="15"/>
    </row>
    <row r="922">
      <c r="A922" s="15"/>
      <c r="B922" s="15"/>
      <c r="C922" s="69"/>
      <c r="G922" s="15"/>
      <c r="I922" s="15"/>
      <c r="J922" s="15"/>
    </row>
    <row r="923">
      <c r="A923" s="15"/>
      <c r="B923" s="15"/>
      <c r="C923" s="69"/>
      <c r="G923" s="15"/>
      <c r="I923" s="15"/>
      <c r="J923" s="15"/>
    </row>
    <row r="924">
      <c r="A924" s="15"/>
      <c r="B924" s="15"/>
      <c r="C924" s="69"/>
      <c r="G924" s="15"/>
      <c r="I924" s="15"/>
      <c r="J924" s="15"/>
    </row>
    <row r="925">
      <c r="A925" s="15"/>
      <c r="B925" s="15"/>
      <c r="C925" s="69"/>
      <c r="G925" s="15"/>
      <c r="I925" s="15"/>
      <c r="J925" s="15"/>
    </row>
    <row r="926">
      <c r="A926" s="15"/>
      <c r="B926" s="15"/>
      <c r="C926" s="69"/>
      <c r="G926" s="15"/>
      <c r="I926" s="15"/>
      <c r="J926" s="15"/>
    </row>
    <row r="927">
      <c r="A927" s="15"/>
      <c r="B927" s="15"/>
      <c r="C927" s="69"/>
      <c r="G927" s="15"/>
      <c r="I927" s="15"/>
      <c r="J927" s="15"/>
    </row>
    <row r="928">
      <c r="A928" s="15"/>
      <c r="B928" s="15"/>
      <c r="C928" s="69"/>
      <c r="G928" s="15"/>
      <c r="I928" s="15"/>
      <c r="J928" s="15"/>
    </row>
    <row r="929">
      <c r="A929" s="15"/>
      <c r="B929" s="15"/>
      <c r="C929" s="69"/>
      <c r="G929" s="15"/>
      <c r="I929" s="15"/>
      <c r="J929" s="15"/>
    </row>
    <row r="930">
      <c r="A930" s="15"/>
      <c r="B930" s="15"/>
      <c r="C930" s="69"/>
      <c r="G930" s="15"/>
      <c r="I930" s="15"/>
      <c r="J930" s="15"/>
    </row>
    <row r="931">
      <c r="A931" s="15"/>
      <c r="B931" s="15"/>
      <c r="C931" s="69"/>
      <c r="G931" s="15"/>
      <c r="I931" s="15"/>
      <c r="J931" s="15"/>
    </row>
    <row r="932">
      <c r="A932" s="15"/>
      <c r="B932" s="15"/>
      <c r="C932" s="69"/>
      <c r="G932" s="15"/>
      <c r="I932" s="15"/>
      <c r="J932" s="15"/>
    </row>
    <row r="933">
      <c r="A933" s="15"/>
      <c r="B933" s="15"/>
      <c r="C933" s="69"/>
      <c r="G933" s="15"/>
      <c r="I933" s="15"/>
      <c r="J933" s="15"/>
    </row>
    <row r="934">
      <c r="A934" s="15"/>
      <c r="B934" s="15"/>
      <c r="C934" s="69"/>
      <c r="G934" s="15"/>
      <c r="I934" s="15"/>
      <c r="J934" s="15"/>
    </row>
    <row r="935">
      <c r="A935" s="15"/>
      <c r="B935" s="15"/>
      <c r="C935" s="69"/>
      <c r="G935" s="15"/>
      <c r="I935" s="15"/>
      <c r="J935" s="15"/>
    </row>
    <row r="936">
      <c r="A936" s="15"/>
      <c r="B936" s="15"/>
      <c r="C936" s="69"/>
      <c r="G936" s="15"/>
      <c r="I936" s="15"/>
      <c r="J936" s="15"/>
    </row>
    <row r="937">
      <c r="A937" s="15"/>
      <c r="B937" s="15"/>
      <c r="C937" s="69"/>
      <c r="G937" s="15"/>
      <c r="I937" s="15"/>
      <c r="J937" s="15"/>
    </row>
    <row r="938">
      <c r="A938" s="15"/>
      <c r="B938" s="15"/>
      <c r="C938" s="69"/>
      <c r="G938" s="15"/>
      <c r="I938" s="15"/>
      <c r="J938" s="15"/>
    </row>
    <row r="939">
      <c r="A939" s="15"/>
      <c r="B939" s="15"/>
      <c r="C939" s="69"/>
      <c r="G939" s="15"/>
      <c r="I939" s="15"/>
      <c r="J939" s="15"/>
    </row>
    <row r="940">
      <c r="A940" s="15"/>
      <c r="B940" s="15"/>
      <c r="C940" s="69"/>
      <c r="G940" s="15"/>
      <c r="I940" s="15"/>
      <c r="J940" s="15"/>
    </row>
    <row r="941">
      <c r="A941" s="15"/>
      <c r="B941" s="15"/>
      <c r="C941" s="69"/>
      <c r="G941" s="15"/>
      <c r="I941" s="15"/>
      <c r="J941" s="15"/>
    </row>
    <row r="942">
      <c r="A942" s="15"/>
      <c r="B942" s="15"/>
      <c r="C942" s="69"/>
      <c r="G942" s="15"/>
      <c r="I942" s="15"/>
      <c r="J942" s="15"/>
    </row>
    <row r="943">
      <c r="A943" s="15"/>
      <c r="B943" s="15"/>
      <c r="C943" s="69"/>
      <c r="G943" s="15"/>
      <c r="I943" s="15"/>
      <c r="J943" s="15"/>
    </row>
    <row r="944">
      <c r="A944" s="15"/>
      <c r="B944" s="15"/>
      <c r="C944" s="69"/>
      <c r="G944" s="15"/>
      <c r="I944" s="15"/>
      <c r="J944" s="15"/>
    </row>
    <row r="945">
      <c r="A945" s="15"/>
      <c r="B945" s="15"/>
      <c r="C945" s="69"/>
      <c r="G945" s="15"/>
      <c r="I945" s="15"/>
      <c r="J945" s="15"/>
    </row>
    <row r="946">
      <c r="A946" s="15"/>
      <c r="B946" s="15"/>
      <c r="C946" s="69"/>
      <c r="G946" s="15"/>
      <c r="I946" s="15"/>
      <c r="J946" s="15"/>
    </row>
    <row r="947">
      <c r="A947" s="15"/>
      <c r="B947" s="15"/>
      <c r="C947" s="69"/>
      <c r="G947" s="15"/>
      <c r="I947" s="15"/>
      <c r="J947" s="15"/>
    </row>
    <row r="948">
      <c r="A948" s="15"/>
      <c r="B948" s="15"/>
      <c r="C948" s="69"/>
      <c r="G948" s="15"/>
      <c r="I948" s="15"/>
      <c r="J948" s="15"/>
    </row>
    <row r="949">
      <c r="A949" s="15"/>
      <c r="B949" s="15"/>
      <c r="C949" s="69"/>
      <c r="G949" s="15"/>
      <c r="I949" s="15"/>
      <c r="J949" s="15"/>
    </row>
    <row r="950">
      <c r="A950" s="15"/>
      <c r="B950" s="15"/>
      <c r="C950" s="69"/>
      <c r="G950" s="15"/>
      <c r="I950" s="15"/>
      <c r="J950" s="15"/>
    </row>
    <row r="951">
      <c r="A951" s="15"/>
      <c r="B951" s="15"/>
      <c r="C951" s="69"/>
      <c r="G951" s="15"/>
      <c r="I951" s="15"/>
      <c r="J951" s="15"/>
    </row>
    <row r="952">
      <c r="A952" s="15"/>
      <c r="B952" s="15"/>
      <c r="C952" s="69"/>
      <c r="G952" s="15"/>
      <c r="I952" s="15"/>
      <c r="J952" s="15"/>
    </row>
    <row r="953">
      <c r="A953" s="15"/>
      <c r="B953" s="15"/>
      <c r="C953" s="69"/>
      <c r="G953" s="15"/>
      <c r="I953" s="15"/>
      <c r="J953" s="15"/>
    </row>
    <row r="954">
      <c r="A954" s="15"/>
      <c r="B954" s="15"/>
      <c r="C954" s="69"/>
      <c r="G954" s="15"/>
      <c r="I954" s="15"/>
      <c r="J954" s="15"/>
    </row>
    <row r="955">
      <c r="A955" s="15"/>
      <c r="B955" s="15"/>
      <c r="C955" s="69"/>
      <c r="G955" s="15"/>
      <c r="I955" s="15"/>
      <c r="J955" s="15"/>
    </row>
    <row r="956">
      <c r="A956" s="15"/>
      <c r="B956" s="15"/>
      <c r="C956" s="69"/>
      <c r="G956" s="15"/>
      <c r="I956" s="15"/>
      <c r="J956" s="15"/>
    </row>
    <row r="957">
      <c r="A957" s="15"/>
      <c r="B957" s="15"/>
      <c r="C957" s="69"/>
      <c r="G957" s="15"/>
      <c r="I957" s="15"/>
      <c r="J957" s="15"/>
    </row>
    <row r="958">
      <c r="A958" s="15"/>
      <c r="B958" s="15"/>
      <c r="C958" s="69"/>
      <c r="G958" s="15"/>
      <c r="I958" s="15"/>
      <c r="J958" s="15"/>
    </row>
    <row r="959">
      <c r="A959" s="15"/>
      <c r="B959" s="15"/>
      <c r="C959" s="69"/>
      <c r="G959" s="15"/>
      <c r="I959" s="15"/>
      <c r="J959" s="15"/>
    </row>
    <row r="960">
      <c r="A960" s="15"/>
      <c r="B960" s="15"/>
      <c r="C960" s="69"/>
      <c r="G960" s="15"/>
      <c r="I960" s="15"/>
      <c r="J960" s="15"/>
    </row>
    <row r="961">
      <c r="A961" s="15"/>
      <c r="B961" s="15"/>
      <c r="C961" s="69"/>
      <c r="G961" s="15"/>
      <c r="I961" s="15"/>
      <c r="J961" s="15"/>
    </row>
    <row r="962">
      <c r="A962" s="15"/>
      <c r="B962" s="15"/>
      <c r="C962" s="69"/>
      <c r="G962" s="15"/>
      <c r="I962" s="15"/>
      <c r="J962" s="15"/>
    </row>
    <row r="963">
      <c r="A963" s="15"/>
      <c r="B963" s="15"/>
      <c r="C963" s="69"/>
      <c r="G963" s="15"/>
      <c r="I963" s="15"/>
      <c r="J963" s="15"/>
    </row>
    <row r="964">
      <c r="A964" s="15"/>
      <c r="B964" s="15"/>
      <c r="C964" s="69"/>
      <c r="G964" s="15"/>
      <c r="I964" s="15"/>
      <c r="J964" s="15"/>
    </row>
    <row r="965">
      <c r="A965" s="15"/>
      <c r="B965" s="15"/>
      <c r="C965" s="69"/>
      <c r="G965" s="15"/>
      <c r="I965" s="15"/>
      <c r="J965" s="15"/>
    </row>
    <row r="966">
      <c r="A966" s="15"/>
      <c r="B966" s="15"/>
      <c r="C966" s="69"/>
      <c r="G966" s="15"/>
      <c r="I966" s="15"/>
      <c r="J966" s="15"/>
    </row>
    <row r="967">
      <c r="A967" s="15"/>
      <c r="B967" s="15"/>
      <c r="C967" s="69"/>
      <c r="G967" s="15"/>
      <c r="I967" s="15"/>
      <c r="J967" s="15"/>
    </row>
    <row r="968">
      <c r="A968" s="15"/>
      <c r="B968" s="15"/>
      <c r="C968" s="69"/>
      <c r="G968" s="15"/>
      <c r="I968" s="15"/>
      <c r="J968" s="15"/>
    </row>
    <row r="969">
      <c r="A969" s="15"/>
      <c r="B969" s="15"/>
      <c r="C969" s="69"/>
      <c r="G969" s="15"/>
      <c r="I969" s="15"/>
      <c r="J969" s="15"/>
    </row>
    <row r="970">
      <c r="A970" s="15"/>
      <c r="B970" s="15"/>
      <c r="C970" s="69"/>
      <c r="G970" s="15"/>
      <c r="I970" s="15"/>
      <c r="J970" s="15"/>
    </row>
    <row r="971">
      <c r="A971" s="15"/>
      <c r="B971" s="15"/>
      <c r="C971" s="69"/>
      <c r="G971" s="15"/>
      <c r="I971" s="15"/>
      <c r="J971" s="15"/>
    </row>
    <row r="972">
      <c r="A972" s="15"/>
      <c r="B972" s="15"/>
      <c r="C972" s="69"/>
      <c r="G972" s="15"/>
      <c r="I972" s="15"/>
      <c r="J972" s="15"/>
    </row>
    <row r="973">
      <c r="A973" s="15"/>
      <c r="B973" s="15"/>
      <c r="C973" s="69"/>
      <c r="G973" s="15"/>
      <c r="I973" s="15"/>
      <c r="J973" s="15"/>
    </row>
    <row r="974">
      <c r="A974" s="15"/>
      <c r="B974" s="15"/>
      <c r="C974" s="69"/>
      <c r="G974" s="15"/>
      <c r="I974" s="15"/>
      <c r="J974" s="15"/>
    </row>
    <row r="975">
      <c r="A975" s="15"/>
      <c r="B975" s="15"/>
      <c r="C975" s="69"/>
      <c r="G975" s="15"/>
      <c r="I975" s="15"/>
      <c r="J975" s="15"/>
    </row>
    <row r="976">
      <c r="A976" s="15"/>
      <c r="B976" s="15"/>
      <c r="C976" s="69"/>
      <c r="G976" s="15"/>
      <c r="I976" s="15"/>
      <c r="J976" s="15"/>
    </row>
    <row r="977">
      <c r="A977" s="15"/>
      <c r="B977" s="15"/>
      <c r="C977" s="69"/>
      <c r="G977" s="15"/>
      <c r="I977" s="15"/>
      <c r="J977" s="15"/>
    </row>
    <row r="978">
      <c r="A978" s="15"/>
      <c r="B978" s="15"/>
      <c r="C978" s="69"/>
      <c r="G978" s="15"/>
      <c r="I978" s="15"/>
      <c r="J978" s="15"/>
    </row>
    <row r="979">
      <c r="A979" s="15"/>
      <c r="B979" s="15"/>
      <c r="C979" s="69"/>
      <c r="G979" s="15"/>
      <c r="I979" s="15"/>
      <c r="J979" s="15"/>
    </row>
    <row r="980">
      <c r="A980" s="15"/>
      <c r="B980" s="15"/>
      <c r="C980" s="69"/>
      <c r="G980" s="15"/>
      <c r="I980" s="15"/>
      <c r="J980" s="15"/>
    </row>
    <row r="981">
      <c r="A981" s="15"/>
      <c r="B981" s="15"/>
      <c r="C981" s="69"/>
      <c r="G981" s="15"/>
      <c r="I981" s="15"/>
      <c r="J981" s="15"/>
    </row>
    <row r="982">
      <c r="A982" s="15"/>
      <c r="B982" s="15"/>
      <c r="C982" s="69"/>
      <c r="G982" s="15"/>
      <c r="I982" s="15"/>
      <c r="J982" s="15"/>
    </row>
    <row r="983">
      <c r="A983" s="15"/>
      <c r="B983" s="15"/>
      <c r="C983" s="69"/>
      <c r="G983" s="15"/>
      <c r="I983" s="15"/>
      <c r="J983" s="15"/>
    </row>
    <row r="984">
      <c r="A984" s="15"/>
      <c r="B984" s="15"/>
      <c r="C984" s="69"/>
      <c r="G984" s="15"/>
      <c r="I984" s="15"/>
      <c r="J984" s="15"/>
    </row>
    <row r="985">
      <c r="A985" s="15"/>
      <c r="B985" s="15"/>
      <c r="C985" s="69"/>
      <c r="G985" s="15"/>
      <c r="I985" s="15"/>
      <c r="J985" s="15"/>
    </row>
    <row r="986">
      <c r="A986" s="15"/>
      <c r="B986" s="15"/>
      <c r="C986" s="69"/>
      <c r="G986" s="15"/>
      <c r="I986" s="15"/>
      <c r="J986" s="15"/>
    </row>
    <row r="987">
      <c r="A987" s="15"/>
      <c r="B987" s="15"/>
      <c r="C987" s="69"/>
      <c r="G987" s="15"/>
      <c r="I987" s="15"/>
      <c r="J987" s="15"/>
    </row>
    <row r="988">
      <c r="A988" s="15"/>
      <c r="B988" s="15"/>
      <c r="C988" s="69"/>
      <c r="G988" s="15"/>
      <c r="I988" s="15"/>
      <c r="J988" s="15"/>
    </row>
    <row r="989">
      <c r="A989" s="15"/>
      <c r="B989" s="15"/>
      <c r="C989" s="69"/>
      <c r="G989" s="15"/>
      <c r="I989" s="15"/>
      <c r="J989" s="15"/>
    </row>
    <row r="990">
      <c r="A990" s="15"/>
      <c r="B990" s="15"/>
      <c r="C990" s="69"/>
      <c r="G990" s="15"/>
      <c r="I990" s="15"/>
      <c r="J990" s="15"/>
    </row>
    <row r="991">
      <c r="A991" s="15"/>
      <c r="B991" s="15"/>
      <c r="C991" s="69"/>
      <c r="G991" s="15"/>
      <c r="I991" s="15"/>
      <c r="J991" s="15"/>
    </row>
    <row r="992">
      <c r="A992" s="15"/>
      <c r="B992" s="15"/>
      <c r="C992" s="69"/>
      <c r="G992" s="15"/>
      <c r="I992" s="15"/>
      <c r="J992" s="15"/>
    </row>
    <row r="993">
      <c r="A993" s="15"/>
      <c r="B993" s="15"/>
      <c r="C993" s="69"/>
      <c r="G993" s="15"/>
      <c r="I993" s="15"/>
      <c r="J993" s="15"/>
    </row>
    <row r="994">
      <c r="A994" s="15"/>
      <c r="B994" s="15"/>
      <c r="C994" s="69"/>
      <c r="G994" s="15"/>
      <c r="I994" s="15"/>
      <c r="J994" s="15"/>
    </row>
    <row r="995">
      <c r="A995" s="15"/>
      <c r="B995" s="15"/>
      <c r="C995" s="69"/>
      <c r="G995" s="15"/>
      <c r="I995" s="15"/>
      <c r="J995" s="15"/>
    </row>
    <row r="996">
      <c r="A996" s="15"/>
      <c r="B996" s="15"/>
      <c r="C996" s="69"/>
      <c r="G996" s="15"/>
      <c r="I996" s="15"/>
      <c r="J996" s="15"/>
    </row>
    <row r="997">
      <c r="A997" s="15"/>
      <c r="B997" s="15"/>
      <c r="C997" s="69"/>
      <c r="G997" s="15"/>
      <c r="I997" s="15"/>
      <c r="J997" s="15"/>
    </row>
    <row r="998">
      <c r="A998" s="15"/>
      <c r="B998" s="15"/>
      <c r="C998" s="69"/>
      <c r="G998" s="15"/>
      <c r="I998" s="15"/>
      <c r="J998" s="15"/>
    </row>
    <row r="999">
      <c r="A999" s="15"/>
      <c r="B999" s="15"/>
      <c r="C999" s="69"/>
      <c r="G999" s="15"/>
      <c r="I999" s="15"/>
      <c r="J999" s="15"/>
    </row>
    <row r="1000">
      <c r="A1000" s="15"/>
      <c r="B1000" s="15"/>
      <c r="C1000" s="69"/>
      <c r="G1000" s="15"/>
      <c r="I1000" s="15"/>
      <c r="J1000" s="15"/>
    </row>
    <row r="1001">
      <c r="A1001" s="15"/>
      <c r="B1001" s="15"/>
      <c r="C1001" s="69"/>
      <c r="G1001" s="15"/>
      <c r="I1001" s="15"/>
      <c r="J1001" s="15"/>
    </row>
    <row r="1002">
      <c r="A1002" s="15"/>
      <c r="B1002" s="15"/>
      <c r="C1002" s="69"/>
      <c r="G1002" s="15"/>
      <c r="I1002" s="15"/>
      <c r="J1002" s="15"/>
    </row>
    <row r="1003">
      <c r="A1003" s="15"/>
      <c r="B1003" s="15"/>
      <c r="C1003" s="69"/>
      <c r="G1003" s="15"/>
      <c r="I1003" s="15"/>
      <c r="J1003" s="15"/>
    </row>
    <row r="1004">
      <c r="A1004" s="15"/>
      <c r="B1004" s="15"/>
      <c r="C1004" s="69"/>
      <c r="G1004" s="15"/>
      <c r="I1004" s="15"/>
      <c r="J1004" s="15"/>
    </row>
    <row r="1005">
      <c r="A1005" s="15"/>
      <c r="B1005" s="15"/>
      <c r="C1005" s="69"/>
      <c r="G1005" s="15"/>
      <c r="I1005" s="15"/>
      <c r="J1005" s="15"/>
    </row>
    <row r="1006">
      <c r="A1006" s="15"/>
      <c r="B1006" s="15"/>
      <c r="C1006" s="69"/>
      <c r="G1006" s="15"/>
      <c r="I1006" s="15"/>
      <c r="J1006" s="15"/>
    </row>
    <row r="1007">
      <c r="A1007" s="15"/>
      <c r="B1007" s="15"/>
      <c r="C1007" s="69"/>
      <c r="G1007" s="15"/>
      <c r="I1007" s="15"/>
      <c r="J1007" s="15"/>
    </row>
    <row r="1008">
      <c r="A1008" s="15"/>
      <c r="B1008" s="15"/>
      <c r="C1008" s="69"/>
      <c r="G1008" s="15"/>
      <c r="I1008" s="15"/>
      <c r="J1008" s="15"/>
    </row>
    <row r="1009">
      <c r="A1009" s="15"/>
      <c r="B1009" s="15"/>
      <c r="C1009" s="69"/>
      <c r="G1009" s="15"/>
      <c r="I1009" s="15"/>
      <c r="J1009" s="15"/>
    </row>
    <row r="1010">
      <c r="A1010" s="15"/>
      <c r="B1010" s="15"/>
      <c r="C1010" s="69"/>
      <c r="G1010" s="15"/>
      <c r="I1010" s="15"/>
      <c r="J1010" s="15"/>
    </row>
    <row r="1011">
      <c r="A1011" s="15"/>
      <c r="B1011" s="15"/>
      <c r="C1011" s="69"/>
      <c r="G1011" s="15"/>
      <c r="I1011" s="15"/>
      <c r="J1011" s="15"/>
    </row>
    <row r="1012">
      <c r="A1012" s="15"/>
      <c r="B1012" s="15"/>
      <c r="C1012" s="69"/>
      <c r="G1012" s="15"/>
      <c r="I1012" s="15"/>
      <c r="J1012" s="15"/>
    </row>
    <row r="1013">
      <c r="A1013" s="15"/>
      <c r="B1013" s="15"/>
      <c r="C1013" s="69"/>
      <c r="G1013" s="15"/>
      <c r="I1013" s="15"/>
      <c r="J1013" s="15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2"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2" width="7.43"/>
    <col customWidth="1" min="3" max="3" width="12.14"/>
    <col customWidth="1" min="6" max="6" width="20.71"/>
    <col customWidth="1" min="7" max="7" width="9.71"/>
    <col customWidth="1" min="8" max="8" width="10.43"/>
    <col customWidth="1" min="9" max="9" width="9.57"/>
    <col customWidth="1" min="10" max="10" width="8.43"/>
  </cols>
  <sheetData>
    <row r="1">
      <c r="A1" s="32" t="s">
        <v>659</v>
      </c>
      <c r="B1" s="34" t="s">
        <v>660</v>
      </c>
      <c r="C1" s="35" t="s">
        <v>661</v>
      </c>
      <c r="D1" s="26" t="s">
        <v>662</v>
      </c>
      <c r="E1" s="26" t="s">
        <v>663</v>
      </c>
      <c r="F1" s="26" t="s">
        <v>664</v>
      </c>
      <c r="G1" s="36" t="s">
        <v>665</v>
      </c>
      <c r="H1" s="26" t="s">
        <v>666</v>
      </c>
      <c r="I1" s="27" t="s">
        <v>10</v>
      </c>
      <c r="J1" s="27" t="s">
        <v>667</v>
      </c>
      <c r="K1" s="28" t="s">
        <v>668</v>
      </c>
    </row>
    <row r="2">
      <c r="A2" s="38">
        <v>1.0</v>
      </c>
      <c r="B2" s="38">
        <v>99.0</v>
      </c>
      <c r="C2" s="39">
        <v>0.02525462962962963</v>
      </c>
      <c r="D2" s="41" t="str">
        <f>IFERROR(VLOOKUP(B2,'S-TT'!$A$1:$K$500,2,FALSE),"")</f>
        <v>Rockett</v>
      </c>
      <c r="E2" s="41" t="str">
        <f>IFERROR(VLOOKUP($B2,'S-TT'!$A$1:$K$500,3,FALSE),"")</f>
        <v>Simon</v>
      </c>
      <c r="F2" s="41" t="str">
        <f>IFERROR(VLOOKUP($B2,'S-TT'!$A$1:$K$500,6,FALSE),"")</f>
        <v/>
      </c>
      <c r="G2" s="43">
        <f>IFERROR(VLOOKUP($B2,'S-TT'!$A$1:$K$500,9,FALSE),"")</f>
        <v>20080815</v>
      </c>
      <c r="H2" s="41" t="str">
        <f>IFERROR(VLOOKUP($B2,'S-TT'!$A$1:$K$500,7,FALSE),"")</f>
        <v>Jun 9-12</v>
      </c>
      <c r="I2" s="44">
        <f>IFERROR(VLOOKUP($B2,'S-TT'!$A$2:$K$500,11,FALSE),"")</f>
        <v>10</v>
      </c>
      <c r="J2" s="44" t="str">
        <f>IFERROR(VLOOKUP($B2,'S-TT'!$A$2:$K$500,10,FALSE),"")</f>
        <v>M</v>
      </c>
      <c r="K2" s="45">
        <f>IFERROR(VLOOKUP($A2,Notes!$A$25:$B$49,2,FALSE),"")</f>
        <v>25</v>
      </c>
    </row>
    <row r="3">
      <c r="A3" s="38">
        <v>1.0</v>
      </c>
      <c r="B3" s="38">
        <v>161.0</v>
      </c>
      <c r="C3" s="46">
        <v>0.013460648148148149</v>
      </c>
      <c r="D3" s="41" t="str">
        <f>IFERROR(VLOOKUP(B3,'S-TT'!$A$1:$K$500,2,FALSE),"")</f>
        <v>Ceniza</v>
      </c>
      <c r="E3" s="41" t="str">
        <f>IFERROR(VLOOKUP($B3,'S-TT'!$A$1:$K$500,3,FALSE),"")</f>
        <v>Gabriel</v>
      </c>
      <c r="F3" s="41" t="str">
        <f>IFERROR(VLOOKUP($B3,'S-TT'!$A$1:$K$500,6,FALSE),"")</f>
        <v>North Georgia Cycling Association, Inc.</v>
      </c>
      <c r="G3" s="43">
        <f>IFERROR(VLOOKUP($B3,'S-TT'!$A$1:$K$500,9,FALSE),"")</f>
        <v>540902</v>
      </c>
      <c r="H3" s="41" t="str">
        <f>IFERROR(VLOOKUP($B3,'S-TT'!$A$1:$K$500,7,FALSE),"")</f>
        <v>Jun 13-14</v>
      </c>
      <c r="I3" s="44">
        <f>IFERROR(VLOOKUP($B3,'S-TT'!$A$2:$K$500,11,FALSE),"")</f>
        <v>13</v>
      </c>
      <c r="J3" s="44" t="str">
        <f>IFERROR(VLOOKUP($B3,'S-TT'!$A$2:$K$500,10,FALSE),"")</f>
        <v>M</v>
      </c>
      <c r="K3" s="45">
        <f>IFERROR(VLOOKUP($A3,Notes!$A$25:$B$49,2,FALSE),"")</f>
        <v>25</v>
      </c>
    </row>
    <row r="4">
      <c r="A4" s="38"/>
      <c r="B4" s="38"/>
      <c r="C4" s="39"/>
      <c r="D4" s="41" t="str">
        <f>IFERROR(VLOOKUP(B4,'S-TT'!$A$1:$K$500,2,FALSE),"")</f>
        <v/>
      </c>
      <c r="E4" s="41" t="str">
        <f>IFERROR(VLOOKUP($B4,'S-TT'!$A$1:$K$500,3,FALSE),"")</f>
        <v/>
      </c>
      <c r="F4" s="41" t="str">
        <f>IFERROR(VLOOKUP($B4,'S-TT'!$A$1:$K$500,6,FALSE),"")</f>
        <v/>
      </c>
      <c r="G4" s="43" t="str">
        <f>IFERROR(VLOOKUP($B4,'S-TT'!$A$1:$K$500,9,FALSE),"")</f>
        <v/>
      </c>
      <c r="H4" s="41" t="str">
        <f>IFERROR(VLOOKUP($B4,'S-TT'!$A$1:$K$500,7,FALSE),"")</f>
        <v/>
      </c>
      <c r="I4" s="44" t="str">
        <f>IFERROR(VLOOKUP($B4,'S-TT'!$A$2:$K$500,11,FALSE),"")</f>
        <v/>
      </c>
      <c r="J4" s="44" t="str">
        <f>IFERROR(VLOOKUP($B4,'S-TT'!$A$2:$K$500,10,FALSE),"")</f>
        <v/>
      </c>
      <c r="K4" s="45" t="str">
        <f>IFERROR(VLOOKUP($A4,Notes!$A$25:$B$49,2,FALSE),"")</f>
        <v/>
      </c>
    </row>
    <row r="5">
      <c r="A5" s="38">
        <v>1.0</v>
      </c>
      <c r="B5" s="38">
        <v>73.0</v>
      </c>
      <c r="C5" s="39">
        <v>0.012314814814814815</v>
      </c>
      <c r="D5" s="41" t="str">
        <f>IFERROR(VLOOKUP(B5,'S-TT'!$A$1:$K$500,2,FALSE),"")</f>
        <v>Schuble</v>
      </c>
      <c r="E5" s="41" t="str">
        <f>IFERROR(VLOOKUP($B5,'S-TT'!$A$1:$K$500,3,FALSE),"")</f>
        <v>Jennifer</v>
      </c>
      <c r="F5" s="41" t="str">
        <f>IFERROR(VLOOKUP($B5,'S-TT'!$A$1:$K$500,6,FALSE),"")</f>
        <v>Birmingham Velo</v>
      </c>
      <c r="G5" s="43">
        <f>IFERROR(VLOOKUP($B5,'S-TT'!$A$1:$K$500,9,FALSE),"")</f>
        <v>261249</v>
      </c>
      <c r="H5" s="41" t="str">
        <f>IFERROR(VLOOKUP($B5,'S-TT'!$A$1:$K$500,7,FALSE),"")</f>
        <v>Wom 1-3</v>
      </c>
      <c r="I5" s="44">
        <f>IFERROR(VLOOKUP($B5,'S-TT'!$A$2:$K$500,11,FALSE),"")</f>
        <v>41</v>
      </c>
      <c r="J5" s="44" t="str">
        <f>IFERROR(VLOOKUP($B5,'S-TT'!$A$2:$K$500,10,FALSE),"")</f>
        <v>F</v>
      </c>
      <c r="K5" s="45">
        <f>IFERROR(VLOOKUP($A5,Notes!$A$25:$B$49,2,FALSE),"")</f>
        <v>25</v>
      </c>
    </row>
    <row r="6">
      <c r="A6" s="38">
        <v>2.0</v>
      </c>
      <c r="B6" s="38">
        <v>66.0</v>
      </c>
      <c r="C6" s="39">
        <v>0.01244212962962963</v>
      </c>
      <c r="D6" s="41" t="str">
        <f>IFERROR(VLOOKUP(B6,'S-TT'!$A$1:$K$500,2,FALSE),"")</f>
        <v>Hill</v>
      </c>
      <c r="E6" s="41" t="str">
        <f>IFERROR(VLOOKUP($B6,'S-TT'!$A$1:$K$500,3,FALSE),"")</f>
        <v>Dawn</v>
      </c>
      <c r="F6" s="41" t="str">
        <f>IFERROR(VLOOKUP($B6,'S-TT'!$A$1:$K$500,6,FALSE),"")</f>
        <v>Sorella Cycling</v>
      </c>
      <c r="G6" s="43">
        <f>IFERROR(VLOOKUP($B6,'S-TT'!$A$1:$K$500,9,FALSE),"")</f>
        <v>413524</v>
      </c>
      <c r="H6" s="41" t="str">
        <f>IFERROR(VLOOKUP($B6,'S-TT'!$A$1:$K$500,7,FALSE),"")</f>
        <v>Wom 1-3</v>
      </c>
      <c r="I6" s="44">
        <f>IFERROR(VLOOKUP($B6,'S-TT'!$A$2:$K$500,11,FALSE),"")</f>
        <v>42</v>
      </c>
      <c r="J6" s="44" t="str">
        <f>IFERROR(VLOOKUP($B6,'S-TT'!$A$2:$K$500,10,FALSE),"")</f>
        <v>F</v>
      </c>
      <c r="K6" s="45">
        <f>IFERROR(VLOOKUP($A6,Notes!$A$25:$B$49,2,FALSE),"")</f>
        <v>23</v>
      </c>
    </row>
    <row r="7">
      <c r="A7" s="38">
        <v>3.0</v>
      </c>
      <c r="B7" s="38">
        <v>67.0</v>
      </c>
      <c r="C7" s="39">
        <v>0.013229166666666667</v>
      </c>
      <c r="D7" s="41" t="str">
        <f>IFERROR(VLOOKUP(B7,'S-TT'!$A$1:$K$500,2,FALSE),"")</f>
        <v>Hoots</v>
      </c>
      <c r="E7" s="41" t="str">
        <f>IFERROR(VLOOKUP($B7,'S-TT'!$A$1:$K$500,3,FALSE),"")</f>
        <v>Sarah</v>
      </c>
      <c r="F7" s="41" t="str">
        <f>IFERROR(VLOOKUP($B7,'S-TT'!$A$1:$K$500,6,FALSE),"")</f>
        <v>Sorella Cycling</v>
      </c>
      <c r="G7" s="43">
        <f>IFERROR(VLOOKUP($B7,'S-TT'!$A$1:$K$500,9,FALSE),"")</f>
        <v>513000</v>
      </c>
      <c r="H7" s="41" t="str">
        <f>IFERROR(VLOOKUP($B7,'S-TT'!$A$1:$K$500,7,FALSE),"")</f>
        <v>Wom 1-3</v>
      </c>
      <c r="I7" s="44">
        <f>IFERROR(VLOOKUP($B7,'S-TT'!$A$2:$K$500,11,FALSE),"")</f>
        <v>28</v>
      </c>
      <c r="J7" s="44" t="str">
        <f>IFERROR(VLOOKUP($B7,'S-TT'!$A$2:$K$500,10,FALSE),"")</f>
        <v>F</v>
      </c>
      <c r="K7" s="45">
        <f>IFERROR(VLOOKUP($A7,Notes!$A$25:$B$49,2,FALSE),"")</f>
        <v>21</v>
      </c>
    </row>
    <row r="8">
      <c r="A8" s="38"/>
      <c r="B8" s="48"/>
      <c r="C8" s="46"/>
      <c r="D8" s="41" t="str">
        <f>IFERROR(VLOOKUP(B8,'S-TT'!$A$1:$K$500,2,FALSE),"")</f>
        <v/>
      </c>
      <c r="E8" s="41" t="str">
        <f>IFERROR(VLOOKUP($B8,'S-TT'!$A$1:$K$500,3,FALSE),"")</f>
        <v/>
      </c>
      <c r="F8" s="41" t="str">
        <f>IFERROR(VLOOKUP($B8,'S-TT'!$A$1:$K$500,6,FALSE),"")</f>
        <v/>
      </c>
      <c r="G8" s="43" t="str">
        <f>IFERROR(VLOOKUP($B8,'S-TT'!$A$1:$K$500,9,FALSE),"")</f>
        <v/>
      </c>
      <c r="H8" s="41" t="str">
        <f>IFERROR(VLOOKUP($B8,'S-TT'!$A$1:$K$500,7,FALSE),"")</f>
        <v/>
      </c>
      <c r="I8" s="44" t="str">
        <f>IFERROR(VLOOKUP($B8,'S-TT'!$A$2:$K$500,11,FALSE),"")</f>
        <v/>
      </c>
      <c r="J8" s="44" t="str">
        <f>IFERROR(VLOOKUP($B8,'S-TT'!$A$2:$K$500,10,FALSE),"")</f>
        <v/>
      </c>
      <c r="K8" s="45" t="str">
        <f>IFERROR(VLOOKUP($A8,Notes!$A$25:$B$49,2,FALSE),"")</f>
        <v/>
      </c>
    </row>
    <row r="9">
      <c r="A9" s="38">
        <v>1.0</v>
      </c>
      <c r="B9" s="38">
        <v>685.0</v>
      </c>
      <c r="C9" s="39">
        <v>0.012604166666666666</v>
      </c>
      <c r="D9" s="41" t="str">
        <f>IFERROR(VLOOKUP(B9,'S-TT'!$A$1:$K$500,2,FALSE),"")</f>
        <v>Hall</v>
      </c>
      <c r="E9" s="41" t="str">
        <f>IFERROR(VLOOKUP($B9,'S-TT'!$A$1:$K$500,3,FALSE),"")</f>
        <v>Martha</v>
      </c>
      <c r="F9" s="41" t="str">
        <f>IFERROR(VLOOKUP($B9,'S-TT'!$A$1:$K$500,6,FALSE),"")</f>
        <v/>
      </c>
      <c r="G9" s="43">
        <f>IFERROR(VLOOKUP($B9,'S-TT'!$A$1:$K$500,9,FALSE),"")</f>
        <v>371218</v>
      </c>
      <c r="H9" s="41" t="str">
        <f>IFERROR(VLOOKUP($B9,'S-TT'!$A$1:$K$500,7,FALSE),"")</f>
        <v>Wom 4-5</v>
      </c>
      <c r="I9" s="44">
        <f>IFERROR(VLOOKUP($B9,'S-TT'!$A$2:$K$500,11,FALSE),"")</f>
        <v>48</v>
      </c>
      <c r="J9" s="44" t="str">
        <f>IFERROR(VLOOKUP($B9,'S-TT'!$A$2:$K$500,10,FALSE),"")</f>
        <v>F</v>
      </c>
      <c r="K9" s="45">
        <f>IFERROR(VLOOKUP($A9,Notes!$A$25:$B$49,2,FALSE),"")</f>
        <v>25</v>
      </c>
      <c r="L9" s="49">
        <v>4.0</v>
      </c>
    </row>
    <row r="10">
      <c r="A10" s="38">
        <v>2.0</v>
      </c>
      <c r="B10" s="38">
        <v>681.0</v>
      </c>
      <c r="C10" s="39">
        <v>0.012858796296296297</v>
      </c>
      <c r="D10" s="41" t="str">
        <f>IFERROR(VLOOKUP(B10,'S-TT'!$A$1:$K$500,2,FALSE),"")</f>
        <v>Braun</v>
      </c>
      <c r="E10" s="41" t="str">
        <f>IFERROR(VLOOKUP($B10,'S-TT'!$A$1:$K$500,3,FALSE),"")</f>
        <v>Hayley</v>
      </c>
      <c r="F10" s="41" t="str">
        <f>IFERROR(VLOOKUP($B10,'S-TT'!$A$1:$K$500,6,FALSE),"")</f>
        <v/>
      </c>
      <c r="G10" s="43">
        <f>IFERROR(VLOOKUP($B10,'S-TT'!$A$1:$K$500,9,FALSE),"")</f>
        <v>320212</v>
      </c>
      <c r="H10" s="41" t="str">
        <f>IFERROR(VLOOKUP($B10,'S-TT'!$A$1:$K$500,7,FALSE),"")</f>
        <v>Wom 4-5</v>
      </c>
      <c r="I10" s="44">
        <f>IFERROR(VLOOKUP($B10,'S-TT'!$A$2:$K$500,11,FALSE),"")</f>
        <v>27</v>
      </c>
      <c r="J10" s="44" t="str">
        <f>IFERROR(VLOOKUP($B10,'S-TT'!$A$2:$K$500,10,FALSE),"")</f>
        <v>F</v>
      </c>
      <c r="K10" s="45">
        <f>IFERROR(VLOOKUP($A10,Notes!$A$25:$B$49,2,FALSE),"")</f>
        <v>23</v>
      </c>
      <c r="L10" s="49">
        <v>4.0</v>
      </c>
    </row>
    <row r="11">
      <c r="A11" s="38">
        <v>3.0</v>
      </c>
      <c r="B11" s="38">
        <v>697.0</v>
      </c>
      <c r="C11" s="39">
        <v>0.012951388888888889</v>
      </c>
      <c r="D11" s="41" t="str">
        <f>IFERROR(VLOOKUP(B11,'S-TT'!$A$1:$K$500,2,FALSE),"")</f>
        <v>Barros</v>
      </c>
      <c r="E11" s="41" t="str">
        <f>IFERROR(VLOOKUP($B11,'S-TT'!$A$1:$K$500,3,FALSE),"")</f>
        <v>Angela</v>
      </c>
      <c r="F11" s="41" t="str">
        <f>IFERROR(VLOOKUP($B11,'S-TT'!$A$1:$K$500,6,FALSE),"")</f>
        <v>Sorella Cycling</v>
      </c>
      <c r="G11" s="43">
        <f>IFERROR(VLOOKUP($B11,'S-TT'!$A$1:$K$500,9,FALSE),"")</f>
        <v>495120</v>
      </c>
      <c r="H11" s="41" t="str">
        <f>IFERROR(VLOOKUP($B11,'S-TT'!$A$1:$K$500,7,FALSE),"")</f>
        <v>Wom 4-5</v>
      </c>
      <c r="I11" s="44">
        <f>IFERROR(VLOOKUP($B11,'S-TT'!$A$2:$K$500,11,FALSE),"")</f>
        <v>42</v>
      </c>
      <c r="J11" s="44" t="str">
        <f>IFERROR(VLOOKUP($B11,'S-TT'!$A$2:$K$500,10,FALSE),"")</f>
        <v>F</v>
      </c>
      <c r="K11" s="45">
        <f>IFERROR(VLOOKUP($A11,Notes!$A$25:$B$49,2,FALSE),"")</f>
        <v>21</v>
      </c>
      <c r="L11" s="49">
        <v>4.0</v>
      </c>
    </row>
    <row r="12">
      <c r="A12" s="38">
        <v>4.0</v>
      </c>
      <c r="B12" s="38">
        <v>689.0</v>
      </c>
      <c r="C12" s="39">
        <v>0.013032407407407407</v>
      </c>
      <c r="D12" s="41" t="str">
        <f>IFERROR(VLOOKUP(B12,'S-TT'!$A$1:$K$500,2,FALSE),"")</f>
        <v>Schleicher</v>
      </c>
      <c r="E12" s="41" t="str">
        <f>IFERROR(VLOOKUP($B12,'S-TT'!$A$1:$K$500,3,FALSE),"")</f>
        <v>Diane</v>
      </c>
      <c r="F12" s="41" t="str">
        <f>IFERROR(VLOOKUP($B12,'S-TT'!$A$1:$K$500,6,FALSE),"")</f>
        <v/>
      </c>
      <c r="G12" s="43">
        <f>IFERROR(VLOOKUP($B12,'S-TT'!$A$1:$K$500,9,FALSE),"")</f>
        <v>534847</v>
      </c>
      <c r="H12" s="41" t="str">
        <f>IFERROR(VLOOKUP($B12,'S-TT'!$A$1:$K$500,7,FALSE),"")</f>
        <v>Wom 4-5</v>
      </c>
      <c r="I12" s="44">
        <f>IFERROR(VLOOKUP($B12,'S-TT'!$A$2:$K$500,11,FALSE),"")</f>
        <v>60</v>
      </c>
      <c r="J12" s="44" t="str">
        <f>IFERROR(VLOOKUP($B12,'S-TT'!$A$2:$K$500,10,FALSE),"")</f>
        <v>F</v>
      </c>
      <c r="K12" s="45">
        <f>IFERROR(VLOOKUP($A12,Notes!$A$25:$B$49,2,FALSE),"")</f>
        <v>19</v>
      </c>
      <c r="L12" s="49">
        <v>4.0</v>
      </c>
    </row>
    <row r="13">
      <c r="A13" s="38">
        <v>5.0</v>
      </c>
      <c r="B13" s="38">
        <v>695.0</v>
      </c>
      <c r="C13" s="39">
        <v>0.01318287037037037</v>
      </c>
      <c r="D13" s="41" t="str">
        <f>IFERROR(VLOOKUP(B13,'S-TT'!$A$1:$K$500,2,FALSE),"")</f>
        <v>Strickland</v>
      </c>
      <c r="E13" s="41" t="str">
        <f>IFERROR(VLOOKUP($B13,'S-TT'!$A$1:$K$500,3,FALSE),"")</f>
        <v>Nikki</v>
      </c>
      <c r="F13" s="41" t="str">
        <f>IFERROR(VLOOKUP($B13,'S-TT'!$A$1:$K$500,6,FALSE),"")</f>
        <v/>
      </c>
      <c r="G13" s="43">
        <f>IFERROR(VLOOKUP($B13,'S-TT'!$A$1:$K$500,9,FALSE),"")</f>
        <v>533091</v>
      </c>
      <c r="H13" s="41" t="str">
        <f>IFERROR(VLOOKUP($B13,'S-TT'!$A$1:$K$500,7,FALSE),"")</f>
        <v>Wom 4-5</v>
      </c>
      <c r="I13" s="44">
        <f>IFERROR(VLOOKUP($B13,'S-TT'!$A$2:$K$500,11,FALSE),"")</f>
        <v>28</v>
      </c>
      <c r="J13" s="44" t="str">
        <f>IFERROR(VLOOKUP($B13,'S-TT'!$A$2:$K$500,10,FALSE),"")</f>
        <v>F</v>
      </c>
      <c r="K13" s="45">
        <f>IFERROR(VLOOKUP($A13,Notes!$A$25:$B$49,2,FALSE),"")</f>
        <v>18</v>
      </c>
      <c r="L13" s="49">
        <v>5.0</v>
      </c>
    </row>
    <row r="14">
      <c r="A14" s="38">
        <v>6.0</v>
      </c>
      <c r="B14" s="38">
        <v>678.0</v>
      </c>
      <c r="C14" s="39">
        <v>0.013287037037037036</v>
      </c>
      <c r="D14" s="41" t="str">
        <f>IFERROR(VLOOKUP(B14,'S-TT'!$A$1:$K$500,2,FALSE),"")</f>
        <v>Bachman</v>
      </c>
      <c r="E14" s="41" t="str">
        <f>IFERROR(VLOOKUP($B14,'S-TT'!$A$1:$K$500,3,FALSE),"")</f>
        <v>Melissa</v>
      </c>
      <c r="F14" s="41" t="str">
        <f>IFERROR(VLOOKUP($B14,'S-TT'!$A$1:$K$500,6,FALSE),"")</f>
        <v>Team Whitetail Bicycles p/b Pure Taqueria/Blueprint</v>
      </c>
      <c r="G14" s="43">
        <f>IFERROR(VLOOKUP($B14,'S-TT'!$A$1:$K$500,9,FALSE),"")</f>
        <v>552042</v>
      </c>
      <c r="H14" s="41" t="str">
        <f>IFERROR(VLOOKUP($B14,'S-TT'!$A$1:$K$500,7,FALSE),"")</f>
        <v>Wom 4-5</v>
      </c>
      <c r="I14" s="44">
        <f>IFERROR(VLOOKUP($B14,'S-TT'!$A$2:$K$500,11,FALSE),"")</f>
        <v>45</v>
      </c>
      <c r="J14" s="44" t="str">
        <f>IFERROR(VLOOKUP($B14,'S-TT'!$A$2:$K$500,10,FALSE),"")</f>
        <v>F</v>
      </c>
      <c r="K14" s="45">
        <f>IFERROR(VLOOKUP($A14,Notes!$A$25:$B$49,2,FALSE),"")</f>
        <v>16</v>
      </c>
      <c r="L14" s="49">
        <v>5.0</v>
      </c>
    </row>
    <row r="15">
      <c r="A15" s="38">
        <v>7.0</v>
      </c>
      <c r="B15" s="38">
        <v>679.0</v>
      </c>
      <c r="C15" s="39">
        <v>0.01357638888888889</v>
      </c>
      <c r="D15" s="41" t="str">
        <f>IFERROR(VLOOKUP(B15,'S-TT'!$A$1:$K$500,2,FALSE),"")</f>
        <v>Barrett</v>
      </c>
      <c r="E15" s="41" t="str">
        <f>IFERROR(VLOOKUP($B15,'S-TT'!$A$1:$K$500,3,FALSE),"")</f>
        <v>Susan</v>
      </c>
      <c r="F15" s="41" t="str">
        <f>IFERROR(VLOOKUP($B15,'S-TT'!$A$1:$K$500,6,FALSE),"")</f>
        <v>Sorella Cycling</v>
      </c>
      <c r="G15" s="43">
        <f>IFERROR(VLOOKUP($B15,'S-TT'!$A$1:$K$500,9,FALSE),"")</f>
        <v>513726</v>
      </c>
      <c r="H15" s="41" t="str">
        <f>IFERROR(VLOOKUP($B15,'S-TT'!$A$1:$K$500,7,FALSE),"")</f>
        <v>Wom 4-5</v>
      </c>
      <c r="I15" s="44">
        <f>IFERROR(VLOOKUP($B15,'S-TT'!$A$2:$K$500,11,FALSE),"")</f>
        <v>54</v>
      </c>
      <c r="J15" s="44" t="str">
        <f>IFERROR(VLOOKUP($B15,'S-TT'!$A$2:$K$500,10,FALSE),"")</f>
        <v>F</v>
      </c>
      <c r="K15" s="45">
        <f>IFERROR(VLOOKUP($A15,Notes!$A$25:$B$49,2,FALSE),"")</f>
        <v>14</v>
      </c>
      <c r="L15" s="49">
        <v>5.0</v>
      </c>
    </row>
    <row r="16">
      <c r="A16" s="38">
        <v>8.0</v>
      </c>
      <c r="B16" s="38">
        <v>69.0</v>
      </c>
      <c r="C16" s="50">
        <v>0.013460648148148149</v>
      </c>
      <c r="D16" s="41" t="str">
        <f>IFERROR(VLOOKUP(B16,'S-TT'!$A$1:$K$500,2,FALSE),"")</f>
        <v>Lacey</v>
      </c>
      <c r="E16" s="41" t="str">
        <f>IFERROR(VLOOKUP($B16,'S-TT'!$A$1:$K$500,3,FALSE),"")</f>
        <v>Denise</v>
      </c>
      <c r="F16" s="41" t="str">
        <f>IFERROR(VLOOKUP($B16,'S-TT'!$A$1:$K$500,6,FALSE),"")</f>
        <v/>
      </c>
      <c r="G16" s="43">
        <f>IFERROR(VLOOKUP($B16,'S-TT'!$A$1:$K$500,9,FALSE),"")</f>
        <v>544017</v>
      </c>
      <c r="H16" s="41" t="str">
        <f>IFERROR(VLOOKUP($B16,'S-TT'!$A$1:$K$500,7,FALSE),"")</f>
        <v>Wom 4-5</v>
      </c>
      <c r="I16" s="44">
        <f>IFERROR(VLOOKUP($B16,'S-TT'!$A$2:$K$500,11,FALSE),"")</f>
        <v>58</v>
      </c>
      <c r="J16" s="44" t="str">
        <f>IFERROR(VLOOKUP($B16,'S-TT'!$A$2:$K$500,10,FALSE),"")</f>
        <v>F</v>
      </c>
      <c r="K16" s="45">
        <f>IFERROR(VLOOKUP($A16,Notes!$A$25:$B$49,2,FALSE),"")</f>
        <v>12</v>
      </c>
      <c r="L16" s="49">
        <v>5.0</v>
      </c>
    </row>
    <row r="17">
      <c r="A17" s="38">
        <v>9.0</v>
      </c>
      <c r="B17" s="38">
        <v>686.0</v>
      </c>
      <c r="C17" s="39">
        <v>0.013495370370370371</v>
      </c>
      <c r="D17" s="41" t="str">
        <f>IFERROR(VLOOKUP(B17,'S-TT'!$A$1:$K$500,2,FALSE),"")</f>
        <v>Knight</v>
      </c>
      <c r="E17" s="41" t="str">
        <f>IFERROR(VLOOKUP($B17,'S-TT'!$A$1:$K$500,3,FALSE),"")</f>
        <v>Jessica</v>
      </c>
      <c r="F17" s="41" t="str">
        <f>IFERROR(VLOOKUP($B17,'S-TT'!$A$1:$K$500,6,FALSE),"")</f>
        <v/>
      </c>
      <c r="G17" s="43">
        <f>IFERROR(VLOOKUP($B17,'S-TT'!$A$1:$K$500,9,FALSE),"")</f>
        <v>561892</v>
      </c>
      <c r="H17" s="41" t="str">
        <f>IFERROR(VLOOKUP($B17,'S-TT'!$A$1:$K$500,7,FALSE),"")</f>
        <v>Wom 4-5</v>
      </c>
      <c r="I17" s="44">
        <f>IFERROR(VLOOKUP($B17,'S-TT'!$A$2:$K$500,11,FALSE),"")</f>
        <v>32</v>
      </c>
      <c r="J17" s="44" t="str">
        <f>IFERROR(VLOOKUP($B17,'S-TT'!$A$2:$K$500,10,FALSE),"")</f>
        <v>F</v>
      </c>
      <c r="K17" s="45">
        <f>IFERROR(VLOOKUP($A17,Notes!$A$25:$B$49,2,FALSE),"")</f>
        <v>10</v>
      </c>
      <c r="L17" s="49">
        <v>5.0</v>
      </c>
    </row>
    <row r="18">
      <c r="A18" s="38">
        <v>10.0</v>
      </c>
      <c r="B18" s="38">
        <v>682.0</v>
      </c>
      <c r="C18" s="39">
        <v>0.013854166666666667</v>
      </c>
      <c r="D18" s="41" t="str">
        <f>IFERROR(VLOOKUP(B18,'S-TT'!$A$1:$K$500,2,FALSE),"")</f>
        <v>Carpenter</v>
      </c>
      <c r="E18" s="41" t="str">
        <f>IFERROR(VLOOKUP($B18,'S-TT'!$A$1:$K$500,3,FALSE),"")</f>
        <v>Mindy</v>
      </c>
      <c r="F18" s="41" t="str">
        <f>IFERROR(VLOOKUP($B18,'S-TT'!$A$1:$K$500,6,FALSE),"")</f>
        <v>706 Project</v>
      </c>
      <c r="G18" s="43">
        <f>IFERROR(VLOOKUP($B18,'S-TT'!$A$1:$K$500,9,FALSE),"")</f>
        <v>526970</v>
      </c>
      <c r="H18" s="41" t="str">
        <f>IFERROR(VLOOKUP($B18,'S-TT'!$A$1:$K$500,7,FALSE),"")</f>
        <v>Wom 4-5</v>
      </c>
      <c r="I18" s="44">
        <f>IFERROR(VLOOKUP($B18,'S-TT'!$A$2:$K$500,11,FALSE),"")</f>
        <v>42</v>
      </c>
      <c r="J18" s="44" t="str">
        <f>IFERROR(VLOOKUP($B18,'S-TT'!$A$2:$K$500,10,FALSE),"")</f>
        <v>F</v>
      </c>
      <c r="K18" s="45">
        <f>IFERROR(VLOOKUP($A18,Notes!$A$25:$B$49,2,FALSE),"")</f>
        <v>8</v>
      </c>
      <c r="L18" s="49">
        <v>4.0</v>
      </c>
    </row>
    <row r="19">
      <c r="A19" s="38">
        <v>11.0</v>
      </c>
      <c r="B19" s="38">
        <v>692.0</v>
      </c>
      <c r="C19" s="39">
        <v>0.015648148148148147</v>
      </c>
      <c r="D19" s="41" t="str">
        <f>IFERROR(VLOOKUP(B19,'S-TT'!$A$1:$K$500,2,FALSE),"")</f>
        <v>Withers</v>
      </c>
      <c r="E19" s="41" t="str">
        <f>IFERROR(VLOOKUP($B19,'S-TT'!$A$1:$K$500,3,FALSE),"")</f>
        <v>Elsa</v>
      </c>
      <c r="F19" s="41" t="str">
        <f>IFERROR(VLOOKUP($B19,'S-TT'!$A$1:$K$500,6,FALSE),"")</f>
        <v>Welland Racing</v>
      </c>
      <c r="G19" s="43">
        <f>IFERROR(VLOOKUP($B19,'S-TT'!$A$1:$K$500,9,FALSE),"")</f>
        <v>559640</v>
      </c>
      <c r="H19" s="41" t="str">
        <f>IFERROR(VLOOKUP($B19,'S-TT'!$A$1:$K$500,7,FALSE),"")</f>
        <v>Wom 4-5</v>
      </c>
      <c r="I19" s="44">
        <f>IFERROR(VLOOKUP($B19,'S-TT'!$A$2:$K$500,11,FALSE),"")</f>
        <v>15</v>
      </c>
      <c r="J19" s="44" t="str">
        <f>IFERROR(VLOOKUP($B19,'S-TT'!$A$2:$K$500,10,FALSE),"")</f>
        <v>F</v>
      </c>
      <c r="K19" s="45">
        <f>IFERROR(VLOOKUP($A19,Notes!$A$25:$B$49,2,FALSE),"")</f>
        <v>6</v>
      </c>
      <c r="L19" s="49">
        <v>5.0</v>
      </c>
    </row>
    <row r="20">
      <c r="A20" s="38">
        <v>12.0</v>
      </c>
      <c r="B20" s="38">
        <v>687.0</v>
      </c>
      <c r="C20" s="39">
        <v>0.018032407407407407</v>
      </c>
      <c r="D20" s="41" t="str">
        <f>IFERROR(VLOOKUP(B20,'S-TT'!$A$1:$K$500,2,FALSE),"")</f>
        <v>Roberts</v>
      </c>
      <c r="E20" s="41" t="str">
        <f>IFERROR(VLOOKUP($B20,'S-TT'!$A$1:$K$500,3,FALSE),"")</f>
        <v>Shanika</v>
      </c>
      <c r="F20" s="41" t="str">
        <f>IFERROR(VLOOKUP($B20,'S-TT'!$A$1:$K$500,6,FALSE),"")</f>
        <v>Sorella Cycling</v>
      </c>
      <c r="G20" s="43">
        <f>IFERROR(VLOOKUP($B20,'S-TT'!$A$1:$K$500,9,FALSE),"")</f>
        <v>551333</v>
      </c>
      <c r="H20" s="41" t="str">
        <f>IFERROR(VLOOKUP($B20,'S-TT'!$A$1:$K$500,7,FALSE),"")</f>
        <v>Wom 4-5</v>
      </c>
      <c r="I20" s="44">
        <f>IFERROR(VLOOKUP($B20,'S-TT'!$A$2:$K$500,11,FALSE),"")</f>
        <v>33</v>
      </c>
      <c r="J20" s="44" t="str">
        <f>IFERROR(VLOOKUP($B20,'S-TT'!$A$2:$K$500,10,FALSE),"")</f>
        <v>F</v>
      </c>
      <c r="K20" s="45">
        <f>IFERROR(VLOOKUP($A20,Notes!$A$25:$B$49,2,FALSE),"")</f>
        <v>4</v>
      </c>
      <c r="L20" s="49">
        <v>5.0</v>
      </c>
    </row>
    <row r="21">
      <c r="A21" s="38"/>
      <c r="B21" s="48"/>
      <c r="C21" s="39"/>
      <c r="D21" s="41" t="str">
        <f>IFERROR(VLOOKUP(B21,'S-TT'!$A$1:$K$500,2,FALSE),"")</f>
        <v/>
      </c>
      <c r="E21" s="41" t="str">
        <f>IFERROR(VLOOKUP($B21,'S-TT'!$A$1:$K$500,3,FALSE),"")</f>
        <v/>
      </c>
      <c r="F21" s="41" t="str">
        <f>IFERROR(VLOOKUP($B21,'S-TT'!$A$1:$K$500,6,FALSE),"")</f>
        <v/>
      </c>
      <c r="G21" s="43" t="str">
        <f>IFERROR(VLOOKUP($B21,'S-TT'!$A$1:$K$500,9,FALSE),"")</f>
        <v/>
      </c>
      <c r="H21" s="41" t="str">
        <f>IFERROR(VLOOKUP($B21,'S-TT'!$A$1:$K$500,7,FALSE),"")</f>
        <v/>
      </c>
      <c r="I21" s="44" t="str">
        <f>IFERROR(VLOOKUP($B21,'S-TT'!$A$2:$K$500,11,FALSE),"")</f>
        <v/>
      </c>
      <c r="J21" s="44" t="str">
        <f>IFERROR(VLOOKUP($B21,'S-TT'!$A$2:$K$500,10,FALSE),"")</f>
        <v/>
      </c>
      <c r="K21" s="45" t="str">
        <f>IFERROR(VLOOKUP($A21,Notes!$A$25:$B$49,2,FALSE),"")</f>
        <v/>
      </c>
    </row>
    <row r="22">
      <c r="A22" s="38"/>
      <c r="B22" s="48"/>
      <c r="C22" s="39"/>
      <c r="D22" s="41" t="str">
        <f>IFERROR(VLOOKUP(B22,'S-TT'!$A$1:$K$500,2,FALSE),"")</f>
        <v/>
      </c>
      <c r="E22" s="41" t="str">
        <f>IFERROR(VLOOKUP($B22,'S-TT'!$A$1:$K$500,3,FALSE),"")</f>
        <v/>
      </c>
      <c r="F22" s="41" t="str">
        <f>IFERROR(VLOOKUP($B22,'S-TT'!$A$1:$K$500,6,FALSE),"")</f>
        <v/>
      </c>
      <c r="G22" s="43" t="str">
        <f>IFERROR(VLOOKUP($B22,'S-TT'!$A$1:$K$500,9,FALSE),"")</f>
        <v/>
      </c>
      <c r="H22" s="41" t="str">
        <f>IFERROR(VLOOKUP($B22,'S-TT'!$A$1:$K$500,7,FALSE),"")</f>
        <v/>
      </c>
      <c r="I22" s="44" t="str">
        <f>IFERROR(VLOOKUP($B22,'S-TT'!$A$2:$K$500,11,FALSE),"")</f>
        <v/>
      </c>
      <c r="J22" s="44" t="str">
        <f>IFERROR(VLOOKUP($B22,'S-TT'!$A$2:$K$500,10,FALSE),"")</f>
        <v/>
      </c>
      <c r="K22" s="45" t="str">
        <f>IFERROR(VLOOKUP($A22,Notes!$A$25:$B$49,2,FALSE),"")</f>
        <v/>
      </c>
    </row>
    <row r="23">
      <c r="A23" s="38">
        <v>1.0</v>
      </c>
      <c r="B23" s="48">
        <v>690.0</v>
      </c>
      <c r="C23" s="39">
        <v>0.013043981481481481</v>
      </c>
      <c r="D23" s="41" t="str">
        <f>IFERROR(VLOOKUP(B23,'S-TT'!$A$1:$K$500,2,FALSE),"")</f>
        <v>Seward</v>
      </c>
      <c r="E23" s="41" t="str">
        <f>IFERROR(VLOOKUP($B23,'S-TT'!$A$1:$K$500,3,FALSE),"")</f>
        <v>Charles</v>
      </c>
      <c r="F23" s="41" t="str">
        <f>IFERROR(VLOOKUP($B23,'S-TT'!$A$1:$K$500,6,FALSE),"")</f>
        <v>Unione Sportiva Italiana</v>
      </c>
      <c r="G23" s="43">
        <f>IFERROR(VLOOKUP($B23,'S-TT'!$A$1:$K$500,9,FALSE),"")</f>
        <v>45926</v>
      </c>
      <c r="H23" s="41" t="str">
        <f>IFERROR(VLOOKUP($B23,'S-TT'!$A$1:$K$500,7,FALSE),"")</f>
        <v>Mas 65+</v>
      </c>
      <c r="I23" s="44">
        <f>IFERROR(VLOOKUP($B23,'S-TT'!$A$2:$K$500,11,FALSE),"")</f>
        <v>68</v>
      </c>
      <c r="J23" s="44" t="str">
        <f>IFERROR(VLOOKUP($B23,'S-TT'!$A$2:$K$500,10,FALSE),"")</f>
        <v>M</v>
      </c>
      <c r="K23" s="45">
        <f>IFERROR(VLOOKUP($A23,Notes!$A$25:$B$49,2,FALSE),"")</f>
        <v>25</v>
      </c>
    </row>
    <row r="24">
      <c r="A24" s="38">
        <v>2.0</v>
      </c>
      <c r="B24" s="48">
        <v>688.0</v>
      </c>
      <c r="C24" s="39">
        <v>0.014201388888888888</v>
      </c>
      <c r="D24" s="41" t="str">
        <f>IFERROR(VLOOKUP(B24,'S-TT'!$A$1:$K$500,2,FALSE),"")</f>
        <v>Rodgers</v>
      </c>
      <c r="E24" s="41" t="str">
        <f>IFERROR(VLOOKUP($B24,'S-TT'!$A$1:$K$500,3,FALSE),"")</f>
        <v>Glenn</v>
      </c>
      <c r="F24" s="41" t="str">
        <f>IFERROR(VLOOKUP($B24,'S-TT'!$A$1:$K$500,6,FALSE),"")</f>
        <v/>
      </c>
      <c r="G24" s="43">
        <f>IFERROR(VLOOKUP($B24,'S-TT'!$A$1:$K$500,9,FALSE),"")</f>
        <v>407643</v>
      </c>
      <c r="H24" s="41" t="str">
        <f>IFERROR(VLOOKUP($B24,'S-TT'!$A$1:$K$500,7,FALSE),"")</f>
        <v>Mas 65+</v>
      </c>
      <c r="I24" s="44">
        <f>IFERROR(VLOOKUP($B24,'S-TT'!$A$2:$K$500,11,FALSE),"")</f>
        <v>77</v>
      </c>
      <c r="J24" s="44" t="str">
        <f>IFERROR(VLOOKUP($B24,'S-TT'!$A$2:$K$500,10,FALSE),"")</f>
        <v>M</v>
      </c>
      <c r="K24" s="45">
        <f>IFERROR(VLOOKUP($A24,Notes!$A$25:$B$49,2,FALSE),"")</f>
        <v>23</v>
      </c>
    </row>
    <row r="25">
      <c r="A25" s="38">
        <v>3.0</v>
      </c>
      <c r="B25" s="48">
        <v>700.0</v>
      </c>
      <c r="C25" s="39">
        <v>0.015439814814814814</v>
      </c>
      <c r="D25" s="41" t="str">
        <f>IFERROR(VLOOKUP(B25,'S-TT'!$A$1:$K$500,2,FALSE),"")</f>
        <v>Roberts</v>
      </c>
      <c r="E25" s="41" t="str">
        <f>IFERROR(VLOOKUP($B25,'S-TT'!$A$1:$K$500,3,FALSE),"")</f>
        <v>Bill</v>
      </c>
      <c r="F25" s="41" t="str">
        <f>IFERROR(VLOOKUP($B25,'S-TT'!$A$1:$K$500,6,FALSE),"")</f>
        <v/>
      </c>
      <c r="G25" s="43">
        <f>IFERROR(VLOOKUP($B25,'S-TT'!$A$1:$K$500,9,FALSE),"")</f>
        <v>19491014</v>
      </c>
      <c r="H25" s="41" t="str">
        <f>IFERROR(VLOOKUP($B25,'S-TT'!$A$1:$K$500,7,FALSE),"")</f>
        <v>Mas 65+</v>
      </c>
      <c r="I25" s="44">
        <f>IFERROR(VLOOKUP($B25,'S-TT'!$A$2:$K$500,11,FALSE),"")</f>
        <v>68</v>
      </c>
      <c r="J25" s="44" t="str">
        <f>IFERROR(VLOOKUP($B25,'S-TT'!$A$2:$K$500,10,FALSE),"")</f>
        <v>M</v>
      </c>
      <c r="K25" s="45">
        <f>IFERROR(VLOOKUP($A25,Notes!$A$25:$B$49,2,FALSE),"")</f>
        <v>21</v>
      </c>
    </row>
    <row r="26">
      <c r="A26" s="38"/>
      <c r="B26" s="48"/>
      <c r="C26" s="39"/>
      <c r="D26" s="41" t="str">
        <f>IFERROR(VLOOKUP(B26,'S-TT'!$A$1:$K$500,2,FALSE),"")</f>
        <v/>
      </c>
      <c r="E26" s="41" t="str">
        <f>IFERROR(VLOOKUP($B26,'S-TT'!$A$1:$K$500,3,FALSE),"")</f>
        <v/>
      </c>
      <c r="F26" s="41" t="str">
        <f>IFERROR(VLOOKUP($B26,'S-TT'!$A$1:$K$500,6,FALSE),"")</f>
        <v/>
      </c>
      <c r="G26" s="43" t="str">
        <f>IFERROR(VLOOKUP($B26,'S-TT'!$A$1:$K$500,9,FALSE),"")</f>
        <v/>
      </c>
      <c r="H26" s="41" t="str">
        <f>IFERROR(VLOOKUP($B26,'S-TT'!$A$1:$K$500,7,FALSE),"")</f>
        <v/>
      </c>
      <c r="I26" s="44" t="str">
        <f>IFERROR(VLOOKUP($B26,'S-TT'!$A$2:$K$500,11,FALSE),"")</f>
        <v/>
      </c>
      <c r="J26" s="44" t="str">
        <f>IFERROR(VLOOKUP($B26,'S-TT'!$A$2:$K$500,10,FALSE),"")</f>
        <v/>
      </c>
      <c r="K26" s="45" t="str">
        <f>IFERROR(VLOOKUP($A26,Notes!$A$25:$B$49,2,FALSE),"")</f>
        <v/>
      </c>
    </row>
    <row r="27">
      <c r="A27" s="38">
        <v>1.0</v>
      </c>
      <c r="B27" s="48">
        <v>569.0</v>
      </c>
      <c r="C27" s="39">
        <v>0.01150462962962963</v>
      </c>
      <c r="D27" s="41" t="str">
        <f>IFERROR(VLOOKUP(B27,'S-TT'!$A$1:$K$500,2,FALSE),"")</f>
        <v>Brooks</v>
      </c>
      <c r="E27" s="41" t="str">
        <f>IFERROR(VLOOKUP($B27,'S-TT'!$A$1:$K$500,3,FALSE),"")</f>
        <v>Paskal</v>
      </c>
      <c r="F27" s="41" t="str">
        <f>IFERROR(VLOOKUP($B27,'S-TT'!$A$1:$K$500,6,FALSE),"")</f>
        <v>Mellow Mushroom Racing</v>
      </c>
      <c r="G27" s="43">
        <f>IFERROR(VLOOKUP($B27,'S-TT'!$A$1:$K$500,9,FALSE),"")</f>
        <v>439254</v>
      </c>
      <c r="H27" s="41" t="str">
        <f>IFERROR(VLOOKUP($B27,'S-TT'!$A$1:$K$500,7,FALSE),"")</f>
        <v>Mas 55+</v>
      </c>
      <c r="I27" s="44">
        <f>IFERROR(VLOOKUP($B27,'S-TT'!$A$2:$K$500,11,FALSE),"")</f>
        <v>63</v>
      </c>
      <c r="J27" s="44" t="str">
        <f>IFERROR(VLOOKUP($B27,'S-TT'!$A$2:$K$500,10,FALSE),"")</f>
        <v>M</v>
      </c>
      <c r="K27" s="45">
        <f>IFERROR(VLOOKUP($A27,Notes!$A$25:$B$49,2,FALSE),"")</f>
        <v>25</v>
      </c>
    </row>
    <row r="28">
      <c r="A28" s="38">
        <v>2.0</v>
      </c>
      <c r="B28" s="48">
        <v>570.0</v>
      </c>
      <c r="C28" s="39">
        <v>0.012280092592592592</v>
      </c>
      <c r="D28" s="41" t="str">
        <f>IFERROR(VLOOKUP(B28,'S-TT'!$A$1:$K$500,2,FALSE),"")</f>
        <v>Church</v>
      </c>
      <c r="E28" s="41" t="str">
        <f>IFERROR(VLOOKUP($B28,'S-TT'!$A$1:$K$500,3,FALSE),"")</f>
        <v>Steve</v>
      </c>
      <c r="F28" s="41" t="str">
        <f>IFERROR(VLOOKUP($B28,'S-TT'!$A$1:$K$500,6,FALSE),"")</f>
        <v/>
      </c>
      <c r="G28" s="43">
        <f>IFERROR(VLOOKUP($B28,'S-TT'!$A$1:$K$500,9,FALSE),"")</f>
        <v>340482</v>
      </c>
      <c r="H28" s="41" t="str">
        <f>IFERROR(VLOOKUP($B28,'S-TT'!$A$1:$K$500,7,FALSE),"")</f>
        <v>Mas 55+</v>
      </c>
      <c r="I28" s="44">
        <f>IFERROR(VLOOKUP($B28,'S-TT'!$A$2:$K$500,11,FALSE),"")</f>
        <v>57</v>
      </c>
      <c r="J28" s="44" t="str">
        <f>IFERROR(VLOOKUP($B28,'S-TT'!$A$2:$K$500,10,FALSE),"")</f>
        <v>M</v>
      </c>
      <c r="K28" s="45">
        <f>IFERROR(VLOOKUP($A28,Notes!$A$25:$B$49,2,FALSE),"")</f>
        <v>23</v>
      </c>
    </row>
    <row r="29">
      <c r="A29" s="38">
        <v>3.0</v>
      </c>
      <c r="B29" s="48">
        <v>566.0</v>
      </c>
      <c r="C29" s="39">
        <v>0.012835648148148148</v>
      </c>
      <c r="D29" s="41" t="str">
        <f>IFERROR(VLOOKUP(B29,'S-TT'!$A$1:$K$500,2,FALSE),"")</f>
        <v>Acenbrak</v>
      </c>
      <c r="E29" s="41" t="str">
        <f>IFERROR(VLOOKUP($B29,'S-TT'!$A$1:$K$500,3,FALSE),"")</f>
        <v>Steven</v>
      </c>
      <c r="F29" s="41" t="str">
        <f>IFERROR(VLOOKUP($B29,'S-TT'!$A$1:$K$500,6,FALSE),"")</f>
        <v/>
      </c>
      <c r="G29" s="43">
        <f>IFERROR(VLOOKUP($B29,'S-TT'!$A$1:$K$500,9,FALSE),"")</f>
        <v>19580510</v>
      </c>
      <c r="H29" s="41" t="str">
        <f>IFERROR(VLOOKUP($B29,'S-TT'!$A$1:$K$500,7,FALSE),"")</f>
        <v>Mas 55+</v>
      </c>
      <c r="I29" s="44">
        <f>IFERROR(VLOOKUP($B29,'S-TT'!$A$2:$K$500,11,FALSE),"")</f>
        <v>60</v>
      </c>
      <c r="J29" s="44" t="str">
        <f>IFERROR(VLOOKUP($B29,'S-TT'!$A$2:$K$500,10,FALSE),"")</f>
        <v>M</v>
      </c>
      <c r="K29" s="45">
        <f>IFERROR(VLOOKUP($A29,Notes!$A$25:$B$49,2,FALSE),"")</f>
        <v>21</v>
      </c>
    </row>
    <row r="30">
      <c r="A30" s="38">
        <v>4.0</v>
      </c>
      <c r="B30" s="48">
        <v>577.0</v>
      </c>
      <c r="C30" s="39">
        <v>0.012939814814814815</v>
      </c>
      <c r="D30" s="41" t="str">
        <f>IFERROR(VLOOKUP(B30,'S-TT'!$A$1:$K$500,2,FALSE),"")</f>
        <v>Sorensen</v>
      </c>
      <c r="E30" s="41" t="str">
        <f>IFERROR(VLOOKUP($B30,'S-TT'!$A$1:$K$500,3,FALSE),"")</f>
        <v>Soren</v>
      </c>
      <c r="F30" s="41" t="str">
        <f>IFERROR(VLOOKUP($B30,'S-TT'!$A$1:$K$500,6,FALSE),"")</f>
        <v/>
      </c>
      <c r="G30" s="43">
        <f>IFERROR(VLOOKUP($B30,'S-TT'!$A$1:$K$500,9,FALSE),"")</f>
        <v>501382</v>
      </c>
      <c r="H30" s="41" t="str">
        <f>IFERROR(VLOOKUP($B30,'S-TT'!$A$1:$K$500,7,FALSE),"")</f>
        <v>Mas 55+</v>
      </c>
      <c r="I30" s="44">
        <f>IFERROR(VLOOKUP($B30,'S-TT'!$A$2:$K$500,11,FALSE),"")</f>
        <v>62</v>
      </c>
      <c r="J30" s="44" t="str">
        <f>IFERROR(VLOOKUP($B30,'S-TT'!$A$2:$K$500,10,FALSE),"")</f>
        <v>M</v>
      </c>
      <c r="K30" s="45">
        <f>IFERROR(VLOOKUP($A30,Notes!$A$25:$B$49,2,FALSE),"")</f>
        <v>19</v>
      </c>
    </row>
    <row r="31">
      <c r="A31" s="38">
        <v>5.0</v>
      </c>
      <c r="B31" s="48">
        <v>583.0</v>
      </c>
      <c r="C31" s="39">
        <v>0.013796296296296296</v>
      </c>
      <c r="D31" s="41" t="str">
        <f>IFERROR(VLOOKUP(B31,'S-TT'!$A$1:$K$500,2,FALSE),"")</f>
        <v>Livingston</v>
      </c>
      <c r="E31" s="41" t="str">
        <f>IFERROR(VLOOKUP($B31,'S-TT'!$A$1:$K$500,3,FALSE),"")</f>
        <v>David</v>
      </c>
      <c r="F31" s="41" t="str">
        <f>IFERROR(VLOOKUP($B31,'S-TT'!$A$1:$K$500,6,FALSE),"")</f>
        <v/>
      </c>
      <c r="G31" s="43">
        <f>IFERROR(VLOOKUP($B31,'S-TT'!$A$1:$K$500,9,FALSE),"")</f>
        <v>19571229</v>
      </c>
      <c r="H31" s="41" t="str">
        <f>IFERROR(VLOOKUP($B31,'S-TT'!$A$1:$K$500,7,FALSE),"")</f>
        <v>Mas 55+</v>
      </c>
      <c r="I31" s="44">
        <f>IFERROR(VLOOKUP($B31,'S-TT'!$A$2:$K$500,11,FALSE),"")</f>
        <v>61</v>
      </c>
      <c r="J31" s="44" t="str">
        <f>IFERROR(VLOOKUP($B31,'S-TT'!$A$2:$K$500,10,FALSE),"")</f>
        <v>M</v>
      </c>
      <c r="K31" s="45">
        <f>IFERROR(VLOOKUP($A31,Notes!$A$25:$B$49,2,FALSE),"")</f>
        <v>18</v>
      </c>
    </row>
    <row r="32">
      <c r="A32" s="38"/>
      <c r="B32" s="38"/>
      <c r="C32" s="39"/>
      <c r="D32" s="41"/>
      <c r="E32" s="41"/>
      <c r="F32" s="41"/>
      <c r="G32" s="43"/>
      <c r="H32" s="41"/>
      <c r="I32" s="44"/>
      <c r="J32" s="44"/>
      <c r="K32" s="45"/>
    </row>
    <row r="33">
      <c r="A33" s="38">
        <v>1.0</v>
      </c>
      <c r="B33" s="38">
        <v>462.0</v>
      </c>
      <c r="C33" s="39">
        <v>0.011261574074074075</v>
      </c>
      <c r="D33" s="41" t="str">
        <f>IFERROR(VLOOKUP(B33,'S-TT'!$A$1:$K$500,2,FALSE),"")</f>
        <v>Gordon</v>
      </c>
      <c r="E33" s="41" t="str">
        <f>IFERROR(VLOOKUP($B33,'S-TT'!$A$1:$K$500,3,FALSE),"")</f>
        <v>Scott</v>
      </c>
      <c r="F33" s="41" t="str">
        <f>IFERROR(VLOOKUP($B33,'S-TT'!$A$1:$K$500,6,FALSE),"")</f>
        <v/>
      </c>
      <c r="G33" s="43">
        <f>IFERROR(VLOOKUP($B33,'S-TT'!$A$1:$K$500,9,FALSE),"")</f>
        <v>19650424</v>
      </c>
      <c r="H33" s="41" t="str">
        <f>IFERROR(VLOOKUP($B33,'S-TT'!$A$1:$K$500,7,FALSE),"")</f>
        <v>Mas 45+</v>
      </c>
      <c r="I33" s="44">
        <f>IFERROR(VLOOKUP($B33,'S-TT'!$A$2:$K$500,11,FALSE),"")</f>
        <v>53</v>
      </c>
      <c r="J33" s="44" t="str">
        <f>IFERROR(VLOOKUP($B33,'S-TT'!$A$2:$K$500,10,FALSE),"")</f>
        <v>M</v>
      </c>
      <c r="K33" s="45">
        <f>IFERROR(VLOOKUP($A33,Notes!$A$25:$B$49,2,FALSE),"")</f>
        <v>25</v>
      </c>
    </row>
    <row r="34">
      <c r="A34" s="38">
        <v>2.0</v>
      </c>
      <c r="B34" s="48">
        <v>191.0</v>
      </c>
      <c r="C34" s="39">
        <v>0.011412037037037037</v>
      </c>
      <c r="D34" s="41" t="str">
        <f>IFERROR(VLOOKUP(B34,'S-TT'!$A$1:$K$500,2,FALSE),"")</f>
        <v>Milne</v>
      </c>
      <c r="E34" s="41" t="str">
        <f>IFERROR(VLOOKUP($B34,'S-TT'!$A$1:$K$500,3,FALSE),"")</f>
        <v>James</v>
      </c>
      <c r="F34" s="41" t="str">
        <f>IFERROR(VLOOKUP($B34,'S-TT'!$A$1:$K$500,6,FALSE),"")</f>
        <v>L5Flyers Cycling Team</v>
      </c>
      <c r="G34" s="43">
        <f>IFERROR(VLOOKUP($B34,'S-TT'!$A$1:$K$500,9,FALSE),"")</f>
        <v>59074</v>
      </c>
      <c r="H34" s="41" t="str">
        <f>IFERROR(VLOOKUP($B34,'S-TT'!$A$1:$K$500,7,FALSE),"")</f>
        <v>Mas 45+</v>
      </c>
      <c r="I34" s="44">
        <f>IFERROR(VLOOKUP($B34,'S-TT'!$A$2:$K$500,11,FALSE),"")</f>
        <v>46</v>
      </c>
      <c r="J34" s="44" t="str">
        <f>IFERROR(VLOOKUP($B34,'S-TT'!$A$2:$K$500,10,FALSE),"")</f>
        <v>M</v>
      </c>
      <c r="K34" s="45">
        <f>IFERROR(VLOOKUP($A34,Notes!$A$25:$B$49,2,FALSE),"")</f>
        <v>23</v>
      </c>
    </row>
    <row r="35">
      <c r="A35" s="38">
        <v>3.0</v>
      </c>
      <c r="B35" s="48">
        <v>459.0</v>
      </c>
      <c r="C35" s="39">
        <v>0.012743055555555556</v>
      </c>
      <c r="D35" s="41" t="str">
        <f>IFERROR(VLOOKUP(B35,'S-TT'!$A$1:$K$500,2,FALSE),"")</f>
        <v>Del Nero</v>
      </c>
      <c r="E35" s="41" t="str">
        <f>IFERROR(VLOOKUP($B35,'S-TT'!$A$1:$K$500,3,FALSE),"")</f>
        <v>Crispin</v>
      </c>
      <c r="F35" s="41" t="str">
        <f>IFERROR(VLOOKUP($B35,'S-TT'!$A$1:$K$500,6,FALSE),"")</f>
        <v/>
      </c>
      <c r="G35" s="43">
        <f>IFERROR(VLOOKUP($B35,'S-TT'!$A$1:$K$500,9,FALSE),"")</f>
        <v>295438</v>
      </c>
      <c r="H35" s="41" t="str">
        <f>IFERROR(VLOOKUP($B35,'S-TT'!$A$1:$K$500,7,FALSE),"")</f>
        <v>Mas 45+</v>
      </c>
      <c r="I35" s="44">
        <f>IFERROR(VLOOKUP($B35,'S-TT'!$A$2:$K$500,11,FALSE),"")</f>
        <v>44</v>
      </c>
      <c r="J35" s="44" t="str">
        <f>IFERROR(VLOOKUP($B35,'S-TT'!$A$2:$K$500,10,FALSE),"")</f>
        <v>M</v>
      </c>
      <c r="K35" s="45">
        <f>IFERROR(VLOOKUP($A35,Notes!$A$25:$B$49,2,FALSE),"")</f>
        <v>21</v>
      </c>
    </row>
    <row r="36">
      <c r="A36" s="38"/>
      <c r="B36" s="48"/>
      <c r="C36" s="39"/>
      <c r="D36" s="41" t="str">
        <f>IFERROR(VLOOKUP(B36,'S-TT'!$A$1:$K$500,2,FALSE),"")</f>
        <v/>
      </c>
      <c r="E36" s="41" t="str">
        <f>IFERROR(VLOOKUP($B36,'S-TT'!$A$1:$K$500,3,FALSE),"")</f>
        <v/>
      </c>
      <c r="F36" s="41" t="str">
        <f>IFERROR(VLOOKUP($B36,'S-TT'!$A$1:$K$500,6,FALSE),"")</f>
        <v/>
      </c>
      <c r="G36" s="43" t="str">
        <f>IFERROR(VLOOKUP($B36,'S-TT'!$A$1:$K$500,9,FALSE),"")</f>
        <v/>
      </c>
      <c r="H36" s="41" t="str">
        <f>IFERROR(VLOOKUP($B36,'S-TT'!$A$1:$K$500,7,FALSE),"")</f>
        <v/>
      </c>
      <c r="I36" s="44" t="str">
        <f>IFERROR(VLOOKUP($B36,'S-TT'!$A$2:$K$500,11,FALSE),"")</f>
        <v/>
      </c>
      <c r="J36" s="44" t="str">
        <f>IFERROR(VLOOKUP($B36,'S-TT'!$A$2:$K$500,10,FALSE),"")</f>
        <v/>
      </c>
      <c r="K36" s="45" t="str">
        <f>IFERROR(VLOOKUP($A36,Notes!$A$25:$B$49,2,FALSE),"")</f>
        <v/>
      </c>
    </row>
    <row r="37">
      <c r="A37" s="38">
        <v>1.0</v>
      </c>
      <c r="B37" s="48">
        <v>172.0</v>
      </c>
      <c r="C37" s="39">
        <v>0.01150462962962963</v>
      </c>
      <c r="D37" s="41" t="str">
        <f>IFERROR(VLOOKUP(B37,'S-TT'!$A$1:$K$500,2,FALSE),"")</f>
        <v>Myers</v>
      </c>
      <c r="E37" s="41" t="str">
        <f>IFERROR(VLOOKUP($B37,'S-TT'!$A$1:$K$500,3,FALSE),"")</f>
        <v>Christopher</v>
      </c>
      <c r="F37" s="41" t="str">
        <f>IFERROR(VLOOKUP($B37,'S-TT'!$A$1:$K$500,6,FALSE),"")</f>
        <v>Peaks Coaching Group Racing Team</v>
      </c>
      <c r="G37" s="43">
        <f>IFERROR(VLOOKUP($B37,'S-TT'!$A$1:$K$500,9,FALSE),"")</f>
        <v>275885</v>
      </c>
      <c r="H37" s="41" t="str">
        <f>IFERROR(VLOOKUP($B37,'S-TT'!$A$1:$K$500,7,FALSE),"")</f>
        <v>Mas 35+</v>
      </c>
      <c r="I37" s="44">
        <f>IFERROR(VLOOKUP($B37,'S-TT'!$A$2:$K$500,11,FALSE),"")</f>
        <v>39</v>
      </c>
      <c r="J37" s="44" t="str">
        <f>IFERROR(VLOOKUP($B37,'S-TT'!$A$2:$K$500,10,FALSE),"")</f>
        <v>M</v>
      </c>
      <c r="K37" s="45">
        <f>IFERROR(VLOOKUP($A37,Notes!$A$25:$B$49,2,FALSE),"")</f>
        <v>25</v>
      </c>
    </row>
    <row r="38">
      <c r="A38" s="38">
        <v>2.0</v>
      </c>
      <c r="B38" s="38">
        <v>164.0</v>
      </c>
      <c r="C38" s="39">
        <v>0.011851851851851851</v>
      </c>
      <c r="D38" s="41" t="str">
        <f>IFERROR(VLOOKUP(B38,'S-TT'!$A$1:$K$500,2,FALSE),"")</f>
        <v>Diaz</v>
      </c>
      <c r="E38" s="41" t="str">
        <f>IFERROR(VLOOKUP($B38,'S-TT'!$A$1:$K$500,3,FALSE),"")</f>
        <v>Modesto</v>
      </c>
      <c r="F38" s="41" t="str">
        <f>IFERROR(VLOOKUP($B38,'S-TT'!$A$1:$K$500,6,FALSE),"")</f>
        <v>Giovanni's Tile Design Cycling</v>
      </c>
      <c r="G38" s="43">
        <f>IFERROR(VLOOKUP($B38,'S-TT'!$A$1:$K$500,9,FALSE),"")</f>
        <v>369051</v>
      </c>
      <c r="H38" s="41" t="str">
        <f>IFERROR(VLOOKUP($B38,'S-TT'!$A$1:$K$500,7,FALSE),"")</f>
        <v>Mas 35+</v>
      </c>
      <c r="I38" s="44">
        <f>IFERROR(VLOOKUP($B38,'S-TT'!$A$2:$K$500,11,FALSE),"")</f>
        <v>42</v>
      </c>
      <c r="J38" s="44" t="str">
        <f>IFERROR(VLOOKUP($B38,'S-TT'!$A$2:$K$500,10,FALSE),"")</f>
        <v>M</v>
      </c>
      <c r="K38" s="45">
        <f>IFERROR(VLOOKUP($A38,Notes!$A$25:$B$49,2,FALSE),"")</f>
        <v>23</v>
      </c>
    </row>
    <row r="39">
      <c r="A39" s="38">
        <v>3.0</v>
      </c>
      <c r="B39" s="38">
        <v>157.0</v>
      </c>
      <c r="C39" s="39">
        <v>0.011921296296296296</v>
      </c>
      <c r="D39" s="41" t="str">
        <f>IFERROR(VLOOKUP(B39,'S-TT'!$A$1:$K$500,2,FALSE),"")</f>
        <v>Baccino</v>
      </c>
      <c r="E39" s="41" t="str">
        <f>IFERROR(VLOOKUP($B39,'S-TT'!$A$1:$K$500,3,FALSE),"")</f>
        <v>Daniel</v>
      </c>
      <c r="F39" s="41" t="str">
        <f>IFERROR(VLOOKUP($B39,'S-TT'!$A$1:$K$500,6,FALSE),"")</f>
        <v>Southern Crescent Cycling</v>
      </c>
      <c r="G39" s="43">
        <f>IFERROR(VLOOKUP($B39,'S-TT'!$A$1:$K$500,9,FALSE),"")</f>
        <v>428206</v>
      </c>
      <c r="H39" s="41" t="str">
        <f>IFERROR(VLOOKUP($B39,'S-TT'!$A$1:$K$500,7,FALSE),"")</f>
        <v>Mas 35+</v>
      </c>
      <c r="I39" s="44">
        <f>IFERROR(VLOOKUP($B39,'S-TT'!$A$2:$K$500,11,FALSE),"")</f>
        <v>42</v>
      </c>
      <c r="J39" s="44" t="str">
        <f>IFERROR(VLOOKUP($B39,'S-TT'!$A$2:$K$500,10,FALSE),"")</f>
        <v>M</v>
      </c>
      <c r="K39" s="45">
        <f>IFERROR(VLOOKUP($A39,Notes!$A$25:$B$49,2,FALSE),"")</f>
        <v>21</v>
      </c>
    </row>
    <row r="40">
      <c r="A40" s="38">
        <v>4.0</v>
      </c>
      <c r="B40" s="48">
        <v>179.0</v>
      </c>
      <c r="C40" s="39">
        <v>0.012233796296296296</v>
      </c>
      <c r="D40" s="41" t="str">
        <f>IFERROR(VLOOKUP(B40,'S-TT'!$A$1:$K$500,2,FALSE),"")</f>
        <v>Rosencrants</v>
      </c>
      <c r="E40" s="41" t="str">
        <f>IFERROR(VLOOKUP($B40,'S-TT'!$A$1:$K$500,3,FALSE),"")</f>
        <v>Benjamin</v>
      </c>
      <c r="F40" s="41" t="str">
        <f>IFERROR(VLOOKUP($B40,'S-TT'!$A$1:$K$500,6,FALSE),"")</f>
        <v/>
      </c>
      <c r="G40" s="43">
        <f>IFERROR(VLOOKUP($B40,'S-TT'!$A$1:$K$500,9,FALSE),"")</f>
        <v>400334</v>
      </c>
      <c r="H40" s="41" t="str">
        <f>IFERROR(VLOOKUP($B40,'S-TT'!$A$1:$K$500,7,FALSE),"")</f>
        <v>Mas 35+</v>
      </c>
      <c r="I40" s="44">
        <f>IFERROR(VLOOKUP($B40,'S-TT'!$A$2:$K$500,11,FALSE),"")</f>
        <v>43</v>
      </c>
      <c r="J40" s="44" t="str">
        <f>IFERROR(VLOOKUP($B40,'S-TT'!$A$2:$K$500,10,FALSE),"")</f>
        <v>M</v>
      </c>
      <c r="K40" s="45">
        <f>IFERROR(VLOOKUP($A40,Notes!$A$25:$B$49,2,FALSE),"")</f>
        <v>19</v>
      </c>
    </row>
    <row r="41">
      <c r="A41" s="38">
        <v>5.0</v>
      </c>
      <c r="B41" s="38">
        <v>185.0</v>
      </c>
      <c r="C41" s="39">
        <v>0.017025462962962964</v>
      </c>
      <c r="D41" s="41" t="str">
        <f>IFERROR(VLOOKUP(B41,'S-TT'!$A$1:$K$500,2,FALSE),"")</f>
        <v>Souza</v>
      </c>
      <c r="E41" s="41" t="str">
        <f>IFERROR(VLOOKUP($B41,'S-TT'!$A$1:$K$500,3,FALSE),"")</f>
        <v>Willian</v>
      </c>
      <c r="F41" s="41" t="str">
        <f>IFERROR(VLOOKUP($B41,'S-TT'!$A$1:$K$500,6,FALSE),"")</f>
        <v/>
      </c>
      <c r="G41" s="43">
        <f>IFERROR(VLOOKUP($B41,'S-TT'!$A$1:$K$500,9,FALSE),"")</f>
        <v>495698</v>
      </c>
      <c r="H41" s="41" t="str">
        <f>IFERROR(VLOOKUP($B41,'S-TT'!$A$1:$K$500,7,FALSE),"")</f>
        <v>Mas 35+</v>
      </c>
      <c r="I41" s="44">
        <f>IFERROR(VLOOKUP($B41,'S-TT'!$A$2:$K$500,11,FALSE),"")</f>
        <v>43</v>
      </c>
      <c r="J41" s="44" t="str">
        <f>IFERROR(VLOOKUP($B41,'S-TT'!$A$2:$K$500,10,FALSE),"")</f>
        <v>M</v>
      </c>
      <c r="K41" s="45">
        <f>IFERROR(VLOOKUP($A41,Notes!$A$25:$B$49,2,FALSE),"")</f>
        <v>18</v>
      </c>
    </row>
    <row r="42">
      <c r="A42" s="38"/>
      <c r="B42" s="48"/>
      <c r="C42" s="46"/>
      <c r="D42" s="41" t="str">
        <f>IFERROR(VLOOKUP(B42,'S-TT'!$A$1:$K$500,2,FALSE),"")</f>
        <v/>
      </c>
      <c r="E42" s="41" t="str">
        <f>IFERROR(VLOOKUP($B42,'S-TT'!$A$1:$K$500,3,FALSE),"")</f>
        <v/>
      </c>
      <c r="F42" s="41" t="str">
        <f>IFERROR(VLOOKUP($B42,'S-TT'!$A$1:$K$500,6,FALSE),"")</f>
        <v/>
      </c>
      <c r="G42" s="43" t="str">
        <f>IFERROR(VLOOKUP($B42,'S-TT'!$A$1:$K$500,9,FALSE),"")</f>
        <v/>
      </c>
      <c r="H42" s="41" t="str">
        <f>IFERROR(VLOOKUP($B42,'S-TT'!$A$1:$K$500,7,FALSE),"")</f>
        <v/>
      </c>
      <c r="I42" s="44" t="str">
        <f>IFERROR(VLOOKUP($B42,'S-TT'!$A$2:$K$500,11,FALSE),"")</f>
        <v/>
      </c>
      <c r="J42" s="44" t="str">
        <f>IFERROR(VLOOKUP($B42,'S-TT'!$A$2:$K$500,10,FALSE),"")</f>
        <v/>
      </c>
      <c r="K42" s="45" t="str">
        <f>IFERROR(VLOOKUP($A42,Notes!$A$25:$B$49,2,FALSE),"")</f>
        <v/>
      </c>
    </row>
    <row r="43">
      <c r="A43" s="38">
        <v>1.0</v>
      </c>
      <c r="B43" s="48">
        <v>485.0</v>
      </c>
      <c r="C43" s="46">
        <v>0.011134259259259259</v>
      </c>
      <c r="D43" s="41" t="str">
        <f>IFERROR(VLOOKUP(B43,'S-TT'!$A$1:$K$500,2,FALSE),"")</f>
        <v>Wilson</v>
      </c>
      <c r="E43" s="41" t="str">
        <f>IFERROR(VLOOKUP($B43,'S-TT'!$A$1:$K$500,3,FALSE),"")</f>
        <v>Joe</v>
      </c>
      <c r="F43" s="41" t="str">
        <f>IFERROR(VLOOKUP($B43,'S-TT'!$A$1:$K$500,6,FALSE),"")</f>
        <v/>
      </c>
      <c r="G43" s="43">
        <f>IFERROR(VLOOKUP($B43,'S-TT'!$A$1:$K$500,9,FALSE),"")</f>
        <v>439734</v>
      </c>
      <c r="H43" s="41" t="str">
        <f>IFERROR(VLOOKUP($B43,'S-TT'!$A$1:$K$500,7,FALSE),"")</f>
        <v>Cat 5</v>
      </c>
      <c r="I43" s="44">
        <f>IFERROR(VLOOKUP($B43,'S-TT'!$A$2:$K$500,11,FALSE),"")</f>
        <v>43</v>
      </c>
      <c r="J43" s="44" t="str">
        <f>IFERROR(VLOOKUP($B43,'S-TT'!$A$2:$K$500,10,FALSE),"")</f>
        <v>M</v>
      </c>
      <c r="K43" s="45">
        <f>IFERROR(VLOOKUP($A43,Notes!$A$25:$B$49,2,FALSE),"")</f>
        <v>25</v>
      </c>
    </row>
    <row r="44">
      <c r="A44" s="38">
        <v>2.0</v>
      </c>
      <c r="B44" s="48">
        <v>470.0</v>
      </c>
      <c r="C44" s="46">
        <v>0.011226851851851852</v>
      </c>
      <c r="D44" s="41" t="str">
        <f>IFERROR(VLOOKUP(B44,'S-TT'!$A$1:$K$500,2,FALSE),"")</f>
        <v>Anderson</v>
      </c>
      <c r="E44" s="41" t="str">
        <f>IFERROR(VLOOKUP($B44,'S-TT'!$A$1:$K$500,3,FALSE),"")</f>
        <v>David</v>
      </c>
      <c r="F44" s="41" t="str">
        <f>IFERROR(VLOOKUP($B44,'S-TT'!$A$1:$K$500,6,FALSE),"")</f>
        <v/>
      </c>
      <c r="G44" s="43">
        <f>IFERROR(VLOOKUP($B44,'S-TT'!$A$1:$K$500,9,FALSE),"")</f>
        <v>561983</v>
      </c>
      <c r="H44" s="41" t="str">
        <f>IFERROR(VLOOKUP($B44,'S-TT'!$A$1:$K$500,7,FALSE),"")</f>
        <v>Cat 5</v>
      </c>
      <c r="I44" s="44">
        <f>IFERROR(VLOOKUP($B44,'S-TT'!$A$2:$K$500,11,FALSE),"")</f>
        <v>37</v>
      </c>
      <c r="J44" s="44" t="str">
        <f>IFERROR(VLOOKUP($B44,'S-TT'!$A$2:$K$500,10,FALSE),"")</f>
        <v>M</v>
      </c>
      <c r="K44" s="45">
        <f>IFERROR(VLOOKUP($A44,Notes!$A$25:$B$49,2,FALSE),"")</f>
        <v>23</v>
      </c>
    </row>
    <row r="45">
      <c r="A45" s="38">
        <v>3.0</v>
      </c>
      <c r="B45" s="48">
        <v>584.0</v>
      </c>
      <c r="C45" s="46">
        <v>0.011319444444444444</v>
      </c>
      <c r="D45" s="41" t="str">
        <f>IFERROR(VLOOKUP(B45,'S-TT'!$A$1:$K$500,2,FALSE),"")</f>
        <v>Dugan</v>
      </c>
      <c r="E45" s="41" t="str">
        <f>IFERROR(VLOOKUP($B45,'S-TT'!$A$1:$K$500,3,FALSE),"")</f>
        <v>Justin</v>
      </c>
      <c r="F45" s="41" t="str">
        <f>IFERROR(VLOOKUP($B45,'S-TT'!$A$1:$K$500,6,FALSE),"")</f>
        <v/>
      </c>
      <c r="G45" s="43">
        <f>IFERROR(VLOOKUP($B45,'S-TT'!$A$1:$K$500,9,FALSE),"")</f>
        <v>19810613</v>
      </c>
      <c r="H45" s="41" t="str">
        <f>IFERROR(VLOOKUP($B45,'S-TT'!$A$1:$K$500,7,FALSE),"")</f>
        <v>Cat 5</v>
      </c>
      <c r="I45" s="44">
        <f>IFERROR(VLOOKUP($B45,'S-TT'!$A$2:$K$500,11,FALSE),"")</f>
        <v>37</v>
      </c>
      <c r="J45" s="44" t="str">
        <f>IFERROR(VLOOKUP($B45,'S-TT'!$A$2:$K$500,10,FALSE),"")</f>
        <v>M</v>
      </c>
      <c r="K45" s="45">
        <f>IFERROR(VLOOKUP($A45,Notes!$A$25:$B$49,2,FALSE),"")</f>
        <v>21</v>
      </c>
    </row>
    <row r="46">
      <c r="A46" s="38">
        <v>5.0</v>
      </c>
      <c r="B46" s="48">
        <v>458.0</v>
      </c>
      <c r="C46" s="46">
        <v>0.012175925925925925</v>
      </c>
      <c r="D46" s="41" t="str">
        <f>IFERROR(VLOOKUP(B46,'S-TT'!$A$1:$K$500,2,FALSE),"")</f>
        <v>Costa</v>
      </c>
      <c r="E46" s="41" t="str">
        <f>IFERROR(VLOOKUP($B46,'S-TT'!$A$1:$K$500,3,FALSE),"")</f>
        <v>Ageu</v>
      </c>
      <c r="F46" s="41" t="str">
        <f>IFERROR(VLOOKUP($B46,'S-TT'!$A$1:$K$500,6,FALSE),"")</f>
        <v/>
      </c>
      <c r="G46" s="43">
        <f>IFERROR(VLOOKUP($B46,'S-TT'!$A$1:$K$500,9,FALSE),"")</f>
        <v>523294</v>
      </c>
      <c r="H46" s="41" t="str">
        <f>IFERROR(VLOOKUP($B46,'S-TT'!$A$1:$K$500,7,FALSE),"")</f>
        <v>Cat 5</v>
      </c>
      <c r="I46" s="44">
        <f>IFERROR(VLOOKUP($B46,'S-TT'!$A$2:$K$500,11,FALSE),"")</f>
        <v>37</v>
      </c>
      <c r="J46" s="44" t="str">
        <f>IFERROR(VLOOKUP($B46,'S-TT'!$A$2:$K$500,10,FALSE),"")</f>
        <v>M</v>
      </c>
      <c r="K46" s="45">
        <f>IFERROR(VLOOKUP($A46,Notes!$A$25:$B$49,2,FALSE),"")</f>
        <v>18</v>
      </c>
    </row>
    <row r="47">
      <c r="A47" s="38">
        <v>6.0</v>
      </c>
      <c r="B47" s="48">
        <v>474.0</v>
      </c>
      <c r="C47" s="46">
        <v>0.0121875</v>
      </c>
      <c r="D47" s="41" t="str">
        <f>IFERROR(VLOOKUP(B47,'S-TT'!$A$1:$K$500,2,FALSE),"")</f>
        <v>Moura</v>
      </c>
      <c r="E47" s="41" t="str">
        <f>IFERROR(VLOOKUP($B47,'S-TT'!$A$1:$K$500,3,FALSE),"")</f>
        <v>Fabio</v>
      </c>
      <c r="F47" s="41" t="str">
        <f>IFERROR(VLOOKUP($B47,'S-TT'!$A$1:$K$500,6,FALSE),"")</f>
        <v/>
      </c>
      <c r="G47" s="43">
        <f>IFERROR(VLOOKUP($B47,'S-TT'!$A$1:$K$500,9,FALSE),"")</f>
        <v>497764</v>
      </c>
      <c r="H47" s="41" t="str">
        <f>IFERROR(VLOOKUP($B47,'S-TT'!$A$1:$K$500,7,FALSE),"")</f>
        <v>Cat 5</v>
      </c>
      <c r="I47" s="44">
        <f>IFERROR(VLOOKUP($B47,'S-TT'!$A$2:$K$500,11,FALSE),"")</f>
        <v>40</v>
      </c>
      <c r="J47" s="44" t="str">
        <f>IFERROR(VLOOKUP($B47,'S-TT'!$A$2:$K$500,10,FALSE),"")</f>
        <v>M</v>
      </c>
      <c r="K47" s="45">
        <f>IFERROR(VLOOKUP($A47,Notes!$A$25:$B$49,2,FALSE),"")</f>
        <v>16</v>
      </c>
    </row>
    <row r="48">
      <c r="A48" s="38">
        <v>7.0</v>
      </c>
      <c r="B48" s="48">
        <v>475.0</v>
      </c>
      <c r="C48" s="46">
        <v>0.012233796296296296</v>
      </c>
      <c r="D48" s="41" t="str">
        <f>IFERROR(VLOOKUP(B48,'S-TT'!$A$1:$K$500,2,FALSE),"")</f>
        <v>Picchiottino</v>
      </c>
      <c r="E48" s="41" t="str">
        <f>IFERROR(VLOOKUP($B48,'S-TT'!$A$1:$K$500,3,FALSE),"")</f>
        <v>Jordan</v>
      </c>
      <c r="F48" s="41" t="str">
        <f>IFERROR(VLOOKUP($B48,'S-TT'!$A$1:$K$500,6,FALSE),"")</f>
        <v/>
      </c>
      <c r="G48" s="43">
        <f>IFERROR(VLOOKUP($B48,'S-TT'!$A$1:$K$500,9,FALSE),"")</f>
        <v>399653</v>
      </c>
      <c r="H48" s="41" t="str">
        <f>IFERROR(VLOOKUP($B48,'S-TT'!$A$1:$K$500,7,FALSE),"")</f>
        <v>Cat 5</v>
      </c>
      <c r="I48" s="44">
        <f>IFERROR(VLOOKUP($B48,'S-TT'!$A$2:$K$500,11,FALSE),"")</f>
        <v>29</v>
      </c>
      <c r="J48" s="44" t="str">
        <f>IFERROR(VLOOKUP($B48,'S-TT'!$A$2:$K$500,10,FALSE),"")</f>
        <v>M</v>
      </c>
      <c r="K48" s="45">
        <f>IFERROR(VLOOKUP($A48,Notes!$A$25:$B$49,2,FALSE),"")</f>
        <v>14</v>
      </c>
    </row>
    <row r="49">
      <c r="A49" s="38">
        <v>8.0</v>
      </c>
      <c r="B49" s="48">
        <v>461.0</v>
      </c>
      <c r="C49" s="46">
        <v>0.012291666666666666</v>
      </c>
      <c r="D49" s="41" t="str">
        <f>IFERROR(VLOOKUP(B49,'S-TT'!$A$1:$K$500,2,FALSE),"")</f>
        <v>Forrest</v>
      </c>
      <c r="E49" s="41" t="str">
        <f>IFERROR(VLOOKUP($B49,'S-TT'!$A$1:$K$500,3,FALSE),"")</f>
        <v>Michael</v>
      </c>
      <c r="F49" s="41" t="str">
        <f>IFERROR(VLOOKUP($B49,'S-TT'!$A$1:$K$500,6,FALSE),"")</f>
        <v>Team Whitetail Bicycles p/b Pure Taqueria/Blueprint</v>
      </c>
      <c r="G49" s="43">
        <f>IFERROR(VLOOKUP($B49,'S-TT'!$A$1:$K$500,9,FALSE),"")</f>
        <v>402554</v>
      </c>
      <c r="H49" s="41" t="str">
        <f>IFERROR(VLOOKUP($B49,'S-TT'!$A$1:$K$500,7,FALSE),"")</f>
        <v>Cat 5</v>
      </c>
      <c r="I49" s="44">
        <f>IFERROR(VLOOKUP($B49,'S-TT'!$A$2:$K$500,11,FALSE),"")</f>
        <v>42</v>
      </c>
      <c r="J49" s="44" t="str">
        <f>IFERROR(VLOOKUP($B49,'S-TT'!$A$2:$K$500,10,FALSE),"")</f>
        <v>M</v>
      </c>
      <c r="K49" s="45">
        <f>IFERROR(VLOOKUP($A49,Notes!$A$25:$B$49,2,FALSE),"")</f>
        <v>12</v>
      </c>
    </row>
    <row r="50">
      <c r="A50" s="38">
        <v>9.0</v>
      </c>
      <c r="B50" s="38">
        <v>479.0</v>
      </c>
      <c r="C50" s="46">
        <v>0.0125</v>
      </c>
      <c r="D50" s="41" t="str">
        <f>IFERROR(VLOOKUP(B50,'S-TT'!$A$1:$K$500,2,FALSE),"")</f>
        <v>Rader</v>
      </c>
      <c r="E50" s="41" t="str">
        <f>IFERROR(VLOOKUP($B50,'S-TT'!$A$1:$K$500,3,FALSE),"")</f>
        <v>Zachary</v>
      </c>
      <c r="F50" s="41" t="str">
        <f>IFERROR(VLOOKUP($B50,'S-TT'!$A$1:$K$500,6,FALSE),"")</f>
        <v/>
      </c>
      <c r="G50" s="43">
        <f>IFERROR(VLOOKUP($B50,'S-TT'!$A$1:$K$500,9,FALSE),"")</f>
        <v>365022</v>
      </c>
      <c r="H50" s="41" t="str">
        <f>IFERROR(VLOOKUP($B50,'S-TT'!$A$1:$K$500,7,FALSE),"")</f>
        <v>Cat 5</v>
      </c>
      <c r="I50" s="44">
        <f>IFERROR(VLOOKUP($B50,'S-TT'!$A$2:$K$500,11,FALSE),"")</f>
        <v>25</v>
      </c>
      <c r="J50" s="44" t="str">
        <f>IFERROR(VLOOKUP($B50,'S-TT'!$A$2:$K$500,10,FALSE),"")</f>
        <v>M</v>
      </c>
      <c r="K50" s="45">
        <f>IFERROR(VLOOKUP($A50,Notes!$A$25:$B$49,2,FALSE),"")</f>
        <v>10</v>
      </c>
    </row>
    <row r="51">
      <c r="A51" s="38">
        <v>10.0</v>
      </c>
      <c r="B51" s="38">
        <v>465.0</v>
      </c>
      <c r="C51" s="46">
        <v>0.012685185185185185</v>
      </c>
      <c r="D51" s="41" t="str">
        <f>IFERROR(VLOOKUP(B51,'S-TT'!$A$1:$K$500,2,FALSE),"")</f>
        <v>LaDarren</v>
      </c>
      <c r="E51" s="41" t="str">
        <f>IFERROR(VLOOKUP($B51,'S-TT'!$A$1:$K$500,3,FALSE),"")</f>
        <v>Tyler</v>
      </c>
      <c r="F51" s="41" t="str">
        <f>IFERROR(VLOOKUP($B51,'S-TT'!$A$1:$K$500,6,FALSE),"")</f>
        <v/>
      </c>
      <c r="G51" s="43">
        <f>IFERROR(VLOOKUP($B51,'S-TT'!$A$1:$K$500,9,FALSE),"")</f>
        <v>550483</v>
      </c>
      <c r="H51" s="41" t="str">
        <f>IFERROR(VLOOKUP($B51,'S-TT'!$A$1:$K$500,7,FALSE),"")</f>
        <v>Cat 5</v>
      </c>
      <c r="I51" s="44">
        <f>IFERROR(VLOOKUP($B51,'S-TT'!$A$2:$K$500,11,FALSE),"")</f>
        <v>44</v>
      </c>
      <c r="J51" s="44" t="str">
        <f>IFERROR(VLOOKUP($B51,'S-TT'!$A$2:$K$500,10,FALSE),"")</f>
        <v>M</v>
      </c>
      <c r="K51" s="45">
        <f>IFERROR(VLOOKUP($A51,Notes!$A$25:$B$49,2,FALSE),"")</f>
        <v>8</v>
      </c>
    </row>
    <row r="52">
      <c r="A52" s="38">
        <v>11.0</v>
      </c>
      <c r="B52" s="38">
        <v>478.0</v>
      </c>
      <c r="C52" s="46">
        <v>0.012766203703703703</v>
      </c>
      <c r="D52" s="41" t="str">
        <f>IFERROR(VLOOKUP(B52,'S-TT'!$A$1:$K$500,2,FALSE),"")</f>
        <v>Pruett</v>
      </c>
      <c r="E52" s="41" t="str">
        <f>IFERROR(VLOOKUP($B52,'S-TT'!$A$1:$K$500,3,FALSE),"")</f>
        <v>Tyler</v>
      </c>
      <c r="F52" s="41" t="str">
        <f>IFERROR(VLOOKUP($B52,'S-TT'!$A$1:$K$500,6,FALSE),"")</f>
        <v/>
      </c>
      <c r="G52" s="43">
        <f>IFERROR(VLOOKUP($B52,'S-TT'!$A$1:$K$500,9,FALSE),"")</f>
        <v>551457</v>
      </c>
      <c r="H52" s="41" t="str">
        <f>IFERROR(VLOOKUP($B52,'S-TT'!$A$1:$K$500,7,FALSE),"")</f>
        <v>Cat 5</v>
      </c>
      <c r="I52" s="44">
        <f>IFERROR(VLOOKUP($B52,'S-TT'!$A$2:$K$500,11,FALSE),"")</f>
        <v>16</v>
      </c>
      <c r="J52" s="44" t="str">
        <f>IFERROR(VLOOKUP($B52,'S-TT'!$A$2:$K$500,10,FALSE),"")</f>
        <v>M</v>
      </c>
      <c r="K52" s="45">
        <f>IFERROR(VLOOKUP($A52,Notes!$A$25:$B$49,2,FALSE),"")</f>
        <v>6</v>
      </c>
    </row>
    <row r="53">
      <c r="A53" s="38">
        <v>12.0</v>
      </c>
      <c r="B53" s="48">
        <v>588.0</v>
      </c>
      <c r="C53" s="46">
        <v>0.014710648148148148</v>
      </c>
      <c r="D53" s="41" t="str">
        <f>IFERROR(VLOOKUP(B53,'S-TT'!$A$1:$K$500,2,FALSE),"")</f>
        <v>Borges</v>
      </c>
      <c r="E53" s="41" t="str">
        <f>IFERROR(VLOOKUP($B53,'S-TT'!$A$1:$K$500,3,FALSE),"")</f>
        <v>Nadson</v>
      </c>
      <c r="F53" s="41" t="str">
        <f>IFERROR(VLOOKUP($B53,'S-TT'!$A$1:$K$500,6,FALSE),"")</f>
        <v/>
      </c>
      <c r="G53" s="43">
        <f>IFERROR(VLOOKUP($B53,'S-TT'!$A$1:$K$500,9,FALSE),"")</f>
        <v>523292</v>
      </c>
      <c r="H53" s="41" t="str">
        <f>IFERROR(VLOOKUP($B53,'S-TT'!$A$1:$K$500,7,FALSE),"")</f>
        <v>Cat 5</v>
      </c>
      <c r="I53" s="44">
        <f>IFERROR(VLOOKUP($B53,'S-TT'!$A$2:$K$500,11,FALSE),"")</f>
        <v>48</v>
      </c>
      <c r="J53" s="44" t="str">
        <f>IFERROR(VLOOKUP($B53,'S-TT'!$A$2:$K$500,10,FALSE),"")</f>
        <v>M</v>
      </c>
      <c r="K53" s="45">
        <f>IFERROR(VLOOKUP($A53,Notes!$A$25:$B$49,2,FALSE),"")</f>
        <v>4</v>
      </c>
    </row>
    <row r="54">
      <c r="A54" s="38">
        <v>4.0</v>
      </c>
      <c r="B54" s="38">
        <v>457.0</v>
      </c>
      <c r="C54" s="46">
        <v>0.011689814814814814</v>
      </c>
      <c r="D54" s="41" t="str">
        <f>IFERROR(VLOOKUP(B54,'S-TT'!$A$1:$K$500,2,FALSE),"")</f>
        <v>Cornelius</v>
      </c>
      <c r="E54" s="41" t="str">
        <f>IFERROR(VLOOKUP($B54,'S-TT'!$A$1:$K$500,3,FALSE),"")</f>
        <v>Jonathan</v>
      </c>
      <c r="F54" s="41" t="str">
        <f>IFERROR(VLOOKUP($B54,'S-TT'!$A$1:$K$500,6,FALSE),"")</f>
        <v/>
      </c>
      <c r="G54" s="43">
        <f>IFERROR(VLOOKUP($B54,'S-TT'!$A$1:$K$500,9,FALSE),"")</f>
        <v>561300</v>
      </c>
      <c r="H54" s="41" t="str">
        <f>IFERROR(VLOOKUP($B54,'S-TT'!$A$1:$K$500,7,FALSE),"")</f>
        <v>Cat 5</v>
      </c>
      <c r="I54" s="44">
        <f>IFERROR(VLOOKUP($B54,'S-TT'!$A$2:$K$500,11,FALSE),"")</f>
        <v>27</v>
      </c>
      <c r="J54" s="44" t="str">
        <f>IFERROR(VLOOKUP($B54,'S-TT'!$A$2:$K$500,10,FALSE),"")</f>
        <v>M</v>
      </c>
      <c r="K54" s="45">
        <f>IFERROR(VLOOKUP($A54,Notes!$A$25:$B$49,2,FALSE),"")</f>
        <v>19</v>
      </c>
    </row>
    <row r="55">
      <c r="A55" s="38"/>
      <c r="B55" s="48"/>
      <c r="C55" s="46"/>
      <c r="D55" s="41"/>
      <c r="E55" s="41"/>
      <c r="F55" s="41"/>
      <c r="G55" s="43"/>
      <c r="H55" s="41"/>
      <c r="I55" s="44"/>
      <c r="J55" s="44"/>
      <c r="K55" s="45"/>
    </row>
    <row r="56">
      <c r="A56" s="38">
        <v>1.0</v>
      </c>
      <c r="B56" s="48">
        <v>178.0</v>
      </c>
      <c r="C56" s="46">
        <v>0.010925925925925926</v>
      </c>
      <c r="D56" s="41" t="str">
        <f>IFERROR(VLOOKUP(B56,'S-TT'!$A$1:$K$500,2,FALSE),"")</f>
        <v>Rosedale</v>
      </c>
      <c r="E56" s="41" t="str">
        <f>IFERROR(VLOOKUP($B56,'S-TT'!$A$1:$K$500,3,FALSE),"")</f>
        <v>Drew</v>
      </c>
      <c r="F56" s="41" t="str">
        <f>IFERROR(VLOOKUP($B56,'S-TT'!$A$1:$K$500,6,FALSE),"")</f>
        <v>L5Flyers Cycling Team</v>
      </c>
      <c r="G56" s="43">
        <f>IFERROR(VLOOKUP($B56,'S-TT'!$A$1:$K$500,9,FALSE),"")</f>
        <v>484937</v>
      </c>
      <c r="H56" s="41" t="str">
        <f>IFERROR(VLOOKUP($B56,'S-TT'!$A$1:$K$500,7,FALSE),"")</f>
        <v>Cat 4</v>
      </c>
      <c r="I56" s="44">
        <f>IFERROR(VLOOKUP($B56,'S-TT'!$A$2:$K$500,11,FALSE),"")</f>
        <v>32</v>
      </c>
      <c r="J56" s="44" t="str">
        <f>IFERROR(VLOOKUP($B56,'S-TT'!$A$2:$K$500,10,FALSE),"")</f>
        <v>M</v>
      </c>
      <c r="K56" s="45">
        <f>IFERROR(VLOOKUP($A56,Notes!$A$25:$B$49,2,FALSE),"")</f>
        <v>25</v>
      </c>
    </row>
    <row r="57">
      <c r="A57" s="38">
        <v>2.0</v>
      </c>
      <c r="B57" s="48">
        <v>194.0</v>
      </c>
      <c r="C57" s="46">
        <v>0.010972222222222222</v>
      </c>
      <c r="D57" s="41" t="str">
        <f>IFERROR(VLOOKUP(B57,'S-TT'!$A$1:$K$500,2,FALSE),"")</f>
        <v>Milcarek</v>
      </c>
      <c r="E57" s="41" t="str">
        <f>IFERROR(VLOOKUP($B57,'S-TT'!$A$1:$K$500,3,FALSE),"")</f>
        <v>Ben</v>
      </c>
      <c r="F57" s="41" t="str">
        <f>IFERROR(VLOOKUP($B57,'S-TT'!$A$1:$K$500,6,FALSE),"")</f>
        <v>North Georgia Cycling Association, Inc.</v>
      </c>
      <c r="G57" s="43">
        <f>IFERROR(VLOOKUP($B57,'S-TT'!$A$1:$K$500,9,FALSE),"")</f>
        <v>408616</v>
      </c>
      <c r="H57" s="41" t="str">
        <f>IFERROR(VLOOKUP($B57,'S-TT'!$A$1:$K$500,7,FALSE),"")</f>
        <v>Cat 4</v>
      </c>
      <c r="I57" s="44">
        <f>IFERROR(VLOOKUP($B57,'S-TT'!$A$2:$K$500,11,FALSE),"")</f>
        <v>48</v>
      </c>
      <c r="J57" s="44" t="str">
        <f>IFERROR(VLOOKUP($B57,'S-TT'!$A$2:$K$500,10,FALSE),"")</f>
        <v>M</v>
      </c>
      <c r="K57" s="45">
        <f>IFERROR(VLOOKUP($A57,Notes!$A$25:$B$49,2,FALSE),"")</f>
        <v>23</v>
      </c>
    </row>
    <row r="58">
      <c r="A58" s="38">
        <v>3.0</v>
      </c>
      <c r="B58" s="48">
        <v>159.0</v>
      </c>
      <c r="C58" s="46">
        <v>0.011493055555555555</v>
      </c>
      <c r="D58" s="41" t="str">
        <f>IFERROR(VLOOKUP(B58,'S-TT'!$A$1:$K$500,2,FALSE),"")</f>
        <v>Burgoon</v>
      </c>
      <c r="E58" s="41" t="str">
        <f>IFERROR(VLOOKUP($B58,'S-TT'!$A$1:$K$500,3,FALSE),"")</f>
        <v>Jeffrey</v>
      </c>
      <c r="F58" s="41" t="str">
        <f>IFERROR(VLOOKUP($B58,'S-TT'!$A$1:$K$500,6,FALSE),"")</f>
        <v/>
      </c>
      <c r="G58" s="43">
        <f>IFERROR(VLOOKUP($B58,'S-TT'!$A$1:$K$500,9,FALSE),"")</f>
        <v>422590</v>
      </c>
      <c r="H58" s="41" t="str">
        <f>IFERROR(VLOOKUP($B58,'S-TT'!$A$1:$K$500,7,FALSE),"")</f>
        <v>Cat 4</v>
      </c>
      <c r="I58" s="44">
        <f>IFERROR(VLOOKUP($B58,'S-TT'!$A$2:$K$500,11,FALSE),"")</f>
        <v>38</v>
      </c>
      <c r="J58" s="44" t="str">
        <f>IFERROR(VLOOKUP($B58,'S-TT'!$A$2:$K$500,10,FALSE),"")</f>
        <v>M</v>
      </c>
      <c r="K58" s="45">
        <f>IFERROR(VLOOKUP($A58,Notes!$A$25:$B$49,2,FALSE),"")</f>
        <v>21</v>
      </c>
    </row>
    <row r="59">
      <c r="A59" s="38">
        <v>5.0</v>
      </c>
      <c r="B59" s="48">
        <v>180.0</v>
      </c>
      <c r="C59" s="46">
        <v>0.011944444444444445</v>
      </c>
      <c r="D59" s="41" t="str">
        <f>IFERROR(VLOOKUP(B59,'S-TT'!$A$1:$K$500,2,FALSE),"")</f>
        <v>Scheinfeld</v>
      </c>
      <c r="E59" s="41" t="str">
        <f>IFERROR(VLOOKUP($B59,'S-TT'!$A$1:$K$500,3,FALSE),"")</f>
        <v>Ryan</v>
      </c>
      <c r="F59" s="41" t="str">
        <f>IFERROR(VLOOKUP($B59,'S-TT'!$A$1:$K$500,6,FALSE),"")</f>
        <v/>
      </c>
      <c r="G59" s="43">
        <f>IFERROR(VLOOKUP($B59,'S-TT'!$A$1:$K$500,9,FALSE),"")</f>
        <v>327308</v>
      </c>
      <c r="H59" s="41" t="str">
        <f>IFERROR(VLOOKUP($B59,'S-TT'!$A$1:$K$500,7,FALSE),"")</f>
        <v>Cat 4</v>
      </c>
      <c r="I59" s="44">
        <f>IFERROR(VLOOKUP($B59,'S-TT'!$A$2:$K$500,11,FALSE),"")</f>
        <v>41</v>
      </c>
      <c r="J59" s="44" t="str">
        <f>IFERROR(VLOOKUP($B59,'S-TT'!$A$2:$K$500,10,FALSE),"")</f>
        <v>M</v>
      </c>
      <c r="K59" s="45">
        <f>IFERROR(VLOOKUP($A59,Notes!$A$25:$B$49,2,FALSE),"")</f>
        <v>18</v>
      </c>
    </row>
    <row r="60">
      <c r="A60" s="38">
        <v>6.0</v>
      </c>
      <c r="B60" s="48">
        <v>174.0</v>
      </c>
      <c r="C60" s="46">
        <v>0.012002314814814815</v>
      </c>
      <c r="D60" s="41" t="str">
        <f>IFERROR(VLOOKUP(B60,'S-TT'!$A$1:$K$500,2,FALSE),"")</f>
        <v>Poore</v>
      </c>
      <c r="E60" s="41" t="str">
        <f>IFERROR(VLOOKUP($B60,'S-TT'!$A$1:$K$500,3,FALSE),"")</f>
        <v>Ian</v>
      </c>
      <c r="F60" s="41" t="str">
        <f>IFERROR(VLOOKUP($B60,'S-TT'!$A$1:$K$500,6,FALSE),"")</f>
        <v>North Georgia Cycling Association, Inc.</v>
      </c>
      <c r="G60" s="43">
        <f>IFERROR(VLOOKUP($B60,'S-TT'!$A$1:$K$500,9,FALSE),"")</f>
        <v>423530</v>
      </c>
      <c r="H60" s="41" t="str">
        <f>IFERROR(VLOOKUP($B60,'S-TT'!$A$1:$K$500,7,FALSE),"")</f>
        <v>Cat 4</v>
      </c>
      <c r="I60" s="44">
        <f>IFERROR(VLOOKUP($B60,'S-TT'!$A$2:$K$500,11,FALSE),"")</f>
        <v>15</v>
      </c>
      <c r="J60" s="44" t="str">
        <f>IFERROR(VLOOKUP($B60,'S-TT'!$A$2:$K$500,10,FALSE),"")</f>
        <v>M</v>
      </c>
      <c r="K60" s="45">
        <f>IFERROR(VLOOKUP($A60,Notes!$A$25:$B$49,2,FALSE),"")</f>
        <v>16</v>
      </c>
    </row>
    <row r="61">
      <c r="A61" s="38">
        <v>7.0</v>
      </c>
      <c r="B61" s="48">
        <v>190.0</v>
      </c>
      <c r="C61" s="39">
        <v>0.012534722222222221</v>
      </c>
      <c r="D61" s="41" t="str">
        <f>IFERROR(VLOOKUP(B61,'S-TT'!$A$1:$K$500,2,FALSE),"")</f>
        <v>Porter</v>
      </c>
      <c r="E61" s="41" t="str">
        <f>IFERROR(VLOOKUP($B61,'S-TT'!$A$1:$K$500,3,FALSE),"")</f>
        <v>Stephano</v>
      </c>
      <c r="F61" s="41" t="str">
        <f>IFERROR(VLOOKUP($B61,'S-TT'!$A$1:$K$500,6,FALSE),"")</f>
        <v>Southeast Velo Racing</v>
      </c>
      <c r="G61" s="43">
        <f>IFERROR(VLOOKUP($B61,'S-TT'!$A$1:$K$500,9,FALSE),"")</f>
        <v>422609</v>
      </c>
      <c r="H61" s="41" t="str">
        <f>IFERROR(VLOOKUP($B61,'S-TT'!$A$1:$K$500,7,FALSE),"")</f>
        <v>Cat 4</v>
      </c>
      <c r="I61" s="44">
        <f>IFERROR(VLOOKUP($B61,'S-TT'!$A$2:$K$500,11,FALSE),"")</f>
        <v>34</v>
      </c>
      <c r="J61" s="44" t="str">
        <f>IFERROR(VLOOKUP($B61,'S-TT'!$A$2:$K$500,10,FALSE),"")</f>
        <v>M</v>
      </c>
      <c r="K61" s="45">
        <f>IFERROR(VLOOKUP($A61,Notes!$A$25:$B$49,2,FALSE),"")</f>
        <v>14</v>
      </c>
    </row>
    <row r="62">
      <c r="A62" s="38">
        <v>4.0</v>
      </c>
      <c r="B62" s="38">
        <v>79.0</v>
      </c>
      <c r="C62" s="39">
        <v>0.011597222222222222</v>
      </c>
      <c r="D62" s="41" t="str">
        <f>IFERROR(VLOOKUP(B62,'S-TT'!$A$1:$K$500,2,FALSE),"")</f>
        <v>Herring</v>
      </c>
      <c r="E62" s="41" t="str">
        <f>IFERROR(VLOOKUP($B62,'S-TT'!$A$1:$K$500,3,FALSE),"")</f>
        <v>Michael</v>
      </c>
      <c r="F62" s="41" t="str">
        <f>IFERROR(VLOOKUP($B62,'S-TT'!$A$1:$K$500,6,FALSE),"")</f>
        <v>US Military Endurance Sports</v>
      </c>
      <c r="G62" s="43">
        <f>IFERROR(VLOOKUP($B62,'S-TT'!$A$1:$K$500,9,FALSE),"")</f>
        <v>494696</v>
      </c>
      <c r="H62" s="41" t="str">
        <f>IFERROR(VLOOKUP($B62,'S-TT'!$A$1:$K$500,7,FALSE),"")</f>
        <v>Cat 4</v>
      </c>
      <c r="I62" s="44">
        <f>IFERROR(VLOOKUP($B62,'S-TT'!$A$2:$K$500,11,FALSE),"")</f>
        <v>24</v>
      </c>
      <c r="J62" s="44" t="str">
        <f>IFERROR(VLOOKUP($B62,'S-TT'!$A$2:$K$500,10,FALSE),"")</f>
        <v>M</v>
      </c>
      <c r="K62" s="45">
        <f>IFERROR(VLOOKUP($A62,Notes!$A$25:$B$49,2,FALSE),"")</f>
        <v>19</v>
      </c>
    </row>
    <row r="63">
      <c r="A63" s="38"/>
      <c r="B63" s="48"/>
      <c r="C63" s="39"/>
      <c r="D63" s="41"/>
      <c r="E63" s="41"/>
      <c r="F63" s="41"/>
      <c r="G63" s="43"/>
      <c r="H63" s="41"/>
      <c r="I63" s="44"/>
      <c r="J63" s="44"/>
      <c r="K63" s="45"/>
    </row>
    <row r="64">
      <c r="A64" s="38">
        <v>1.0</v>
      </c>
      <c r="B64" s="48">
        <v>278.0</v>
      </c>
      <c r="C64" s="39">
        <v>0.010914351851851852</v>
      </c>
      <c r="D64" s="41" t="str">
        <f>IFERROR(VLOOKUP(B64,'S-TT'!$A$1:$K$500,2,FALSE),"")</f>
        <v>Darling</v>
      </c>
      <c r="E64" s="41" t="str">
        <f>IFERROR(VLOOKUP($B64,'S-TT'!$A$1:$K$500,3,FALSE),"")</f>
        <v>Benjamin</v>
      </c>
      <c r="F64" s="41" t="str">
        <f>IFERROR(VLOOKUP($B64,'S-TT'!$A$1:$K$500,6,FALSE),"")</f>
        <v/>
      </c>
      <c r="G64" s="43">
        <f>IFERROR(VLOOKUP($B64,'S-TT'!$A$1:$K$500,9,FALSE),"")</f>
        <v>460567</v>
      </c>
      <c r="H64" s="41" t="str">
        <f>IFERROR(VLOOKUP($B64,'S-TT'!$A$1:$K$500,7,FALSE),"")</f>
        <v>Cat 3</v>
      </c>
      <c r="I64" s="44">
        <f>IFERROR(VLOOKUP($B64,'S-TT'!$A$2:$K$500,11,FALSE),"")</f>
        <v>44</v>
      </c>
      <c r="J64" s="44" t="str">
        <f>IFERROR(VLOOKUP($B64,'S-TT'!$A$2:$K$500,10,FALSE),"")</f>
        <v>M</v>
      </c>
      <c r="K64" s="45">
        <f>IFERROR(VLOOKUP($A64,Notes!$A$25:$B$49,2,FALSE),"")</f>
        <v>25</v>
      </c>
    </row>
    <row r="65">
      <c r="A65" s="38">
        <v>2.0</v>
      </c>
      <c r="B65" s="48">
        <v>284.0</v>
      </c>
      <c r="C65" s="39">
        <v>0.011064814814814816</v>
      </c>
      <c r="D65" s="41" t="str">
        <f>IFERROR(VLOOKUP(B65,'S-TT'!$A$1:$K$500,2,FALSE),"")</f>
        <v>Markarian</v>
      </c>
      <c r="E65" s="41" t="str">
        <f>IFERROR(VLOOKUP($B65,'S-TT'!$A$1:$K$500,3,FALSE),"")</f>
        <v>Patrick</v>
      </c>
      <c r="F65" s="41" t="str">
        <f>IFERROR(VLOOKUP($B65,'S-TT'!$A$1:$K$500,6,FALSE),"")</f>
        <v/>
      </c>
      <c r="G65" s="43">
        <f>IFERROR(VLOOKUP($B65,'S-TT'!$A$1:$K$500,9,FALSE),"")</f>
        <v>500735</v>
      </c>
      <c r="H65" s="41" t="str">
        <f>IFERROR(VLOOKUP($B65,'S-TT'!$A$1:$K$500,7,FALSE),"")</f>
        <v>Cat 3</v>
      </c>
      <c r="I65" s="44">
        <f>IFERROR(VLOOKUP($B65,'S-TT'!$A$2:$K$500,11,FALSE),"")</f>
        <v>34</v>
      </c>
      <c r="J65" s="44" t="str">
        <f>IFERROR(VLOOKUP($B65,'S-TT'!$A$2:$K$500,10,FALSE),"")</f>
        <v>M</v>
      </c>
      <c r="K65" s="45">
        <f>IFERROR(VLOOKUP($A65,Notes!$A$25:$B$49,2,FALSE),"")</f>
        <v>23</v>
      </c>
    </row>
    <row r="66">
      <c r="A66" s="38">
        <v>3.0</v>
      </c>
      <c r="B66" s="48">
        <v>285.0</v>
      </c>
      <c r="C66" s="39">
        <v>0.011111111111111112</v>
      </c>
      <c r="D66" s="41" t="str">
        <f>IFERROR(VLOOKUP(B66,'S-TT'!$A$1:$K$500,2,FALSE),"")</f>
        <v>Reeves</v>
      </c>
      <c r="E66" s="41" t="str">
        <f>IFERROR(VLOOKUP($B66,'S-TT'!$A$1:$K$500,3,FALSE),"")</f>
        <v>Derek</v>
      </c>
      <c r="F66" s="41" t="str">
        <f>IFERROR(VLOOKUP($B66,'S-TT'!$A$1:$K$500,6,FALSE),"")</f>
        <v>The Bike Store</v>
      </c>
      <c r="G66" s="43">
        <f>IFERROR(VLOOKUP($B66,'S-TT'!$A$1:$K$500,9,FALSE),"")</f>
        <v>366937</v>
      </c>
      <c r="H66" s="41" t="str">
        <f>IFERROR(VLOOKUP($B66,'S-TT'!$A$1:$K$500,7,FALSE),"")</f>
        <v>Cat 3</v>
      </c>
      <c r="I66" s="44">
        <f>IFERROR(VLOOKUP($B66,'S-TT'!$A$2:$K$500,11,FALSE),"")</f>
        <v>29</v>
      </c>
      <c r="J66" s="44" t="str">
        <f>IFERROR(VLOOKUP($B66,'S-TT'!$A$2:$K$500,10,FALSE),"")</f>
        <v>M</v>
      </c>
      <c r="K66" s="45">
        <f>IFERROR(VLOOKUP($A66,Notes!$A$25:$B$49,2,FALSE),"")</f>
        <v>21</v>
      </c>
    </row>
    <row r="67">
      <c r="A67" s="38">
        <v>4.0</v>
      </c>
      <c r="B67" s="48">
        <v>286.0</v>
      </c>
      <c r="C67" s="39">
        <v>0.01125</v>
      </c>
      <c r="D67" s="41" t="str">
        <f>IFERROR(VLOOKUP(B67,'S-TT'!$A$1:$K$500,2,FALSE),"")</f>
        <v>Shmidt</v>
      </c>
      <c r="E67" s="41" t="str">
        <f>IFERROR(VLOOKUP($B67,'S-TT'!$A$1:$K$500,3,FALSE),"")</f>
        <v>Artem</v>
      </c>
      <c r="F67" s="41" t="str">
        <f>IFERROR(VLOOKUP($B67,'S-TT'!$A$1:$K$500,6,FALSE),"")</f>
        <v>North Georgia Cycling Association, Inc.</v>
      </c>
      <c r="G67" s="43">
        <f>IFERROR(VLOOKUP($B67,'S-TT'!$A$1:$K$500,9,FALSE),"")</f>
        <v>478579</v>
      </c>
      <c r="H67" s="41" t="str">
        <f>IFERROR(VLOOKUP($B67,'S-TT'!$A$1:$K$500,7,FALSE),"")</f>
        <v>Cat 3</v>
      </c>
      <c r="I67" s="44">
        <f>IFERROR(VLOOKUP($B67,'S-TT'!$A$2:$K$500,11,FALSE),"")</f>
        <v>13</v>
      </c>
      <c r="J67" s="44" t="str">
        <f>IFERROR(VLOOKUP($B67,'S-TT'!$A$2:$K$500,10,FALSE),"")</f>
        <v>M</v>
      </c>
      <c r="K67" s="45">
        <f>IFERROR(VLOOKUP($A67,Notes!$A$25:$B$49,2,FALSE),"")</f>
        <v>19</v>
      </c>
    </row>
    <row r="68">
      <c r="A68" s="38">
        <v>5.0</v>
      </c>
      <c r="B68" s="48">
        <v>287.0</v>
      </c>
      <c r="C68" s="46">
        <v>0.011446759259259259</v>
      </c>
      <c r="D68" s="41" t="str">
        <f>IFERROR(VLOOKUP(B68,'S-TT'!$A$1:$K$500,2,FALSE),"")</f>
        <v>Withers</v>
      </c>
      <c r="E68" s="41" t="str">
        <f>IFERROR(VLOOKUP($B68,'S-TT'!$A$1:$K$500,3,FALSE),"")</f>
        <v>Christopher</v>
      </c>
      <c r="F68" s="41" t="str">
        <f>IFERROR(VLOOKUP($B68,'S-TT'!$A$1:$K$500,6,FALSE),"")</f>
        <v>CCT Racing</v>
      </c>
      <c r="G68" s="43">
        <f>IFERROR(VLOOKUP($B68,'S-TT'!$A$1:$K$500,9,FALSE),"")</f>
        <v>308291</v>
      </c>
      <c r="H68" s="41" t="str">
        <f>IFERROR(VLOOKUP($B68,'S-TT'!$A$1:$K$500,7,FALSE),"")</f>
        <v>Cat 3</v>
      </c>
      <c r="I68" s="44">
        <f>IFERROR(VLOOKUP($B68,'S-TT'!$A$2:$K$500,11,FALSE),"")</f>
        <v>48</v>
      </c>
      <c r="J68" s="44" t="str">
        <f>IFERROR(VLOOKUP($B68,'S-TT'!$A$2:$K$500,10,FALSE),"")</f>
        <v>M</v>
      </c>
      <c r="K68" s="45">
        <f>IFERROR(VLOOKUP($A68,Notes!$A$25:$B$49,2,FALSE),"")</f>
        <v>18</v>
      </c>
    </row>
    <row r="69">
      <c r="A69" s="38">
        <v>6.0</v>
      </c>
      <c r="B69" s="48">
        <v>280.0</v>
      </c>
      <c r="C69" s="39">
        <v>0.011770833333333333</v>
      </c>
      <c r="D69" s="41" t="str">
        <f>IFERROR(VLOOKUP(B69,'S-TT'!$A$1:$K$500,2,FALSE),"")</f>
        <v>Dunagan</v>
      </c>
      <c r="E69" s="41" t="str">
        <f>IFERROR(VLOOKUP($B69,'S-TT'!$A$1:$K$500,3,FALSE),"")</f>
        <v>Donald</v>
      </c>
      <c r="F69" s="41" t="str">
        <f>IFERROR(VLOOKUP($B69,'S-TT'!$A$1:$K$500,6,FALSE),"")</f>
        <v>University of Georgia</v>
      </c>
      <c r="G69" s="43">
        <f>IFERROR(VLOOKUP($B69,'S-TT'!$A$1:$K$500,9,FALSE),"")</f>
        <v>541253</v>
      </c>
      <c r="H69" s="41" t="str">
        <f>IFERROR(VLOOKUP($B69,'S-TT'!$A$1:$K$500,7,FALSE),"")</f>
        <v>Cat 3</v>
      </c>
      <c r="I69" s="44">
        <f>IFERROR(VLOOKUP($B69,'S-TT'!$A$2:$K$500,11,FALSE),"")</f>
        <v>24</v>
      </c>
      <c r="J69" s="44" t="str">
        <f>IFERROR(VLOOKUP($B69,'S-TT'!$A$2:$K$500,10,FALSE),"")</f>
        <v>M</v>
      </c>
      <c r="K69" s="45">
        <f>IFERROR(VLOOKUP($A69,Notes!$A$25:$B$49,2,FALSE),"")</f>
        <v>16</v>
      </c>
    </row>
    <row r="70">
      <c r="A70" s="38">
        <v>7.0</v>
      </c>
      <c r="B70" s="48">
        <v>288.0</v>
      </c>
      <c r="C70" s="39">
        <v>0.012106481481481482</v>
      </c>
      <c r="D70" s="41" t="str">
        <f>IFERROR(VLOOKUP(B70,'S-TT'!$A$1:$K$500,2,FALSE),"")</f>
        <v>Zinkann</v>
      </c>
      <c r="E70" s="41" t="str">
        <f>IFERROR(VLOOKUP($B70,'S-TT'!$A$1:$K$500,3,FALSE),"")</f>
        <v>Michael</v>
      </c>
      <c r="F70" s="41" t="str">
        <f>IFERROR(VLOOKUP($B70,'S-TT'!$A$1:$K$500,6,FALSE),"")</f>
        <v>Giovanni Tile Design p/b Roswell Bicycle</v>
      </c>
      <c r="G70" s="43">
        <f>IFERROR(VLOOKUP($B70,'S-TT'!$A$1:$K$500,9,FALSE),"")</f>
        <v>510080</v>
      </c>
      <c r="H70" s="41" t="str">
        <f>IFERROR(VLOOKUP($B70,'S-TT'!$A$1:$K$500,7,FALSE),"")</f>
        <v>Cat 3</v>
      </c>
      <c r="I70" s="44">
        <f>IFERROR(VLOOKUP($B70,'S-TT'!$A$2:$K$500,11,FALSE),"")</f>
        <v>36</v>
      </c>
      <c r="J70" s="44" t="str">
        <f>IFERROR(VLOOKUP($B70,'S-TT'!$A$2:$K$500,10,FALSE),"")</f>
        <v>M</v>
      </c>
      <c r="K70" s="45">
        <f>IFERROR(VLOOKUP($A70,Notes!$A$25:$B$49,2,FALSE),"")</f>
        <v>14</v>
      </c>
    </row>
    <row r="71">
      <c r="A71" s="38"/>
      <c r="B71" s="48"/>
      <c r="C71" s="39"/>
      <c r="D71" s="41" t="str">
        <f>IFERROR(VLOOKUP(B71,'S-TT'!$A$1:$K$500,2,FALSE),"")</f>
        <v/>
      </c>
      <c r="E71" s="41" t="str">
        <f>IFERROR(VLOOKUP($B71,'S-TT'!$A$1:$K$500,3,FALSE),"")</f>
        <v/>
      </c>
      <c r="F71" s="41" t="str">
        <f>IFERROR(VLOOKUP($B71,'S-TT'!$A$1:$K$500,6,FALSE),"")</f>
        <v/>
      </c>
      <c r="G71" s="43" t="str">
        <f>IFERROR(VLOOKUP($B71,'S-TT'!$A$1:$K$500,9,FALSE),"")</f>
        <v/>
      </c>
      <c r="H71" s="41" t="str">
        <f>IFERROR(VLOOKUP($B71,'S-TT'!$A$1:$K$500,7,FALSE),"")</f>
        <v/>
      </c>
      <c r="I71" s="44" t="str">
        <f>IFERROR(VLOOKUP($B71,'S-TT'!$A$2:$K$500,11,FALSE),"")</f>
        <v/>
      </c>
      <c r="J71" s="44" t="str">
        <f>IFERROR(VLOOKUP($B71,'S-TT'!$A$2:$K$500,10,FALSE),"")</f>
        <v/>
      </c>
      <c r="K71" s="45" t="str">
        <f>IFERROR(VLOOKUP($A71,Notes!$A$25:$B$49,2,FALSE),"")</f>
        <v/>
      </c>
    </row>
    <row r="72">
      <c r="A72" s="38">
        <v>1.0</v>
      </c>
      <c r="B72" s="48">
        <v>75.0</v>
      </c>
      <c r="C72" s="39">
        <v>0.01050925925925926</v>
      </c>
      <c r="D72" s="41" t="str">
        <f>IFERROR(VLOOKUP(B72,'S-TT'!$A$1:$K$500,2,FALSE),"")</f>
        <v>Beaver</v>
      </c>
      <c r="E72" s="41" t="str">
        <f>IFERROR(VLOOKUP($B72,'S-TT'!$A$1:$K$500,3,FALSE),"")</f>
        <v>Hank</v>
      </c>
      <c r="F72" s="41" t="str">
        <f>IFERROR(VLOOKUP($B72,'S-TT'!$A$1:$K$500,6,FALSE),"")</f>
        <v>Litespeed-BMW</v>
      </c>
      <c r="G72" s="43">
        <f>IFERROR(VLOOKUP($B72,'S-TT'!$A$1:$K$500,9,FALSE),"")</f>
        <v>123734</v>
      </c>
      <c r="H72" s="41" t="str">
        <f>IFERROR(VLOOKUP($B72,'S-TT'!$A$1:$K$500,7,FALSE),"")</f>
        <v>Pro 1-2</v>
      </c>
      <c r="I72" s="44">
        <f>IFERROR(VLOOKUP($B72,'S-TT'!$A$2:$K$500,11,FALSE),"")</f>
        <v>36</v>
      </c>
      <c r="J72" s="44" t="str">
        <f>IFERROR(VLOOKUP($B72,'S-TT'!$A$2:$K$500,10,FALSE),"")</f>
        <v>M</v>
      </c>
      <c r="K72" s="45">
        <f>IFERROR(VLOOKUP($A72,Notes!$A$25:$B$49,2,FALSE),"")</f>
        <v>25</v>
      </c>
    </row>
    <row r="73">
      <c r="A73" s="38">
        <v>2.0</v>
      </c>
      <c r="B73" s="48">
        <v>80.0</v>
      </c>
      <c r="C73" s="39">
        <v>0.011620370370370371</v>
      </c>
      <c r="D73" s="41" t="str">
        <f>IFERROR(VLOOKUP(B73,'S-TT'!$A$1:$K$500,2,FALSE),"")</f>
        <v>Souza</v>
      </c>
      <c r="E73" s="41" t="str">
        <f>IFERROR(VLOOKUP($B73,'S-TT'!$A$1:$K$500,3,FALSE),"")</f>
        <v>Tiago</v>
      </c>
      <c r="F73" s="41" t="str">
        <f>IFERROR(VLOOKUP($B73,'S-TT'!$A$1:$K$500,6,FALSE),"")</f>
        <v/>
      </c>
      <c r="G73" s="43">
        <f>IFERROR(VLOOKUP($B73,'S-TT'!$A$1:$K$500,9,FALSE),"")</f>
        <v>228341</v>
      </c>
      <c r="H73" s="41" t="str">
        <f>IFERROR(VLOOKUP($B73,'S-TT'!$A$1:$K$500,7,FALSE),"")</f>
        <v>Pro 1-2</v>
      </c>
      <c r="I73" s="44">
        <f>IFERROR(VLOOKUP($B73,'S-TT'!$A$2:$K$500,11,FALSE),"")</f>
        <v>37</v>
      </c>
      <c r="J73" s="44" t="str">
        <f>IFERROR(VLOOKUP($B73,'S-TT'!$A$2:$K$500,10,FALSE),"")</f>
        <v>M</v>
      </c>
      <c r="K73" s="45">
        <f>IFERROR(VLOOKUP($A73,Notes!$A$25:$B$49,2,FALSE),"")</f>
        <v>23</v>
      </c>
    </row>
    <row r="74">
      <c r="A74" s="38"/>
      <c r="B74" s="48"/>
      <c r="C74" s="39"/>
      <c r="D74" s="41" t="str">
        <f>IFERROR(VLOOKUP(B74,'S-TT'!$A$1:$K$500,2,FALSE),"")</f>
        <v/>
      </c>
      <c r="E74" s="41" t="str">
        <f>IFERROR(VLOOKUP($B74,'S-TT'!$A$1:$K$500,3,FALSE),"")</f>
        <v/>
      </c>
      <c r="F74" s="41" t="str">
        <f>IFERROR(VLOOKUP($B74,'S-TT'!$A$1:$K$500,6,FALSE),"")</f>
        <v/>
      </c>
      <c r="G74" s="43" t="str">
        <f>IFERROR(VLOOKUP($B74,'S-TT'!$A$1:$K$500,9,FALSE),"")</f>
        <v/>
      </c>
      <c r="H74" s="41" t="str">
        <f>IFERROR(VLOOKUP($B74,'S-TT'!$A$1:$K$500,7,FALSE),"")</f>
        <v/>
      </c>
      <c r="I74" s="44" t="str">
        <f>IFERROR(VLOOKUP($B74,'S-TT'!$A$2:$K$500,11,FALSE),"")</f>
        <v/>
      </c>
      <c r="J74" s="44" t="str">
        <f>IFERROR(VLOOKUP($B74,'S-TT'!$A$2:$K$500,10,FALSE),"")</f>
        <v/>
      </c>
      <c r="K74" s="45" t="str">
        <f>IFERROR(VLOOKUP($A74,Notes!$A$25:$B$49,2,FALSE),"")</f>
        <v/>
      </c>
    </row>
    <row r="75">
      <c r="A75" s="38"/>
      <c r="B75" s="48"/>
      <c r="C75" s="39"/>
      <c r="D75" s="41" t="str">
        <f>IFERROR(VLOOKUP(B75,'S-TT'!$A$1:$K$500,2,FALSE),"")</f>
        <v/>
      </c>
      <c r="E75" s="41" t="str">
        <f>IFERROR(VLOOKUP($B75,'S-TT'!$A$1:$K$500,3,FALSE),"")</f>
        <v/>
      </c>
      <c r="F75" s="41" t="str">
        <f>IFERROR(VLOOKUP($B75,'S-TT'!$A$1:$K$500,6,FALSE),"")</f>
        <v/>
      </c>
      <c r="G75" s="43" t="str">
        <f>IFERROR(VLOOKUP($B75,'S-TT'!$A$1:$K$500,9,FALSE),"")</f>
        <v/>
      </c>
      <c r="H75" s="41" t="str">
        <f>IFERROR(VLOOKUP($B75,'S-TT'!$A$1:$K$500,7,FALSE),"")</f>
        <v/>
      </c>
      <c r="I75" s="44" t="str">
        <f>IFERROR(VLOOKUP($B75,'S-TT'!$A$2:$K$500,11,FALSE),"")</f>
        <v/>
      </c>
      <c r="J75" s="44" t="str">
        <f>IFERROR(VLOOKUP($B75,'S-TT'!$A$2:$K$500,10,FALSE),"")</f>
        <v/>
      </c>
      <c r="K75" s="45" t="str">
        <f>IFERROR(VLOOKUP($A75,Notes!$A$25:$B$49,2,FALSE),"")</f>
        <v/>
      </c>
    </row>
    <row r="76">
      <c r="A76" s="38"/>
      <c r="B76" s="48"/>
      <c r="C76" s="39"/>
      <c r="D76" s="41" t="str">
        <f>IFERROR(VLOOKUP(B76,'S-TT'!$A$1:$K$500,2,FALSE),"")</f>
        <v/>
      </c>
      <c r="E76" s="41" t="str">
        <f>IFERROR(VLOOKUP($B76,'S-TT'!$A$1:$K$500,3,FALSE),"")</f>
        <v/>
      </c>
      <c r="F76" s="41" t="str">
        <f>IFERROR(VLOOKUP($B76,'S-TT'!$A$1:$K$500,6,FALSE),"")</f>
        <v/>
      </c>
      <c r="G76" s="43" t="str">
        <f>IFERROR(VLOOKUP($B76,'S-TT'!$A$1:$K$500,9,FALSE),"")</f>
        <v/>
      </c>
      <c r="H76" s="41" t="str">
        <f>IFERROR(VLOOKUP($B76,'S-TT'!$A$1:$K$500,7,FALSE),"")</f>
        <v/>
      </c>
      <c r="I76" s="44" t="str">
        <f>IFERROR(VLOOKUP($B76,'S-TT'!$A$2:$K$500,11,FALSE),"")</f>
        <v/>
      </c>
      <c r="J76" s="44" t="str">
        <f>IFERROR(VLOOKUP($B76,'S-TT'!$A$2:$K$500,10,FALSE),"")</f>
        <v/>
      </c>
      <c r="K76" s="45" t="str">
        <f>IFERROR(VLOOKUP($A76,Notes!$A$25:$B$49,2,FALSE),"")</f>
        <v/>
      </c>
    </row>
    <row r="77">
      <c r="A77" s="38"/>
      <c r="B77" s="48"/>
      <c r="C77" s="39"/>
      <c r="D77" s="41" t="str">
        <f>IFERROR(VLOOKUP(B77,'S-TT'!$A$1:$K$500,2,FALSE),"")</f>
        <v/>
      </c>
      <c r="E77" s="41" t="str">
        <f>IFERROR(VLOOKUP($B77,'S-TT'!$A$1:$K$500,3,FALSE),"")</f>
        <v/>
      </c>
      <c r="F77" s="41" t="str">
        <f>IFERROR(VLOOKUP($B77,'S-TT'!$A$1:$K$500,6,FALSE),"")</f>
        <v/>
      </c>
      <c r="G77" s="43" t="str">
        <f>IFERROR(VLOOKUP($B77,'S-TT'!$A$1:$K$500,9,FALSE),"")</f>
        <v/>
      </c>
      <c r="H77" s="41" t="str">
        <f>IFERROR(VLOOKUP($B77,'S-TT'!$A$1:$K$500,7,FALSE),"")</f>
        <v/>
      </c>
      <c r="I77" s="44" t="str">
        <f>IFERROR(VLOOKUP($B77,'S-TT'!$A$2:$K$500,11,FALSE),"")</f>
        <v/>
      </c>
      <c r="J77" s="44" t="str">
        <f>IFERROR(VLOOKUP($B77,'S-TT'!$A$2:$K$500,10,FALSE),"")</f>
        <v/>
      </c>
      <c r="K77" s="45" t="str">
        <f>IFERROR(VLOOKUP($A77,Notes!$A$25:$B$49,2,FALSE),"")</f>
        <v/>
      </c>
    </row>
    <row r="78">
      <c r="A78" s="38"/>
      <c r="B78" s="48"/>
      <c r="C78" s="39"/>
      <c r="D78" s="41" t="str">
        <f>IFERROR(VLOOKUP(B78,'S-TT'!$A$1:$K$500,2,FALSE),"")</f>
        <v/>
      </c>
      <c r="E78" s="41" t="str">
        <f>IFERROR(VLOOKUP($B78,'S-TT'!$A$1:$K$500,3,FALSE),"")</f>
        <v/>
      </c>
      <c r="F78" s="41" t="str">
        <f>IFERROR(VLOOKUP($B78,'S-TT'!$A$1:$K$500,6,FALSE),"")</f>
        <v/>
      </c>
      <c r="G78" s="43" t="str">
        <f>IFERROR(VLOOKUP($B78,'S-TT'!$A$1:$K$500,9,FALSE),"")</f>
        <v/>
      </c>
      <c r="H78" s="41" t="str">
        <f>IFERROR(VLOOKUP($B78,'S-TT'!$A$1:$K$500,7,FALSE),"")</f>
        <v/>
      </c>
      <c r="I78" s="44" t="str">
        <f>IFERROR(VLOOKUP($B78,'S-TT'!$A$2:$K$500,11,FALSE),"")</f>
        <v/>
      </c>
      <c r="J78" s="44" t="str">
        <f>IFERROR(VLOOKUP($B78,'S-TT'!$A$2:$K$500,10,FALSE),"")</f>
        <v/>
      </c>
      <c r="K78" s="45" t="str">
        <f>IFERROR(VLOOKUP($A78,Notes!$A$25:$B$49,2,FALSE),"")</f>
        <v/>
      </c>
    </row>
    <row r="79">
      <c r="A79" s="38"/>
      <c r="B79" s="38"/>
      <c r="C79" s="39"/>
      <c r="D79" s="41" t="str">
        <f>IFERROR(VLOOKUP(B79,'S-TT'!$A$1:$K$500,2,FALSE),"")</f>
        <v/>
      </c>
      <c r="E79" s="41" t="str">
        <f>IFERROR(VLOOKUP($B79,'S-TT'!$A$1:$K$500,3,FALSE),"")</f>
        <v/>
      </c>
      <c r="F79" s="41" t="str">
        <f>IFERROR(VLOOKUP($B79,'S-TT'!$A$1:$K$500,6,FALSE),"")</f>
        <v/>
      </c>
      <c r="G79" s="43" t="str">
        <f>IFERROR(VLOOKUP($B79,'S-TT'!$A$1:$K$500,9,FALSE),"")</f>
        <v/>
      </c>
      <c r="H79" s="41" t="str">
        <f>IFERROR(VLOOKUP($B79,'S-TT'!$A$1:$K$500,7,FALSE),"")</f>
        <v/>
      </c>
      <c r="I79" s="44" t="str">
        <f>IFERROR(VLOOKUP($B79,'S-TT'!$A$2:$K$500,11,FALSE),"")</f>
        <v/>
      </c>
      <c r="J79" s="44" t="str">
        <f>IFERROR(VLOOKUP($B79,'S-TT'!$A$2:$K$500,10,FALSE),"")</f>
        <v/>
      </c>
      <c r="K79" s="45" t="str">
        <f>IFERROR(VLOOKUP($A79,Notes!$A$25:$B$49,2,FALSE),"")</f>
        <v/>
      </c>
    </row>
    <row r="80">
      <c r="A80" s="38"/>
      <c r="B80" s="38"/>
      <c r="C80" s="39"/>
      <c r="D80" s="41" t="str">
        <f>IFERROR(VLOOKUP(B80,'S-TT'!$A$1:$K$500,2,FALSE),"")</f>
        <v/>
      </c>
      <c r="E80" s="41" t="str">
        <f>IFERROR(VLOOKUP($B80,'S-TT'!$A$1:$K$500,3,FALSE),"")</f>
        <v/>
      </c>
      <c r="F80" s="41" t="str">
        <f>IFERROR(VLOOKUP($B80,'S-TT'!$A$1:$K$500,6,FALSE),"")</f>
        <v/>
      </c>
      <c r="G80" s="43" t="str">
        <f>IFERROR(VLOOKUP($B80,'S-TT'!$A$1:$K$500,9,FALSE),"")</f>
        <v/>
      </c>
      <c r="H80" s="41" t="str">
        <f>IFERROR(VLOOKUP($B80,'S-TT'!$A$1:$K$500,7,FALSE),"")</f>
        <v/>
      </c>
      <c r="I80" s="44" t="str">
        <f>IFERROR(VLOOKUP($B80,'S-TT'!$A$2:$K$500,11,FALSE),"")</f>
        <v/>
      </c>
      <c r="J80" s="44" t="str">
        <f>IFERROR(VLOOKUP($B80,'S-TT'!$A$2:$K$500,10,FALSE),"")</f>
        <v/>
      </c>
      <c r="K80" s="45" t="str">
        <f>IFERROR(VLOOKUP($A80,Notes!$A$25:$B$49,2,FALSE),"")</f>
        <v/>
      </c>
    </row>
    <row r="81">
      <c r="A81" s="38"/>
      <c r="B81" s="38"/>
      <c r="C81" s="39"/>
      <c r="D81" s="41" t="str">
        <f>IFERROR(VLOOKUP(B81,'S-TT'!$A$1:$K$500,2,FALSE),"")</f>
        <v/>
      </c>
      <c r="E81" s="41" t="str">
        <f>IFERROR(VLOOKUP($B81,'S-TT'!$A$1:$K$500,3,FALSE),"")</f>
        <v/>
      </c>
      <c r="F81" s="41" t="str">
        <f>IFERROR(VLOOKUP($B81,'S-TT'!$A$1:$K$500,6,FALSE),"")</f>
        <v/>
      </c>
      <c r="G81" s="43" t="str">
        <f>IFERROR(VLOOKUP($B81,'S-TT'!$A$1:$K$500,9,FALSE),"")</f>
        <v/>
      </c>
      <c r="H81" s="41" t="str">
        <f>IFERROR(VLOOKUP($B81,'S-TT'!$A$1:$K$500,7,FALSE),"")</f>
        <v/>
      </c>
      <c r="I81" s="44" t="str">
        <f>IFERROR(VLOOKUP($B81,'S-TT'!$A$2:$K$500,11,FALSE),"")</f>
        <v/>
      </c>
      <c r="J81" s="44" t="str">
        <f>IFERROR(VLOOKUP($B81,'S-TT'!$A$2:$K$500,10,FALSE),"")</f>
        <v/>
      </c>
      <c r="K81" s="45" t="str">
        <f>IFERROR(VLOOKUP($A81,Notes!$A$25:$B$49,2,FALSE),"")</f>
        <v/>
      </c>
    </row>
    <row r="82">
      <c r="A82" s="38"/>
      <c r="B82" s="38"/>
      <c r="C82" s="39"/>
      <c r="D82" s="41" t="str">
        <f>IFERROR(VLOOKUP(B82,'S-TT'!$A$1:$K$500,2,FALSE),"")</f>
        <v/>
      </c>
      <c r="E82" s="41" t="str">
        <f>IFERROR(VLOOKUP($B82,'S-TT'!$A$1:$K$500,3,FALSE),"")</f>
        <v/>
      </c>
      <c r="F82" s="41" t="str">
        <f>IFERROR(VLOOKUP($B82,'S-TT'!$A$1:$K$500,6,FALSE),"")</f>
        <v/>
      </c>
      <c r="G82" s="43" t="str">
        <f>IFERROR(VLOOKUP($B82,'S-TT'!$A$1:$K$500,9,FALSE),"")</f>
        <v/>
      </c>
      <c r="H82" s="41" t="str">
        <f>IFERROR(VLOOKUP($B82,'S-TT'!$A$1:$K$500,7,FALSE),"")</f>
        <v/>
      </c>
      <c r="I82" s="44" t="str">
        <f>IFERROR(VLOOKUP($B82,'S-TT'!$A$2:$K$500,11,FALSE),"")</f>
        <v/>
      </c>
      <c r="J82" s="44" t="str">
        <f>IFERROR(VLOOKUP($B82,'S-TT'!$A$2:$K$500,10,FALSE),"")</f>
        <v/>
      </c>
      <c r="K82" s="45" t="str">
        <f>IFERROR(VLOOKUP($A82,Notes!$A$25:$B$49,2,FALSE),"")</f>
        <v/>
      </c>
    </row>
    <row r="83">
      <c r="A83" s="38"/>
      <c r="B83" s="38"/>
      <c r="C83" s="46"/>
      <c r="D83" s="41" t="str">
        <f>IFERROR(VLOOKUP(B83,'S-TT'!$A$1:$K$500,2,FALSE),"")</f>
        <v/>
      </c>
      <c r="E83" s="41" t="str">
        <f>IFERROR(VLOOKUP($B83,'S-TT'!$A$1:$K$500,3,FALSE),"")</f>
        <v/>
      </c>
      <c r="F83" s="41" t="str">
        <f>IFERROR(VLOOKUP($B83,'S-TT'!$A$1:$K$500,6,FALSE),"")</f>
        <v/>
      </c>
      <c r="G83" s="43" t="str">
        <f>IFERROR(VLOOKUP($B83,'S-TT'!$A$1:$K$500,9,FALSE),"")</f>
        <v/>
      </c>
      <c r="H83" s="41" t="str">
        <f>IFERROR(VLOOKUP($B83,'S-TT'!$A$1:$K$500,7,FALSE),"")</f>
        <v/>
      </c>
      <c r="I83" s="44" t="str">
        <f>IFERROR(VLOOKUP($B83,'S-TT'!$A$2:$K$500,11,FALSE),"")</f>
        <v/>
      </c>
      <c r="J83" s="44" t="str">
        <f>IFERROR(VLOOKUP($B83,'S-TT'!$A$2:$K$500,10,FALSE),"")</f>
        <v/>
      </c>
      <c r="K83" s="45" t="str">
        <f>IFERROR(VLOOKUP($A83,Notes!$A$25:$B$49,2,FALSE),"")</f>
        <v/>
      </c>
    </row>
    <row r="84">
      <c r="A84" s="38"/>
      <c r="B84" s="38"/>
      <c r="C84" s="46"/>
      <c r="D84" s="41" t="str">
        <f>IFERROR(VLOOKUP(B84,'S-TT'!$A$1:$K$500,2,FALSE),"")</f>
        <v/>
      </c>
      <c r="E84" s="41" t="str">
        <f>IFERROR(VLOOKUP($B84,'S-TT'!$A$1:$K$500,3,FALSE),"")</f>
        <v/>
      </c>
      <c r="F84" s="41" t="str">
        <f>IFERROR(VLOOKUP($B84,'S-TT'!$A$1:$K$500,6,FALSE),"")</f>
        <v/>
      </c>
      <c r="G84" s="43" t="str">
        <f>IFERROR(VLOOKUP($B84,'S-TT'!$A$1:$K$500,9,FALSE),"")</f>
        <v/>
      </c>
      <c r="H84" s="41" t="str">
        <f>IFERROR(VLOOKUP($B84,'S-TT'!$A$1:$K$500,7,FALSE),"")</f>
        <v/>
      </c>
      <c r="I84" s="44" t="str">
        <f>IFERROR(VLOOKUP($B84,'S-TT'!$A$2:$K$500,11,FALSE),"")</f>
        <v/>
      </c>
      <c r="J84" s="44" t="str">
        <f>IFERROR(VLOOKUP($B84,'S-TT'!$A$2:$K$500,10,FALSE),"")</f>
        <v/>
      </c>
      <c r="K84" s="45" t="str">
        <f>IFERROR(VLOOKUP($A84,Notes!$A$25:$B$49,2,FALSE),"")</f>
        <v/>
      </c>
    </row>
    <row r="85">
      <c r="A85" s="38"/>
      <c r="B85" s="38"/>
      <c r="C85" s="46"/>
      <c r="D85" s="41" t="str">
        <f>IFERROR(VLOOKUP(B85,'S-TT'!$A$1:$K$500,2,FALSE),"")</f>
        <v/>
      </c>
      <c r="E85" s="41" t="str">
        <f>IFERROR(VLOOKUP($B85,'S-TT'!$A$1:$K$500,3,FALSE),"")</f>
        <v/>
      </c>
      <c r="F85" s="41" t="str">
        <f>IFERROR(VLOOKUP($B85,'S-TT'!$A$1:$K$500,6,FALSE),"")</f>
        <v/>
      </c>
      <c r="G85" s="43" t="str">
        <f>IFERROR(VLOOKUP($B85,'S-TT'!$A$1:$K$500,9,FALSE),"")</f>
        <v/>
      </c>
      <c r="H85" s="41" t="str">
        <f>IFERROR(VLOOKUP($B85,'S-TT'!$A$1:$K$500,7,FALSE),"")</f>
        <v/>
      </c>
      <c r="I85" s="44" t="str">
        <f>IFERROR(VLOOKUP($B85,'S-TT'!$A$2:$K$500,11,FALSE),"")</f>
        <v/>
      </c>
      <c r="J85" s="44" t="str">
        <f>IFERROR(VLOOKUP($B85,'S-TT'!$A$2:$K$500,10,FALSE),"")</f>
        <v/>
      </c>
      <c r="K85" s="45" t="str">
        <f>IFERROR(VLOOKUP($A85,Notes!$A$25:$B$49,2,FALSE),"")</f>
        <v/>
      </c>
    </row>
    <row r="86">
      <c r="A86" s="38"/>
      <c r="B86" s="48"/>
      <c r="C86" s="39"/>
      <c r="D86" s="41"/>
      <c r="E86" s="41"/>
      <c r="F86" s="41"/>
      <c r="G86" s="43"/>
      <c r="H86" s="41"/>
      <c r="I86" s="44"/>
      <c r="J86" s="44"/>
      <c r="K86" s="45" t="str">
        <f>IFERROR(VLOOKUP($A86,Notes!$A$25:$B$49,2,FALSE),"")</f>
        <v/>
      </c>
    </row>
    <row r="87">
      <c r="A87" s="38"/>
      <c r="B87" s="48"/>
      <c r="C87" s="39"/>
      <c r="D87" s="41"/>
      <c r="E87" s="41"/>
      <c r="F87" s="41"/>
      <c r="G87" s="43"/>
      <c r="H87" s="41"/>
      <c r="I87" s="44"/>
      <c r="J87" s="44"/>
      <c r="K87" s="45" t="str">
        <f>IFERROR(VLOOKUP($A87,Notes!$A$25:$B$49,2,FALSE),"")</f>
        <v/>
      </c>
    </row>
    <row r="88">
      <c r="A88" s="63"/>
      <c r="B88" s="63"/>
      <c r="C88" s="64"/>
      <c r="D88" s="41"/>
      <c r="E88" s="41"/>
      <c r="F88" s="41"/>
      <c r="G88" s="43"/>
      <c r="H88" s="41"/>
      <c r="I88" s="44"/>
      <c r="J88" s="44"/>
      <c r="K88" s="45" t="str">
        <f>IFERROR(VLOOKUP($A88,Notes!$A$25:$B$49,2,FALSE),"")</f>
        <v/>
      </c>
    </row>
    <row r="89">
      <c r="A89" s="38"/>
      <c r="B89" s="38"/>
      <c r="C89" s="46"/>
      <c r="D89" s="41" t="str">
        <f>IFERROR(VLOOKUP(B89,'S-TT'!$A$1:$K$500,2,FALSE),"")</f>
        <v/>
      </c>
      <c r="E89" s="41" t="str">
        <f>IFERROR(VLOOKUP($B89,'S-TT'!$A$1:$K$500,3,FALSE),"")</f>
        <v/>
      </c>
      <c r="F89" s="41" t="str">
        <f>IFERROR(VLOOKUP($B89,'S-TT'!$A$1:$K$500,6,FALSE),"")</f>
        <v/>
      </c>
      <c r="G89" s="43" t="str">
        <f>IFERROR(VLOOKUP($B89,'S-TT'!$A$1:$K$500,9,FALSE),"")</f>
        <v/>
      </c>
      <c r="H89" s="41" t="str">
        <f>IFERROR(VLOOKUP($B89,'S-TT'!$A$1:$K$500,7,FALSE),"")</f>
        <v/>
      </c>
      <c r="I89" s="44" t="str">
        <f>IFERROR(VLOOKUP($B89,'S-TT'!$A$2:$K$500,11,FALSE),"")</f>
        <v/>
      </c>
      <c r="J89" s="44" t="str">
        <f>IFERROR(VLOOKUP($B89,'S-TT'!$A$2:$K$500,10,FALSE),"")</f>
        <v/>
      </c>
      <c r="K89" s="45" t="str">
        <f>IFERROR(VLOOKUP($A89,Notes!$A$25:$B$49,2,FALSE),"")</f>
        <v/>
      </c>
    </row>
    <row r="90">
      <c r="A90" s="38"/>
      <c r="B90" s="38"/>
      <c r="C90" s="46"/>
      <c r="D90" s="41" t="str">
        <f>IFERROR(VLOOKUP(B90,'S-TT'!$A$1:$K$500,2,FALSE),"")</f>
        <v/>
      </c>
      <c r="E90" s="41" t="str">
        <f>IFERROR(VLOOKUP($B90,'S-TT'!$A$1:$K$500,3,FALSE),"")</f>
        <v/>
      </c>
      <c r="F90" s="41" t="str">
        <f>IFERROR(VLOOKUP($B90,'S-TT'!$A$1:$K$500,6,FALSE),"")</f>
        <v/>
      </c>
      <c r="G90" s="43" t="str">
        <f>IFERROR(VLOOKUP($B90,'S-TT'!$A$1:$K$500,9,FALSE),"")</f>
        <v/>
      </c>
      <c r="H90" s="41" t="str">
        <f>IFERROR(VLOOKUP($B90,'S-TT'!$A$1:$K$500,7,FALSE),"")</f>
        <v/>
      </c>
      <c r="I90" s="44" t="str">
        <f>IFERROR(VLOOKUP($B90,'S-TT'!$A$2:$K$500,11,FALSE),"")</f>
        <v/>
      </c>
      <c r="J90" s="44" t="str">
        <f>IFERROR(VLOOKUP($B90,'S-TT'!$A$2:$K$500,10,FALSE),"")</f>
        <v/>
      </c>
      <c r="K90" s="45" t="str">
        <f>IFERROR(VLOOKUP($A90,Notes!$A$25:$B$49,2,FALSE),"")</f>
        <v/>
      </c>
    </row>
    <row r="91">
      <c r="A91" s="38"/>
      <c r="B91" s="38"/>
      <c r="C91" s="46"/>
      <c r="D91" s="41" t="str">
        <f>IFERROR(VLOOKUP(B91,'S-TT'!$A$1:$K$500,2,FALSE),"")</f>
        <v/>
      </c>
      <c r="E91" s="41" t="str">
        <f>IFERROR(VLOOKUP($B91,'S-TT'!$A$1:$K$500,3,FALSE),"")</f>
        <v/>
      </c>
      <c r="F91" s="41" t="str">
        <f>IFERROR(VLOOKUP($B91,'S-TT'!$A$1:$K$500,6,FALSE),"")</f>
        <v/>
      </c>
      <c r="G91" s="43" t="str">
        <f>IFERROR(VLOOKUP($B91,'S-TT'!$A$1:$K$500,9,FALSE),"")</f>
        <v/>
      </c>
      <c r="H91" s="41" t="str">
        <f>IFERROR(VLOOKUP($B91,'S-TT'!$A$1:$K$500,7,FALSE),"")</f>
        <v/>
      </c>
      <c r="I91" s="44" t="str">
        <f>IFERROR(VLOOKUP($B91,'S-TT'!$A$2:$K$500,11,FALSE),"")</f>
        <v/>
      </c>
      <c r="J91" s="44" t="str">
        <f>IFERROR(VLOOKUP($B91,'S-TT'!$A$2:$K$500,10,FALSE),"")</f>
        <v/>
      </c>
      <c r="K91" s="45" t="str">
        <f>IFERROR(VLOOKUP($A91,Notes!$A$25:$B$49,2,FALSE),"")</f>
        <v/>
      </c>
    </row>
    <row r="92">
      <c r="A92" s="38"/>
      <c r="B92" s="38"/>
      <c r="C92" s="46"/>
      <c r="D92" s="41" t="str">
        <f>IFERROR(VLOOKUP(B92,'S-TT'!$A$1:$K$500,2,FALSE),"")</f>
        <v/>
      </c>
      <c r="E92" s="41" t="str">
        <f>IFERROR(VLOOKUP($B92,'S-TT'!$A$1:$K$500,3,FALSE),"")</f>
        <v/>
      </c>
      <c r="F92" s="41" t="str">
        <f>IFERROR(VLOOKUP($B92,'S-TT'!$A$1:$K$500,6,FALSE),"")</f>
        <v/>
      </c>
      <c r="G92" s="43" t="str">
        <f>IFERROR(VLOOKUP($B92,'S-TT'!$A$1:$K$500,9,FALSE),"")</f>
        <v/>
      </c>
      <c r="H92" s="41" t="str">
        <f>IFERROR(VLOOKUP($B92,'S-TT'!$A$1:$K$500,7,FALSE),"")</f>
        <v/>
      </c>
      <c r="I92" s="44" t="str">
        <f>IFERROR(VLOOKUP($B92,'S-TT'!$A$2:$K$500,11,FALSE),"")</f>
        <v/>
      </c>
      <c r="J92" s="44" t="str">
        <f>IFERROR(VLOOKUP($B92,'S-TT'!$A$2:$K$500,10,FALSE),"")</f>
        <v/>
      </c>
      <c r="K92" s="45" t="str">
        <f>IFERROR(VLOOKUP($A92,Notes!$A$25:$B$49,2,FALSE),"")</f>
        <v/>
      </c>
    </row>
    <row r="93">
      <c r="A93" s="38"/>
      <c r="B93" s="38"/>
      <c r="C93" s="46"/>
      <c r="D93" s="41" t="str">
        <f>IFERROR(VLOOKUP(B93,'S-TT'!$A$1:$K$500,2,FALSE),"")</f>
        <v/>
      </c>
      <c r="E93" s="41" t="str">
        <f>IFERROR(VLOOKUP($B93,'S-TT'!$A$1:$K$500,3,FALSE),"")</f>
        <v/>
      </c>
      <c r="F93" s="41" t="str">
        <f>IFERROR(VLOOKUP($B93,'S-TT'!$A$1:$K$500,6,FALSE),"")</f>
        <v/>
      </c>
      <c r="G93" s="43" t="str">
        <f>IFERROR(VLOOKUP($B93,'S-TT'!$A$1:$K$500,9,FALSE),"")</f>
        <v/>
      </c>
      <c r="H93" s="41" t="str">
        <f>IFERROR(VLOOKUP($B93,'S-TT'!$A$1:$K$500,7,FALSE),"")</f>
        <v/>
      </c>
      <c r="I93" s="44" t="str">
        <f>IFERROR(VLOOKUP($B93,'S-TT'!$A$2:$K$500,11,FALSE),"")</f>
        <v/>
      </c>
      <c r="J93" s="44" t="str">
        <f>IFERROR(VLOOKUP($B93,'S-TT'!$A$2:$K$500,10,FALSE),"")</f>
        <v/>
      </c>
      <c r="K93" s="45" t="str">
        <f>IFERROR(VLOOKUP($A93,Notes!$A$25:$B$49,2,FALSE),"")</f>
        <v/>
      </c>
    </row>
    <row r="94">
      <c r="A94" s="38"/>
      <c r="B94" s="38"/>
      <c r="C94" s="65"/>
      <c r="D94" s="41"/>
      <c r="E94" s="41"/>
      <c r="F94" s="41"/>
      <c r="G94" s="43"/>
      <c r="H94" s="41"/>
      <c r="I94" s="44"/>
      <c r="J94" s="44"/>
      <c r="K94" s="45" t="str">
        <f>IFERROR(VLOOKUP($A94,Notes!$A$25:$B$49,2,FALSE),"")</f>
        <v/>
      </c>
    </row>
    <row r="95">
      <c r="A95" s="38"/>
      <c r="B95" s="38"/>
      <c r="C95" s="39"/>
      <c r="D95" s="41" t="str">
        <f>IFERROR(VLOOKUP(B95,'S-TT'!$A$1:$K$500,2,FALSE),"")</f>
        <v/>
      </c>
      <c r="E95" s="41" t="str">
        <f>IFERROR(VLOOKUP($B95,'S-TT'!$A$1:$K$500,3,FALSE),"")</f>
        <v/>
      </c>
      <c r="F95" s="41" t="str">
        <f>IFERROR(VLOOKUP($B95,'S-TT'!$A$1:$K$500,6,FALSE),"")</f>
        <v/>
      </c>
      <c r="G95" s="43" t="str">
        <f>IFERROR(VLOOKUP($B95,'S-TT'!$A$1:$K$500,9,FALSE),"")</f>
        <v/>
      </c>
      <c r="H95" s="41" t="str">
        <f>IFERROR(VLOOKUP($B95,'S-TT'!$A$1:$K$500,7,FALSE),"")</f>
        <v/>
      </c>
      <c r="I95" s="44" t="str">
        <f>IFERROR(VLOOKUP($B95,'S-TT'!$A$2:$K$500,11,FALSE),"")</f>
        <v/>
      </c>
      <c r="J95" s="44" t="str">
        <f>IFERROR(VLOOKUP($B95,'S-TT'!$A$2:$K$500,10,FALSE),"")</f>
        <v/>
      </c>
      <c r="K95" s="45" t="str">
        <f>IFERROR(VLOOKUP($A95,Notes!$A$25:$B$49,2,FALSE),"")</f>
        <v/>
      </c>
    </row>
    <row r="96">
      <c r="A96" s="38"/>
      <c r="B96" s="38"/>
      <c r="C96" s="39"/>
      <c r="D96" s="41" t="str">
        <f>IFERROR(VLOOKUP(B96,'S-TT'!$A$1:$K$500,2,FALSE),"")</f>
        <v/>
      </c>
      <c r="E96" s="41" t="str">
        <f>IFERROR(VLOOKUP($B96,'S-TT'!$A$1:$K$500,3,FALSE),"")</f>
        <v/>
      </c>
      <c r="F96" s="41" t="str">
        <f>IFERROR(VLOOKUP($B96,'S-TT'!$A$1:$K$500,6,FALSE),"")</f>
        <v/>
      </c>
      <c r="G96" s="43" t="str">
        <f>IFERROR(VLOOKUP($B96,'S-TT'!$A$1:$K$500,9,FALSE),"")</f>
        <v/>
      </c>
      <c r="H96" s="41" t="str">
        <f>IFERROR(VLOOKUP($B96,'S-TT'!$A$1:$K$500,7,FALSE),"")</f>
        <v/>
      </c>
      <c r="I96" s="44" t="str">
        <f>IFERROR(VLOOKUP($B96,'S-TT'!$A$2:$K$500,11,FALSE),"")</f>
        <v/>
      </c>
      <c r="J96" s="44" t="str">
        <f>IFERROR(VLOOKUP($B96,'S-TT'!$A$2:$K$500,10,FALSE),"")</f>
        <v/>
      </c>
      <c r="K96" s="45" t="str">
        <f>IFERROR(VLOOKUP($A96,Notes!$A$25:$B$49,2,FALSE),"")</f>
        <v/>
      </c>
    </row>
    <row r="97">
      <c r="A97" s="38"/>
      <c r="B97" s="48"/>
      <c r="C97" s="65"/>
      <c r="D97" s="41" t="str">
        <f>IFERROR(VLOOKUP(B97,'S-TT'!$A$1:$K$500,2,FALSE),"")</f>
        <v/>
      </c>
      <c r="E97" s="41" t="str">
        <f>IFERROR(VLOOKUP($B97,'S-TT'!$A$1:$K$500,3,FALSE),"")</f>
        <v/>
      </c>
      <c r="F97" s="41" t="str">
        <f>IFERROR(VLOOKUP($B97,'S-TT'!$A$1:$K$500,6,FALSE),"")</f>
        <v/>
      </c>
      <c r="G97" s="43" t="str">
        <f>IFERROR(VLOOKUP($B97,'S-TT'!$A$1:$K$500,9,FALSE),"")</f>
        <v/>
      </c>
      <c r="H97" s="41" t="str">
        <f>IFERROR(VLOOKUP($B97,'S-TT'!$A$1:$K$500,7,FALSE),"")</f>
        <v/>
      </c>
      <c r="I97" s="44" t="str">
        <f>IFERROR(VLOOKUP($B97,'S-TT'!$A$2:$K$500,11,FALSE),"")</f>
        <v/>
      </c>
      <c r="J97" s="44" t="str">
        <f>IFERROR(VLOOKUP($B97,'S-TT'!$A$2:$K$500,10,FALSE),"")</f>
        <v/>
      </c>
      <c r="K97" s="45" t="str">
        <f>IFERROR(VLOOKUP($A97,Notes!$A$25:$B$49,2,FALSE),"")</f>
        <v/>
      </c>
    </row>
    <row r="98">
      <c r="A98" s="38"/>
      <c r="B98" s="38"/>
      <c r="C98" s="39"/>
      <c r="D98" s="41" t="str">
        <f>IFERROR(VLOOKUP(B98,'S-TT'!$A$1:$K$500,2,FALSE),"")</f>
        <v/>
      </c>
      <c r="E98" s="41" t="str">
        <f>IFERROR(VLOOKUP($B98,'S-TT'!$A$1:$K$500,3,FALSE),"")</f>
        <v/>
      </c>
      <c r="F98" s="41" t="str">
        <f>IFERROR(VLOOKUP($B98,'S-TT'!$A$1:$K$500,6,FALSE),"")</f>
        <v/>
      </c>
      <c r="G98" s="43" t="str">
        <f>IFERROR(VLOOKUP($B98,'S-TT'!$A$1:$K$500,9,FALSE),"")</f>
        <v/>
      </c>
      <c r="H98" s="41" t="str">
        <f>IFERROR(VLOOKUP($B98,'S-TT'!$A$1:$K$500,7,FALSE),"")</f>
        <v/>
      </c>
      <c r="I98" s="44" t="str">
        <f>IFERROR(VLOOKUP($B98,'S-TT'!$A$2:$K$500,11,FALSE),"")</f>
        <v/>
      </c>
      <c r="J98" s="44" t="str">
        <f>IFERROR(VLOOKUP($B98,'S-TT'!$A$2:$K$500,10,FALSE),"")</f>
        <v/>
      </c>
      <c r="K98" s="45" t="str">
        <f>IFERROR(VLOOKUP($A98,Notes!$A$25:$B$49,2,FALSE),"")</f>
        <v/>
      </c>
    </row>
    <row r="99">
      <c r="A99" s="38"/>
      <c r="B99" s="48"/>
      <c r="C99" s="65"/>
      <c r="D99" s="41" t="str">
        <f>IFERROR(VLOOKUP(B99,'S-TT'!$A$1:$K$500,2,FALSE),"")</f>
        <v/>
      </c>
      <c r="E99" s="41" t="str">
        <f>IFERROR(VLOOKUP($B99,'S-TT'!$A$1:$K$500,3,FALSE),"")</f>
        <v/>
      </c>
      <c r="F99" s="41" t="str">
        <f>IFERROR(VLOOKUP($B99,'S-TT'!$A$1:$K$500,6,FALSE),"")</f>
        <v/>
      </c>
      <c r="G99" s="43" t="str">
        <f>IFERROR(VLOOKUP($B99,'S-TT'!$A$1:$K$500,9,FALSE),"")</f>
        <v/>
      </c>
      <c r="H99" s="41" t="str">
        <f>IFERROR(VLOOKUP($B99,'S-TT'!$A$1:$K$500,7,FALSE),"")</f>
        <v/>
      </c>
      <c r="I99" s="44" t="str">
        <f>IFERROR(VLOOKUP($B99,'S-TT'!$A$2:$K$500,11,FALSE),"")</f>
        <v/>
      </c>
      <c r="J99" s="44" t="str">
        <f>IFERROR(VLOOKUP($B99,'S-TT'!$A$2:$K$500,10,FALSE),"")</f>
        <v/>
      </c>
      <c r="K99" s="45" t="str">
        <f>IFERROR(VLOOKUP($A99,Notes!$A$25:$B$49,2,FALSE),"")</f>
        <v/>
      </c>
    </row>
    <row r="100">
      <c r="A100" s="38"/>
      <c r="B100" s="53"/>
      <c r="C100" s="50"/>
      <c r="D100" s="41" t="str">
        <f>IFERROR(VLOOKUP(B100,'S-TT'!$A$1:$K$500,2,FALSE),"")</f>
        <v/>
      </c>
      <c r="E100" s="41" t="str">
        <f>IFERROR(VLOOKUP($B100,'S-TT'!$A$1:$K$500,3,FALSE),"")</f>
        <v/>
      </c>
      <c r="F100" s="41" t="str">
        <f>IFERROR(VLOOKUP($B100,'S-TT'!$A$1:$K$500,6,FALSE),"")</f>
        <v/>
      </c>
      <c r="G100" s="43" t="str">
        <f>IFERROR(VLOOKUP($B100,'S-TT'!$A$1:$K$500,9,FALSE),"")</f>
        <v/>
      </c>
      <c r="H100" s="41" t="str">
        <f>IFERROR(VLOOKUP($B100,'S-TT'!$A$1:$K$500,7,FALSE),"")</f>
        <v/>
      </c>
      <c r="I100" s="44" t="str">
        <f>IFERROR(VLOOKUP($B100,'S-TT'!$A$2:$K$500,11,FALSE),"")</f>
        <v/>
      </c>
      <c r="J100" s="44" t="str">
        <f>IFERROR(VLOOKUP($B100,'S-TT'!$A$2:$K$500,10,FALSE),"")</f>
        <v/>
      </c>
      <c r="K100" s="45" t="str">
        <f>IFERROR(VLOOKUP($A100,Notes!$A$25:$B$49,2,FALSE),"")</f>
        <v/>
      </c>
    </row>
    <row r="101">
      <c r="A101" s="38"/>
      <c r="B101" s="53"/>
      <c r="C101" s="50"/>
      <c r="D101" s="41" t="str">
        <f>IFERROR(VLOOKUP(B101,'S-TT'!$A$1:$K$500,2,FALSE),"")</f>
        <v/>
      </c>
      <c r="E101" s="41" t="str">
        <f>IFERROR(VLOOKUP($B101,'S-TT'!$A$1:$K$500,3,FALSE),"")</f>
        <v/>
      </c>
      <c r="F101" s="41" t="str">
        <f>IFERROR(VLOOKUP($B101,'S-TT'!$A$1:$K$500,6,FALSE),"")</f>
        <v/>
      </c>
      <c r="G101" s="43" t="str">
        <f>IFERROR(VLOOKUP($B101,'S-TT'!$A$1:$K$500,9,FALSE),"")</f>
        <v/>
      </c>
      <c r="H101" s="41" t="str">
        <f>IFERROR(VLOOKUP($B101,'S-TT'!$A$1:$K$500,7,FALSE),"")</f>
        <v/>
      </c>
      <c r="I101" s="44" t="str">
        <f>IFERROR(VLOOKUP($B101,'S-TT'!$A$2:$K$500,11,FALSE),"")</f>
        <v/>
      </c>
      <c r="J101" s="44" t="str">
        <f>IFERROR(VLOOKUP($B101,'S-TT'!$A$2:$K$500,10,FALSE),"")</f>
        <v/>
      </c>
      <c r="K101" s="45" t="str">
        <f>IFERROR(VLOOKUP($A101,Notes!$A$25:$B$49,2,FALSE),"")</f>
        <v/>
      </c>
    </row>
    <row r="102">
      <c r="A102" s="38"/>
      <c r="B102" s="53"/>
      <c r="C102" s="50"/>
      <c r="D102" s="41" t="str">
        <f>IFERROR(VLOOKUP(B102,'S-TT'!$A$1:$K$500,2,FALSE),"")</f>
        <v/>
      </c>
      <c r="E102" s="41" t="str">
        <f>IFERROR(VLOOKUP($B102,'S-TT'!$A$1:$K$500,3,FALSE),"")</f>
        <v/>
      </c>
      <c r="F102" s="41" t="str">
        <f>IFERROR(VLOOKUP($B102,'S-TT'!$A$1:$K$500,6,FALSE),"")</f>
        <v/>
      </c>
      <c r="G102" s="43" t="str">
        <f>IFERROR(VLOOKUP($B102,'S-TT'!$A$1:$K$500,9,FALSE),"")</f>
        <v/>
      </c>
      <c r="H102" s="41" t="str">
        <f>IFERROR(VLOOKUP($B102,'S-TT'!$A$1:$K$500,7,FALSE),"")</f>
        <v/>
      </c>
      <c r="I102" s="44" t="str">
        <f>IFERROR(VLOOKUP($B102,'S-TT'!$A$2:$K$500,11,FALSE),"")</f>
        <v/>
      </c>
      <c r="J102" s="44" t="str">
        <f>IFERROR(VLOOKUP($B102,'S-TT'!$A$2:$K$500,10,FALSE),"")</f>
        <v/>
      </c>
      <c r="K102" s="45" t="str">
        <f>IFERROR(VLOOKUP($A102,Notes!$A$25:$B$49,2,FALSE),"")</f>
        <v/>
      </c>
    </row>
    <row r="103">
      <c r="A103" s="38"/>
      <c r="B103" s="53"/>
      <c r="C103" s="50"/>
      <c r="D103" s="41" t="str">
        <f>IFERROR(VLOOKUP(B103,'S-TT'!$A$1:$K$500,2,FALSE),"")</f>
        <v/>
      </c>
      <c r="E103" s="41" t="str">
        <f>IFERROR(VLOOKUP($B103,'S-TT'!$A$1:$K$500,3,FALSE),"")</f>
        <v/>
      </c>
      <c r="F103" s="41" t="str">
        <f>IFERROR(VLOOKUP($B103,'S-TT'!$A$1:$K$500,6,FALSE),"")</f>
        <v/>
      </c>
      <c r="G103" s="43" t="str">
        <f>IFERROR(VLOOKUP($B103,'S-TT'!$A$1:$K$500,9,FALSE),"")</f>
        <v/>
      </c>
      <c r="H103" s="41" t="str">
        <f>IFERROR(VLOOKUP($B103,'S-TT'!$A$1:$K$500,7,FALSE),"")</f>
        <v/>
      </c>
      <c r="I103" s="44" t="str">
        <f>IFERROR(VLOOKUP($B103,'S-TT'!$A$2:$K$500,11,FALSE),"")</f>
        <v/>
      </c>
      <c r="J103" s="44" t="str">
        <f>IFERROR(VLOOKUP($B103,'S-TT'!$A$2:$K$500,10,FALSE),"")</f>
        <v/>
      </c>
      <c r="K103" s="45" t="str">
        <f>IFERROR(VLOOKUP($A103,Notes!$A$25:$B$49,2,FALSE),"")</f>
        <v/>
      </c>
    </row>
    <row r="104">
      <c r="A104" s="38"/>
      <c r="B104" s="53"/>
      <c r="C104" s="66"/>
      <c r="D104" s="41" t="str">
        <f>IFERROR(VLOOKUP(B104,'S-TT'!$A$1:$K$500,2,FALSE),"")</f>
        <v/>
      </c>
      <c r="E104" s="41" t="str">
        <f>IFERROR(VLOOKUP($B104,'S-TT'!$A$1:$K$500,3,FALSE),"")</f>
        <v/>
      </c>
      <c r="F104" s="41" t="str">
        <f>IFERROR(VLOOKUP($B104,'S-TT'!$A$1:$K$500,6,FALSE),"")</f>
        <v/>
      </c>
      <c r="G104" s="43" t="str">
        <f>IFERROR(VLOOKUP($B104,'S-TT'!$A$1:$K$500,9,FALSE),"")</f>
        <v/>
      </c>
      <c r="H104" s="41" t="str">
        <f>IFERROR(VLOOKUP($B104,'S-TT'!$A$1:$K$500,7,FALSE),"")</f>
        <v/>
      </c>
      <c r="I104" s="44" t="str">
        <f>IFERROR(VLOOKUP($B104,'S-TT'!$A$2:$K$500,11,FALSE),"")</f>
        <v/>
      </c>
      <c r="J104" s="44" t="str">
        <f>IFERROR(VLOOKUP($B104,'S-TT'!$A$2:$K$500,10,FALSE),"")</f>
        <v/>
      </c>
      <c r="K104" s="45" t="str">
        <f>IFERROR(VLOOKUP($A104,Notes!$A$25:$B$49,2,FALSE),"")</f>
        <v/>
      </c>
    </row>
    <row r="105">
      <c r="A105" s="38"/>
      <c r="B105" s="67"/>
      <c r="C105" s="66"/>
      <c r="D105" s="41" t="str">
        <f>IFERROR(VLOOKUP(B105,'S-TT'!$A$1:$K$500,2,FALSE),"")</f>
        <v/>
      </c>
      <c r="E105" s="41" t="str">
        <f>IFERROR(VLOOKUP($B105,'S-TT'!$A$1:$K$500,3,FALSE),"")</f>
        <v/>
      </c>
      <c r="F105" s="41" t="str">
        <f>IFERROR(VLOOKUP($B105,'S-TT'!$A$1:$K$500,6,FALSE),"")</f>
        <v/>
      </c>
      <c r="G105" s="43" t="str">
        <f>IFERROR(VLOOKUP($B105,'S-TT'!$A$1:$K$500,9,FALSE),"")</f>
        <v/>
      </c>
      <c r="H105" s="41" t="str">
        <f>IFERROR(VLOOKUP($B105,'S-TT'!$A$1:$K$500,7,FALSE),"")</f>
        <v/>
      </c>
      <c r="I105" s="44" t="str">
        <f>IFERROR(VLOOKUP($B105,'S-TT'!$A$2:$K$500,11,FALSE),"")</f>
        <v/>
      </c>
      <c r="J105" s="44" t="str">
        <f>IFERROR(VLOOKUP($B105,'S-TT'!$A$2:$K$500,10,FALSE),"")</f>
        <v/>
      </c>
      <c r="K105" s="45" t="str">
        <f>IFERROR(VLOOKUP($A105,Notes!$A$25:$B$49,2,FALSE),"")</f>
        <v/>
      </c>
    </row>
    <row r="106">
      <c r="A106" s="53"/>
      <c r="B106" s="53"/>
      <c r="C106" s="50"/>
      <c r="D106" s="41" t="str">
        <f>IFERROR(VLOOKUP(B106,'S-TT'!$A$1:$K$500,2,FALSE),"")</f>
        <v/>
      </c>
      <c r="E106" s="41" t="str">
        <f>IFERROR(VLOOKUP($B106,'S-TT'!$A$1:$K$500,3,FALSE),"")</f>
        <v/>
      </c>
      <c r="F106" s="41" t="str">
        <f>IFERROR(VLOOKUP($B106,'S-TT'!$A$1:$K$500,6,FALSE),"")</f>
        <v/>
      </c>
      <c r="G106" s="43" t="str">
        <f>IFERROR(VLOOKUP($B106,'S-TT'!$A$1:$K$500,9,FALSE),"")</f>
        <v/>
      </c>
      <c r="H106" s="41" t="str">
        <f>IFERROR(VLOOKUP($B106,'S-TT'!$A$1:$K$500,7,FALSE),"")</f>
        <v/>
      </c>
      <c r="I106" s="44" t="str">
        <f>IFERROR(VLOOKUP($B106,'S-TT'!$A$2:$K$500,11,FALSE),"")</f>
        <v/>
      </c>
      <c r="J106" s="44" t="str">
        <f>IFERROR(VLOOKUP($B106,'S-TT'!$A$2:$K$500,10,FALSE),"")</f>
        <v/>
      </c>
      <c r="K106" s="45" t="str">
        <f>IFERROR(VLOOKUP($A106,Notes!$A$25:$B$49,2,FALSE),"")</f>
        <v/>
      </c>
    </row>
    <row r="107">
      <c r="A107" s="53"/>
      <c r="B107" s="53"/>
      <c r="C107" s="50"/>
      <c r="D107" s="41" t="str">
        <f>IFERROR(VLOOKUP(B107,'S-TT'!$A$1:$K$500,2,FALSE),"")</f>
        <v/>
      </c>
      <c r="E107" s="41" t="str">
        <f>IFERROR(VLOOKUP($B107,'S-TT'!$A$1:$K$500,3,FALSE),"")</f>
        <v/>
      </c>
      <c r="F107" s="41" t="str">
        <f>IFERROR(VLOOKUP($B107,'S-TT'!$A$1:$K$500,6,FALSE),"")</f>
        <v/>
      </c>
      <c r="G107" s="43" t="str">
        <f>IFERROR(VLOOKUP($B107,'S-TT'!$A$1:$K$500,9,FALSE),"")</f>
        <v/>
      </c>
      <c r="H107" s="41" t="str">
        <f>IFERROR(VLOOKUP($B107,'S-TT'!$A$1:$K$500,7,FALSE),"")</f>
        <v/>
      </c>
      <c r="I107" s="44" t="str">
        <f>IFERROR(VLOOKUP($B107,'S-TT'!$A$2:$K$500,11,FALSE),"")</f>
        <v/>
      </c>
      <c r="J107" s="44" t="str">
        <f>IFERROR(VLOOKUP($B107,'S-TT'!$A$2:$K$500,10,FALSE),"")</f>
        <v/>
      </c>
      <c r="K107" s="45" t="str">
        <f>IFERROR(VLOOKUP($A107,Notes!$A$25:$B$49,2,FALSE),"")</f>
        <v/>
      </c>
    </row>
    <row r="108">
      <c r="A108" s="53"/>
      <c r="B108" s="53"/>
      <c r="C108" s="50"/>
      <c r="D108" s="41" t="str">
        <f>IFERROR(VLOOKUP(B108,'S-TT'!$A$1:$K$500,2,FALSE),"")</f>
        <v/>
      </c>
      <c r="E108" s="41" t="str">
        <f>IFERROR(VLOOKUP($B108,'S-TT'!$A$1:$K$500,3,FALSE),"")</f>
        <v/>
      </c>
      <c r="F108" s="41" t="str">
        <f>IFERROR(VLOOKUP($B108,'S-TT'!$A$1:$K$500,6,FALSE),"")</f>
        <v/>
      </c>
      <c r="G108" s="43" t="str">
        <f>IFERROR(VLOOKUP($B108,'S-TT'!$A$1:$K$500,9,FALSE),"")</f>
        <v/>
      </c>
      <c r="H108" s="41" t="str">
        <f>IFERROR(VLOOKUP($B108,'S-TT'!$A$1:$K$500,7,FALSE),"")</f>
        <v/>
      </c>
      <c r="I108" s="44" t="str">
        <f>IFERROR(VLOOKUP($B108,'S-TT'!$A$2:$K$500,11,FALSE),"")</f>
        <v/>
      </c>
      <c r="J108" s="44" t="str">
        <f>IFERROR(VLOOKUP($B108,'S-TT'!$A$2:$K$500,10,FALSE),"")</f>
        <v/>
      </c>
      <c r="K108" s="45" t="str">
        <f>IFERROR(VLOOKUP($A108,Notes!$A$25:$B$49,2,FALSE),"")</f>
        <v/>
      </c>
    </row>
    <row r="109">
      <c r="A109" s="53"/>
      <c r="B109" s="53"/>
      <c r="C109" s="50"/>
      <c r="D109" s="41" t="str">
        <f>IFERROR(VLOOKUP(B109,'S-TT'!$A$1:$K$500,2,FALSE),"")</f>
        <v/>
      </c>
      <c r="E109" s="41" t="str">
        <f>IFERROR(VLOOKUP($B109,'S-TT'!$A$1:$K$500,3,FALSE),"")</f>
        <v/>
      </c>
      <c r="F109" s="41" t="str">
        <f>IFERROR(VLOOKUP($B109,'S-TT'!$A$1:$K$500,6,FALSE),"")</f>
        <v/>
      </c>
      <c r="G109" s="43" t="str">
        <f>IFERROR(VLOOKUP($B109,'S-TT'!$A$1:$K$500,9,FALSE),"")</f>
        <v/>
      </c>
      <c r="H109" s="41" t="str">
        <f>IFERROR(VLOOKUP($B109,'S-TT'!$A$1:$K$500,7,FALSE),"")</f>
        <v/>
      </c>
      <c r="I109" s="44" t="str">
        <f>IFERROR(VLOOKUP($B109,'S-TT'!$A$2:$K$500,11,FALSE),"")</f>
        <v/>
      </c>
      <c r="J109" s="44" t="str">
        <f>IFERROR(VLOOKUP($B109,'S-TT'!$A$2:$K$500,10,FALSE),"")</f>
        <v/>
      </c>
      <c r="K109" s="45" t="str">
        <f>IFERROR(VLOOKUP($A109,Notes!$A$25:$B$49,2,FALSE),"")</f>
        <v/>
      </c>
    </row>
    <row r="110">
      <c r="A110" s="53"/>
      <c r="B110" s="53"/>
      <c r="C110" s="50"/>
      <c r="D110" s="41" t="str">
        <f>IFERROR(VLOOKUP(B110,'S-TT'!$A$1:$K$500,2,FALSE),"")</f>
        <v/>
      </c>
      <c r="E110" s="41" t="str">
        <f>IFERROR(VLOOKUP($B110,'S-TT'!$A$1:$K$500,3,FALSE),"")</f>
        <v/>
      </c>
      <c r="F110" s="41" t="str">
        <f>IFERROR(VLOOKUP($B110,'S-TT'!$A$1:$K$500,6,FALSE),"")</f>
        <v/>
      </c>
      <c r="G110" s="43" t="str">
        <f>IFERROR(VLOOKUP($B110,'S-TT'!$A$1:$K$500,9,FALSE),"")</f>
        <v/>
      </c>
      <c r="H110" s="41" t="str">
        <f>IFERROR(VLOOKUP($B110,'S-TT'!$A$1:$K$500,7,FALSE),"")</f>
        <v/>
      </c>
      <c r="I110" s="44" t="str">
        <f>IFERROR(VLOOKUP($B110,'S-TT'!$A$2:$K$500,11,FALSE),"")</f>
        <v/>
      </c>
      <c r="J110" s="44" t="str">
        <f>IFERROR(VLOOKUP($B110,'S-TT'!$A$2:$K$500,10,FALSE),"")</f>
        <v/>
      </c>
      <c r="K110" s="45" t="str">
        <f>IFERROR(VLOOKUP($A110,Notes!$A$25:$B$49,2,FALSE),"")</f>
        <v/>
      </c>
    </row>
    <row r="111">
      <c r="A111" s="53"/>
      <c r="B111" s="53"/>
      <c r="C111" s="50"/>
      <c r="D111" s="41" t="str">
        <f>IFERROR(VLOOKUP(B111,'S-TT'!$A$1:$K$500,2,FALSE),"")</f>
        <v/>
      </c>
      <c r="E111" s="41" t="str">
        <f>IFERROR(VLOOKUP($B111,'S-TT'!$A$1:$K$500,3,FALSE),"")</f>
        <v/>
      </c>
      <c r="F111" s="41" t="str">
        <f>IFERROR(VLOOKUP($B111,'S-TT'!$A$1:$K$500,6,FALSE),"")</f>
        <v/>
      </c>
      <c r="G111" s="43" t="str">
        <f>IFERROR(VLOOKUP($B111,'S-TT'!$A$1:$K$500,9,FALSE),"")</f>
        <v/>
      </c>
      <c r="H111" s="41" t="str">
        <f>IFERROR(VLOOKUP($B111,'S-TT'!$A$1:$K$500,7,FALSE),"")</f>
        <v/>
      </c>
      <c r="I111" s="44" t="str">
        <f>IFERROR(VLOOKUP($B111,'S-TT'!$A$2:$K$500,11,FALSE),"")</f>
        <v/>
      </c>
      <c r="J111" s="44" t="str">
        <f>IFERROR(VLOOKUP($B111,'S-TT'!$A$2:$K$500,10,FALSE),"")</f>
        <v/>
      </c>
      <c r="K111" s="45" t="str">
        <f>IFERROR(VLOOKUP($A111,Notes!$A$25:$B$49,2,FALSE),"")</f>
        <v/>
      </c>
    </row>
    <row r="112">
      <c r="A112" s="53"/>
      <c r="B112" s="53"/>
      <c r="C112" s="50"/>
      <c r="D112" s="41" t="str">
        <f>IFERROR(VLOOKUP(B112,'S-TT'!$A$1:$K$500,2,FALSE),"")</f>
        <v/>
      </c>
      <c r="E112" s="41" t="str">
        <f>IFERROR(VLOOKUP($B112,'S-TT'!$A$1:$K$500,3,FALSE),"")</f>
        <v/>
      </c>
      <c r="F112" s="41" t="str">
        <f>IFERROR(VLOOKUP($B112,'S-TT'!$A$1:$K$500,6,FALSE),"")</f>
        <v/>
      </c>
      <c r="G112" s="43" t="str">
        <f>IFERROR(VLOOKUP($B112,'S-TT'!$A$1:$K$500,9,FALSE),"")</f>
        <v/>
      </c>
      <c r="H112" s="41" t="str">
        <f>IFERROR(VLOOKUP($B112,'S-TT'!$A$1:$K$500,7,FALSE),"")</f>
        <v/>
      </c>
      <c r="I112" s="44" t="str">
        <f>IFERROR(VLOOKUP($B112,'S-TT'!$A$2:$K$500,11,FALSE),"")</f>
        <v/>
      </c>
      <c r="J112" s="44" t="str">
        <f>IFERROR(VLOOKUP($B112,'S-TT'!$A$2:$K$500,10,FALSE),"")</f>
        <v/>
      </c>
      <c r="K112" s="45" t="str">
        <f>IFERROR(VLOOKUP($A112,Notes!$A$25:$B$49,2,FALSE),"")</f>
        <v/>
      </c>
    </row>
    <row r="113">
      <c r="A113" s="53"/>
      <c r="B113" s="53"/>
      <c r="C113" s="50"/>
      <c r="D113" s="41" t="str">
        <f>IFERROR(VLOOKUP(B113,'S-TT'!$A$1:$K$500,2,FALSE),"")</f>
        <v/>
      </c>
      <c r="E113" s="41" t="str">
        <f>IFERROR(VLOOKUP($B113,'S-TT'!$A$1:$K$500,3,FALSE),"")</f>
        <v/>
      </c>
      <c r="F113" s="41" t="str">
        <f>IFERROR(VLOOKUP($B113,'S-TT'!$A$1:$K$500,6,FALSE),"")</f>
        <v/>
      </c>
      <c r="G113" s="43" t="str">
        <f>IFERROR(VLOOKUP($B113,'S-TT'!$A$1:$K$500,9,FALSE),"")</f>
        <v/>
      </c>
      <c r="H113" s="41" t="str">
        <f>IFERROR(VLOOKUP($B113,'S-TT'!$A$1:$K$500,7,FALSE),"")</f>
        <v/>
      </c>
      <c r="I113" s="44" t="str">
        <f>IFERROR(VLOOKUP($B113,'S-TT'!$A$2:$K$500,11,FALSE),"")</f>
        <v/>
      </c>
      <c r="J113" s="44" t="str">
        <f>IFERROR(VLOOKUP($B113,'S-TT'!$A$2:$K$500,10,FALSE),"")</f>
        <v/>
      </c>
      <c r="K113" s="45" t="str">
        <f>IFERROR(VLOOKUP($A113,Notes!$A$25:$B$49,2,FALSE),"")</f>
        <v/>
      </c>
    </row>
    <row r="114">
      <c r="A114" s="53"/>
      <c r="B114" s="53"/>
      <c r="C114" s="50"/>
      <c r="D114" s="41" t="str">
        <f>IFERROR(VLOOKUP(B114,'S-TT'!$A$1:$K$500,2,FALSE),"")</f>
        <v/>
      </c>
      <c r="E114" s="41" t="str">
        <f>IFERROR(VLOOKUP($B114,'S-TT'!$A$1:$K$500,3,FALSE),"")</f>
        <v/>
      </c>
      <c r="F114" s="41" t="str">
        <f>IFERROR(VLOOKUP($B114,'S-TT'!$A$1:$K$500,6,FALSE),"")</f>
        <v/>
      </c>
      <c r="G114" s="43" t="str">
        <f>IFERROR(VLOOKUP($B114,'S-TT'!$A$1:$K$500,9,FALSE),"")</f>
        <v/>
      </c>
      <c r="H114" s="41" t="str">
        <f>IFERROR(VLOOKUP($B114,'S-TT'!$A$1:$K$500,7,FALSE),"")</f>
        <v/>
      </c>
      <c r="I114" s="44" t="str">
        <f>IFERROR(VLOOKUP($B114,'S-TT'!$A$2:$K$500,11,FALSE),"")</f>
        <v/>
      </c>
      <c r="J114" s="44" t="str">
        <f>IFERROR(VLOOKUP($B114,'S-TT'!$A$2:$K$500,10,FALSE),"")</f>
        <v/>
      </c>
      <c r="K114" s="45" t="str">
        <f>IFERROR(VLOOKUP($A114,Notes!$A$25:$B$49,2,FALSE),"")</f>
        <v/>
      </c>
    </row>
    <row r="115">
      <c r="A115" s="53"/>
      <c r="B115" s="53"/>
      <c r="C115" s="50"/>
      <c r="D115" s="41" t="str">
        <f>IFERROR(VLOOKUP(B115,'S-TT'!$A$1:$K$500,2,FALSE),"")</f>
        <v/>
      </c>
      <c r="E115" s="41" t="str">
        <f>IFERROR(VLOOKUP($B115,'S-TT'!$A$1:$K$500,3,FALSE),"")</f>
        <v/>
      </c>
      <c r="F115" s="41" t="str">
        <f>IFERROR(VLOOKUP($B115,'S-TT'!$A$1:$K$500,6,FALSE),"")</f>
        <v/>
      </c>
      <c r="G115" s="43" t="str">
        <f>IFERROR(VLOOKUP($B115,'S-TT'!$A$1:$K$500,9,FALSE),"")</f>
        <v/>
      </c>
      <c r="H115" s="41" t="str">
        <f>IFERROR(VLOOKUP($B115,'S-TT'!$A$1:$K$500,7,FALSE),"")</f>
        <v/>
      </c>
      <c r="I115" s="44" t="str">
        <f>IFERROR(VLOOKUP($B115,'S-TT'!$A$2:$K$500,11,FALSE),"")</f>
        <v/>
      </c>
      <c r="J115" s="44" t="str">
        <f>IFERROR(VLOOKUP($B115,'S-TT'!$A$2:$K$500,10,FALSE),"")</f>
        <v/>
      </c>
      <c r="K115" s="45" t="str">
        <f>IFERROR(VLOOKUP($A115,Notes!$A$25:$B$49,2,FALSE),"")</f>
        <v/>
      </c>
    </row>
    <row r="116">
      <c r="A116" s="53"/>
      <c r="B116" s="53"/>
      <c r="C116" s="50"/>
      <c r="D116" s="41" t="str">
        <f>IFERROR(VLOOKUP(B116,'S-TT'!$A$1:$K$500,2,FALSE),"")</f>
        <v/>
      </c>
      <c r="E116" s="41" t="str">
        <f>IFERROR(VLOOKUP($B116,'S-TT'!$A$1:$K$500,3,FALSE),"")</f>
        <v/>
      </c>
      <c r="F116" s="41" t="str">
        <f>IFERROR(VLOOKUP($B116,'S-TT'!$A$1:$K$500,6,FALSE),"")</f>
        <v/>
      </c>
      <c r="G116" s="43" t="str">
        <f>IFERROR(VLOOKUP($B116,'S-TT'!$A$1:$K$500,9,FALSE),"")</f>
        <v/>
      </c>
      <c r="H116" s="41" t="str">
        <f>IFERROR(VLOOKUP($B116,'S-TT'!$A$1:$K$500,7,FALSE),"")</f>
        <v/>
      </c>
      <c r="I116" s="44" t="str">
        <f>IFERROR(VLOOKUP($B116,'S-TT'!$A$2:$K$500,11,FALSE),"")</f>
        <v/>
      </c>
      <c r="J116" s="44" t="str">
        <f>IFERROR(VLOOKUP($B116,'S-TT'!$A$2:$K$500,10,FALSE),"")</f>
        <v/>
      </c>
      <c r="K116" s="45" t="str">
        <f>IFERROR(VLOOKUP($A116,Notes!$A$25:$B$49,2,FALSE),"")</f>
        <v/>
      </c>
    </row>
    <row r="117">
      <c r="A117" s="53"/>
      <c r="B117" s="53"/>
      <c r="C117" s="50"/>
      <c r="D117" s="41" t="str">
        <f>IFERROR(VLOOKUP(B117,'S-TT'!$A$1:$K$500,2,FALSE),"")</f>
        <v/>
      </c>
      <c r="E117" s="41" t="str">
        <f>IFERROR(VLOOKUP($B117,'S-TT'!$A$1:$K$500,3,FALSE),"")</f>
        <v/>
      </c>
      <c r="F117" s="41" t="str">
        <f>IFERROR(VLOOKUP($B117,'S-TT'!$A$1:$K$500,6,FALSE),"")</f>
        <v/>
      </c>
      <c r="G117" s="43" t="str">
        <f>IFERROR(VLOOKUP($B117,'S-TT'!$A$1:$K$500,9,FALSE),"")</f>
        <v/>
      </c>
      <c r="H117" s="41" t="str">
        <f>IFERROR(VLOOKUP($B117,'S-TT'!$A$1:$K$500,7,FALSE),"")</f>
        <v/>
      </c>
      <c r="I117" s="44" t="str">
        <f>IFERROR(VLOOKUP($B117,'S-TT'!$A$2:$K$500,11,FALSE),"")</f>
        <v/>
      </c>
      <c r="J117" s="44" t="str">
        <f>IFERROR(VLOOKUP($B117,'S-TT'!$A$2:$K$500,10,FALSE),"")</f>
        <v/>
      </c>
      <c r="K117" s="45" t="str">
        <f>IFERROR(VLOOKUP($A117,Notes!$A$25:$B$49,2,FALSE),"")</f>
        <v/>
      </c>
    </row>
    <row r="118">
      <c r="A118" s="53"/>
      <c r="B118" s="53"/>
      <c r="C118" s="50"/>
      <c r="D118" s="41" t="str">
        <f>IFERROR(VLOOKUP(B118,'S-TT'!$A$1:$K$500,2,FALSE),"")</f>
        <v/>
      </c>
      <c r="E118" s="41" t="str">
        <f>IFERROR(VLOOKUP($B118,'S-TT'!$A$1:$K$500,3,FALSE),"")</f>
        <v/>
      </c>
      <c r="F118" s="41" t="str">
        <f>IFERROR(VLOOKUP($B118,'S-TT'!$A$1:$K$500,6,FALSE),"")</f>
        <v/>
      </c>
      <c r="G118" s="43" t="str">
        <f>IFERROR(VLOOKUP($B118,'S-TT'!$A$1:$K$500,9,FALSE),"")</f>
        <v/>
      </c>
      <c r="H118" s="41" t="str">
        <f>IFERROR(VLOOKUP($B118,'S-TT'!$A$1:$K$500,7,FALSE),"")</f>
        <v/>
      </c>
      <c r="I118" s="44" t="str">
        <f>IFERROR(VLOOKUP($B118,'S-TT'!$A$2:$K$500,11,FALSE),"")</f>
        <v/>
      </c>
      <c r="J118" s="44" t="str">
        <f>IFERROR(VLOOKUP($B118,'S-TT'!$A$2:$K$500,10,FALSE),"")</f>
        <v/>
      </c>
      <c r="K118" s="45" t="str">
        <f>IFERROR(VLOOKUP($A118,Notes!$A$25:$B$49,2,FALSE),"")</f>
        <v/>
      </c>
    </row>
    <row r="119">
      <c r="A119" s="53"/>
      <c r="B119" s="53"/>
      <c r="C119" s="50"/>
      <c r="D119" s="41" t="str">
        <f>IFERROR(VLOOKUP(B119,'S-TT'!$A$1:$K$500,2,FALSE),"")</f>
        <v/>
      </c>
      <c r="E119" s="41" t="str">
        <f>IFERROR(VLOOKUP($B119,'S-TT'!$A$1:$K$500,3,FALSE),"")</f>
        <v/>
      </c>
      <c r="F119" s="41" t="str">
        <f>IFERROR(VLOOKUP($B119,'S-TT'!$A$1:$K$500,6,FALSE),"")</f>
        <v/>
      </c>
      <c r="G119" s="43" t="str">
        <f>IFERROR(VLOOKUP($B119,'S-TT'!$A$1:$K$500,9,FALSE),"")</f>
        <v/>
      </c>
      <c r="H119" s="41" t="str">
        <f>IFERROR(VLOOKUP($B119,'S-TT'!$A$1:$K$500,7,FALSE),"")</f>
        <v/>
      </c>
      <c r="I119" s="44" t="str">
        <f>IFERROR(VLOOKUP($B119,'S-TT'!$A$2:$K$500,11,FALSE),"")</f>
        <v/>
      </c>
      <c r="J119" s="44" t="str">
        <f>IFERROR(VLOOKUP($B119,'S-TT'!$A$2:$K$500,10,FALSE),"")</f>
        <v/>
      </c>
      <c r="K119" s="45" t="str">
        <f>IFERROR(VLOOKUP($A119,Notes!$A$25:$B$49,2,FALSE),"")</f>
        <v/>
      </c>
    </row>
    <row r="120">
      <c r="A120" s="53"/>
      <c r="B120" s="53"/>
      <c r="C120" s="50"/>
      <c r="D120" s="41" t="str">
        <f>IFERROR(VLOOKUP(B120,'S-TT'!$A$1:$K$500,2,FALSE),"")</f>
        <v/>
      </c>
      <c r="E120" s="41" t="str">
        <f>IFERROR(VLOOKUP($B120,'S-TT'!$A$1:$K$500,3,FALSE),"")</f>
        <v/>
      </c>
      <c r="F120" s="41" t="str">
        <f>IFERROR(VLOOKUP($B120,'S-TT'!$A$1:$K$500,6,FALSE),"")</f>
        <v/>
      </c>
      <c r="G120" s="43" t="str">
        <f>IFERROR(VLOOKUP($B120,'S-TT'!$A$1:$K$500,9,FALSE),"")</f>
        <v/>
      </c>
      <c r="H120" s="41" t="str">
        <f>IFERROR(VLOOKUP($B120,'S-TT'!$A$1:$K$500,7,FALSE),"")</f>
        <v/>
      </c>
      <c r="I120" s="44" t="str">
        <f>IFERROR(VLOOKUP($B120,'S-TT'!$A$2:$K$500,11,FALSE),"")</f>
        <v/>
      </c>
      <c r="J120" s="44" t="str">
        <f>IFERROR(VLOOKUP($B120,'S-TT'!$A$2:$K$500,10,FALSE),"")</f>
        <v/>
      </c>
      <c r="K120" s="45" t="str">
        <f>IFERROR(VLOOKUP($A120,Notes!$A$25:$B$49,2,FALSE),"")</f>
        <v/>
      </c>
    </row>
    <row r="121">
      <c r="A121" s="53"/>
      <c r="B121" s="53"/>
      <c r="C121" s="50"/>
      <c r="D121" s="41" t="str">
        <f>IFERROR(VLOOKUP(B121,'S-TT'!$A$1:$K$500,2,FALSE),"")</f>
        <v/>
      </c>
      <c r="E121" s="41" t="str">
        <f>IFERROR(VLOOKUP($B121,'S-TT'!$A$1:$K$500,3,FALSE),"")</f>
        <v/>
      </c>
      <c r="F121" s="41" t="str">
        <f>IFERROR(VLOOKUP($B121,'S-TT'!$A$1:$K$500,6,FALSE),"")</f>
        <v/>
      </c>
      <c r="G121" s="43" t="str">
        <f>IFERROR(VLOOKUP($B121,'S-TT'!$A$1:$K$500,9,FALSE),"")</f>
        <v/>
      </c>
      <c r="H121" s="41" t="str">
        <f>IFERROR(VLOOKUP($B121,'S-TT'!$A$1:$K$500,7,FALSE),"")</f>
        <v/>
      </c>
      <c r="I121" s="44" t="str">
        <f>IFERROR(VLOOKUP($B121,'S-TT'!$A$2:$K$500,11,FALSE),"")</f>
        <v/>
      </c>
      <c r="J121" s="44" t="str">
        <f>IFERROR(VLOOKUP($B121,'S-TT'!$A$2:$K$500,10,FALSE),"")</f>
        <v/>
      </c>
      <c r="K121" s="45" t="str">
        <f>IFERROR(VLOOKUP($A121,Notes!$A$25:$B$49,2,FALSE),"")</f>
        <v/>
      </c>
    </row>
    <row r="122">
      <c r="A122" s="53"/>
      <c r="B122" s="63"/>
      <c r="C122" s="66"/>
      <c r="D122" s="41" t="str">
        <f>IFERROR(VLOOKUP(B122,'S-TT'!$A$1:$K$500,2,FALSE),"")</f>
        <v/>
      </c>
      <c r="E122" s="41" t="str">
        <f>IFERROR(VLOOKUP($B122,'S-TT'!$A$1:$K$500,3,FALSE),"")</f>
        <v/>
      </c>
      <c r="F122" s="41" t="str">
        <f>IFERROR(VLOOKUP($B122,'S-TT'!$A$1:$K$500,6,FALSE),"")</f>
        <v/>
      </c>
      <c r="G122" s="43" t="str">
        <f>IFERROR(VLOOKUP($B122,'S-TT'!$A$1:$K$500,9,FALSE),"")</f>
        <v/>
      </c>
      <c r="H122" s="41" t="str">
        <f>IFERROR(VLOOKUP($B122,'S-TT'!$A$1:$K$500,7,FALSE),"")</f>
        <v/>
      </c>
      <c r="I122" s="44" t="str">
        <f>IFERROR(VLOOKUP($B122,'S-TT'!$A$2:$K$500,11,FALSE),"")</f>
        <v/>
      </c>
      <c r="J122" s="44" t="str">
        <f>IFERROR(VLOOKUP($B122,'S-TT'!$A$2:$K$500,10,FALSE),"")</f>
        <v/>
      </c>
      <c r="K122" s="45" t="str">
        <f>IFERROR(VLOOKUP($A122,Notes!$A$25:$B$49,2,FALSE),"")</f>
        <v/>
      </c>
    </row>
    <row r="123">
      <c r="A123" s="67"/>
      <c r="B123" s="67"/>
      <c r="C123" s="66"/>
      <c r="D123" s="41" t="str">
        <f>IFERROR(VLOOKUP(B123,'S-TT'!$A$1:$K$500,2,FALSE),"")</f>
        <v/>
      </c>
      <c r="E123" s="41" t="str">
        <f>IFERROR(VLOOKUP($B123,'S-TT'!$A$1:$K$500,3,FALSE),"")</f>
        <v/>
      </c>
      <c r="F123" s="41" t="str">
        <f>IFERROR(VLOOKUP($B123,'S-TT'!$A$1:$K$500,6,FALSE),"")</f>
        <v/>
      </c>
      <c r="G123" s="43" t="str">
        <f>IFERROR(VLOOKUP($B123,'S-TT'!$A$1:$K$500,9,FALSE),"")</f>
        <v/>
      </c>
      <c r="H123" s="41" t="str">
        <f>IFERROR(VLOOKUP($B123,'S-TT'!$A$1:$K$500,7,FALSE),"")</f>
        <v/>
      </c>
      <c r="I123" s="44" t="str">
        <f>IFERROR(VLOOKUP($B123,'S-TT'!$A$2:$K$500,11,FALSE),"")</f>
        <v/>
      </c>
      <c r="J123" s="44" t="str">
        <f>IFERROR(VLOOKUP($B123,'S-TT'!$A$2:$K$500,10,FALSE),"")</f>
        <v/>
      </c>
      <c r="K123" s="45" t="str">
        <f>IFERROR(VLOOKUP($A123,Notes!$A$25:$B$49,2,FALSE),"")</f>
        <v/>
      </c>
    </row>
    <row r="124">
      <c r="A124" s="53"/>
      <c r="B124" s="53"/>
      <c r="C124" s="50"/>
      <c r="D124" s="41" t="str">
        <f>IFERROR(VLOOKUP(B124,'S-TT'!$A$1:$K$500,2,FALSE),"")</f>
        <v/>
      </c>
      <c r="E124" s="41" t="str">
        <f>IFERROR(VLOOKUP($B124,'S-TT'!$A$1:$K$500,3,FALSE),"")</f>
        <v/>
      </c>
      <c r="F124" s="41" t="str">
        <f>IFERROR(VLOOKUP($B124,'S-TT'!$A$1:$K$500,6,FALSE),"")</f>
        <v/>
      </c>
      <c r="G124" s="43" t="str">
        <f>IFERROR(VLOOKUP($B124,'S-TT'!$A$1:$K$500,9,FALSE),"")</f>
        <v/>
      </c>
      <c r="H124" s="41" t="str">
        <f>IFERROR(VLOOKUP($B124,'S-TT'!$A$1:$K$500,7,FALSE),"")</f>
        <v/>
      </c>
      <c r="I124" s="44" t="str">
        <f>IFERROR(VLOOKUP($B124,'S-TT'!$A$2:$K$500,11,FALSE),"")</f>
        <v/>
      </c>
      <c r="J124" s="44" t="str">
        <f>IFERROR(VLOOKUP($B124,'S-TT'!$A$2:$K$500,10,FALSE),"")</f>
        <v/>
      </c>
      <c r="K124" s="45" t="str">
        <f>IFERROR(VLOOKUP($A124,Notes!$A$25:$B$49,2,FALSE),"")</f>
        <v/>
      </c>
    </row>
    <row r="125">
      <c r="A125" s="53"/>
      <c r="B125" s="53"/>
      <c r="C125" s="50"/>
      <c r="D125" s="41" t="str">
        <f>IFERROR(VLOOKUP(B125,'S-TT'!$A$1:$K$500,2,FALSE),"")</f>
        <v/>
      </c>
      <c r="E125" s="41" t="str">
        <f>IFERROR(VLOOKUP($B125,'S-TT'!$A$1:$K$500,3,FALSE),"")</f>
        <v/>
      </c>
      <c r="F125" s="41" t="str">
        <f>IFERROR(VLOOKUP($B125,'S-TT'!$A$1:$K$500,6,FALSE),"")</f>
        <v/>
      </c>
      <c r="G125" s="43" t="str">
        <f>IFERROR(VLOOKUP($B125,'S-TT'!$A$1:$K$500,9,FALSE),"")</f>
        <v/>
      </c>
      <c r="H125" s="41" t="str">
        <f>IFERROR(VLOOKUP($B125,'S-TT'!$A$1:$K$500,7,FALSE),"")</f>
        <v/>
      </c>
      <c r="I125" s="44" t="str">
        <f>IFERROR(VLOOKUP($B125,'S-TT'!$A$2:$K$500,11,FALSE),"")</f>
        <v/>
      </c>
      <c r="J125" s="44" t="str">
        <f>IFERROR(VLOOKUP($B125,'S-TT'!$A$2:$K$500,10,FALSE),"")</f>
        <v/>
      </c>
      <c r="K125" s="45" t="str">
        <f>IFERROR(VLOOKUP($A125,Notes!$A$25:$B$49,2,FALSE),"")</f>
        <v/>
      </c>
    </row>
    <row r="126">
      <c r="A126" s="53"/>
      <c r="B126" s="53"/>
      <c r="C126" s="50"/>
      <c r="D126" s="41" t="str">
        <f>IFERROR(VLOOKUP(B126,'S-TT'!$A$1:$K$500,2,FALSE),"")</f>
        <v/>
      </c>
      <c r="E126" s="41" t="str">
        <f>IFERROR(VLOOKUP($B126,'S-TT'!$A$1:$K$500,3,FALSE),"")</f>
        <v/>
      </c>
      <c r="F126" s="41" t="str">
        <f>IFERROR(VLOOKUP($B126,'S-TT'!$A$1:$K$500,6,FALSE),"")</f>
        <v/>
      </c>
      <c r="G126" s="43" t="str">
        <f>IFERROR(VLOOKUP($B126,'S-TT'!$A$1:$K$500,9,FALSE),"")</f>
        <v/>
      </c>
      <c r="H126" s="41" t="str">
        <f>IFERROR(VLOOKUP($B126,'S-TT'!$A$1:$K$500,7,FALSE),"")</f>
        <v/>
      </c>
      <c r="I126" s="44" t="str">
        <f>IFERROR(VLOOKUP($B126,'S-TT'!$A$2:$K$500,11,FALSE),"")</f>
        <v/>
      </c>
      <c r="J126" s="44" t="str">
        <f>IFERROR(VLOOKUP($B126,'S-TT'!$A$2:$K$500,10,FALSE),"")</f>
        <v/>
      </c>
      <c r="K126" s="45" t="str">
        <f>IFERROR(VLOOKUP($A126,Notes!$A$25:$B$49,2,FALSE),"")</f>
        <v/>
      </c>
    </row>
    <row r="127">
      <c r="A127" s="53"/>
      <c r="B127" s="53"/>
      <c r="C127" s="50"/>
      <c r="D127" s="41" t="str">
        <f>IFERROR(VLOOKUP(B127,'S-TT'!$A$1:$K$500,2,FALSE),"")</f>
        <v/>
      </c>
      <c r="E127" s="41" t="str">
        <f>IFERROR(VLOOKUP($B127,'S-TT'!$A$1:$K$500,3,FALSE),"")</f>
        <v/>
      </c>
      <c r="F127" s="41" t="str">
        <f>IFERROR(VLOOKUP($B127,'S-TT'!$A$1:$K$500,6,FALSE),"")</f>
        <v/>
      </c>
      <c r="G127" s="43" t="str">
        <f>IFERROR(VLOOKUP($B127,'S-TT'!$A$1:$K$500,9,FALSE),"")</f>
        <v/>
      </c>
      <c r="H127" s="41" t="str">
        <f>IFERROR(VLOOKUP($B127,'S-TT'!$A$1:$K$500,7,FALSE),"")</f>
        <v/>
      </c>
      <c r="I127" s="44" t="str">
        <f>IFERROR(VLOOKUP($B127,'S-TT'!$A$2:$K$500,11,FALSE),"")</f>
        <v/>
      </c>
      <c r="J127" s="44" t="str">
        <f>IFERROR(VLOOKUP($B127,'S-TT'!$A$2:$K$500,10,FALSE),"")</f>
        <v/>
      </c>
      <c r="K127" s="45" t="str">
        <f>IFERROR(VLOOKUP($A127,Notes!$A$25:$B$49,2,FALSE),"")</f>
        <v/>
      </c>
    </row>
    <row r="128">
      <c r="A128" s="53"/>
      <c r="B128" s="53"/>
      <c r="C128" s="50"/>
      <c r="D128" s="41" t="str">
        <f>IFERROR(VLOOKUP(B128,'S-TT'!$A$1:$K$500,2,FALSE),"")</f>
        <v/>
      </c>
      <c r="E128" s="41" t="str">
        <f>IFERROR(VLOOKUP($B128,'S-TT'!$A$1:$K$500,3,FALSE),"")</f>
        <v/>
      </c>
      <c r="F128" s="41" t="str">
        <f>IFERROR(VLOOKUP($B128,'S-TT'!$A$1:$K$500,6,FALSE),"")</f>
        <v/>
      </c>
      <c r="G128" s="43" t="str">
        <f>IFERROR(VLOOKUP($B128,'S-TT'!$A$1:$K$500,9,FALSE),"")</f>
        <v/>
      </c>
      <c r="H128" s="41" t="str">
        <f>IFERROR(VLOOKUP($B128,'S-TT'!$A$1:$K$500,7,FALSE),"")</f>
        <v/>
      </c>
      <c r="I128" s="44" t="str">
        <f>IFERROR(VLOOKUP($B128,'S-TT'!$A$2:$K$500,11,FALSE),"")</f>
        <v/>
      </c>
      <c r="J128" s="44" t="str">
        <f>IFERROR(VLOOKUP($B128,'S-TT'!$A$2:$K$500,10,FALSE),"")</f>
        <v/>
      </c>
      <c r="K128" s="45" t="str">
        <f>IFERROR(VLOOKUP($A128,Notes!$A$25:$B$49,2,FALSE),"")</f>
        <v/>
      </c>
    </row>
    <row r="129">
      <c r="A129" s="53"/>
      <c r="B129" s="53"/>
      <c r="C129" s="50"/>
      <c r="D129" s="41" t="str">
        <f>IFERROR(VLOOKUP(B129,'S-TT'!$A$1:$K$500,2,FALSE),"")</f>
        <v/>
      </c>
      <c r="E129" s="41" t="str">
        <f>IFERROR(VLOOKUP($B129,'S-TT'!$A$1:$K$500,3,FALSE),"")</f>
        <v/>
      </c>
      <c r="F129" s="41" t="str">
        <f>IFERROR(VLOOKUP($B129,'S-TT'!$A$1:$K$500,6,FALSE),"")</f>
        <v/>
      </c>
      <c r="G129" s="43" t="str">
        <f>IFERROR(VLOOKUP($B129,'S-TT'!$A$1:$K$500,9,FALSE),"")</f>
        <v/>
      </c>
      <c r="H129" s="41" t="str">
        <f>IFERROR(VLOOKUP($B129,'S-TT'!$A$1:$K$500,7,FALSE),"")</f>
        <v/>
      </c>
      <c r="I129" s="44" t="str">
        <f>IFERROR(VLOOKUP($B129,'S-TT'!$A$2:$K$500,11,FALSE),"")</f>
        <v/>
      </c>
      <c r="J129" s="44" t="str">
        <f>IFERROR(VLOOKUP($B129,'S-TT'!$A$2:$K$500,10,FALSE),"")</f>
        <v/>
      </c>
      <c r="K129" s="45" t="str">
        <f>IFERROR(VLOOKUP($A129,Notes!$A$25:$B$49,2,FALSE),"")</f>
        <v/>
      </c>
    </row>
    <row r="130">
      <c r="A130" s="53"/>
      <c r="B130" s="53"/>
      <c r="C130" s="50"/>
      <c r="D130" s="41" t="str">
        <f>IFERROR(VLOOKUP(B130,'S-TT'!$A$1:$K$500,2,FALSE),"")</f>
        <v/>
      </c>
      <c r="E130" s="41" t="str">
        <f>IFERROR(VLOOKUP($B130,'S-TT'!$A$1:$K$500,3,FALSE),"")</f>
        <v/>
      </c>
      <c r="F130" s="41" t="str">
        <f>IFERROR(VLOOKUP($B130,'S-TT'!$A$1:$K$500,6,FALSE),"")</f>
        <v/>
      </c>
      <c r="G130" s="43" t="str">
        <f>IFERROR(VLOOKUP($B130,'S-TT'!$A$1:$K$500,9,FALSE),"")</f>
        <v/>
      </c>
      <c r="H130" s="41" t="str">
        <f>IFERROR(VLOOKUP($B130,'S-TT'!$A$1:$K$500,7,FALSE),"")</f>
        <v/>
      </c>
      <c r="I130" s="44" t="str">
        <f>IFERROR(VLOOKUP($B130,'S-TT'!$A$2:$K$500,11,FALSE),"")</f>
        <v/>
      </c>
      <c r="J130" s="44" t="str">
        <f>IFERROR(VLOOKUP($B130,'S-TT'!$A$2:$K$500,10,FALSE),"")</f>
        <v/>
      </c>
      <c r="K130" s="45" t="str">
        <f>IFERROR(VLOOKUP($A130,Notes!$A$25:$B$49,2,FALSE),"")</f>
        <v/>
      </c>
    </row>
    <row r="131">
      <c r="A131" s="53"/>
      <c r="B131" s="53"/>
      <c r="C131" s="50"/>
      <c r="D131" s="41" t="str">
        <f>IFERROR(VLOOKUP(B131,'S-TT'!$A$1:$K$500,2,FALSE),"")</f>
        <v/>
      </c>
      <c r="E131" s="41" t="str">
        <f>IFERROR(VLOOKUP($B131,'S-TT'!$A$1:$K$500,3,FALSE),"")</f>
        <v/>
      </c>
      <c r="F131" s="41" t="str">
        <f>IFERROR(VLOOKUP($B131,'S-TT'!$A$1:$K$500,6,FALSE),"")</f>
        <v/>
      </c>
      <c r="G131" s="43" t="str">
        <f>IFERROR(VLOOKUP($B131,'S-TT'!$A$1:$K$500,9,FALSE),"")</f>
        <v/>
      </c>
      <c r="H131" s="41" t="str">
        <f>IFERROR(VLOOKUP($B131,'S-TT'!$A$1:$K$500,7,FALSE),"")</f>
        <v/>
      </c>
      <c r="I131" s="44" t="str">
        <f>IFERROR(VLOOKUP($B131,'S-TT'!$A$2:$K$500,11,FALSE),"")</f>
        <v/>
      </c>
      <c r="J131" s="44" t="str">
        <f>IFERROR(VLOOKUP($B131,'S-TT'!$A$2:$K$500,10,FALSE),"")</f>
        <v/>
      </c>
      <c r="K131" s="45" t="str">
        <f>IFERROR(VLOOKUP($A131,Notes!$A$25:$B$49,2,FALSE),"")</f>
        <v/>
      </c>
    </row>
    <row r="132">
      <c r="A132" s="53"/>
      <c r="B132" s="53"/>
      <c r="C132" s="50"/>
      <c r="D132" s="41" t="str">
        <f>IFERROR(VLOOKUP(B132,'S-TT'!$A$1:$K$500,2,FALSE),"")</f>
        <v/>
      </c>
      <c r="E132" s="41" t="str">
        <f>IFERROR(VLOOKUP($B132,'S-TT'!$A$1:$K$500,3,FALSE),"")</f>
        <v/>
      </c>
      <c r="F132" s="41" t="str">
        <f>IFERROR(VLOOKUP($B132,'S-TT'!$A$1:$K$500,6,FALSE),"")</f>
        <v/>
      </c>
      <c r="G132" s="43" t="str">
        <f>IFERROR(VLOOKUP($B132,'S-TT'!$A$1:$K$500,9,FALSE),"")</f>
        <v/>
      </c>
      <c r="H132" s="41" t="str">
        <f>IFERROR(VLOOKUP($B132,'S-TT'!$A$1:$K$500,7,FALSE),"")</f>
        <v/>
      </c>
      <c r="I132" s="44" t="str">
        <f>IFERROR(VLOOKUP($B132,'S-TT'!$A$2:$K$500,11,FALSE),"")</f>
        <v/>
      </c>
      <c r="J132" s="44" t="str">
        <f>IFERROR(VLOOKUP($B132,'S-TT'!$A$2:$K$500,10,FALSE),"")</f>
        <v/>
      </c>
      <c r="K132" s="45" t="str">
        <f>IFERROR(VLOOKUP($A132,Notes!$A$25:$B$49,2,FALSE),"")</f>
        <v/>
      </c>
    </row>
    <row r="133">
      <c r="A133" s="67"/>
      <c r="B133" s="67"/>
      <c r="C133" s="66"/>
      <c r="D133" s="41" t="str">
        <f>IFERROR(VLOOKUP(B133,'S-TT'!$A$1:$K$500,2,FALSE),"")</f>
        <v/>
      </c>
      <c r="E133" s="41" t="str">
        <f>IFERROR(VLOOKUP($B133,'S-TT'!$A$1:$K$500,3,FALSE),"")</f>
        <v/>
      </c>
      <c r="F133" s="41" t="str">
        <f>IFERROR(VLOOKUP($B133,'S-TT'!$A$1:$K$500,6,FALSE),"")</f>
        <v/>
      </c>
      <c r="G133" s="43" t="str">
        <f>IFERROR(VLOOKUP($B133,'S-TT'!$A$1:$K$500,9,FALSE),"")</f>
        <v/>
      </c>
      <c r="H133" s="41" t="str">
        <f>IFERROR(VLOOKUP($B133,'S-TT'!$A$1:$K$500,7,FALSE),"")</f>
        <v/>
      </c>
      <c r="I133" s="44" t="str">
        <f>IFERROR(VLOOKUP($B133,'S-TT'!$A$2:$K$500,11,FALSE),"")</f>
        <v/>
      </c>
      <c r="J133" s="44" t="str">
        <f>IFERROR(VLOOKUP($B133,'S-TT'!$A$2:$K$500,10,FALSE),"")</f>
        <v/>
      </c>
      <c r="K133" s="45" t="str">
        <f>IFERROR(VLOOKUP($A133,Notes!$A$25:$B$49,2,FALSE),"")</f>
        <v/>
      </c>
    </row>
    <row r="134">
      <c r="A134" s="53"/>
      <c r="B134" s="53"/>
      <c r="C134" s="50"/>
      <c r="D134" s="41" t="str">
        <f>IFERROR(VLOOKUP(B134,'S-TT'!$A$1:$K$500,2,FALSE),"")</f>
        <v/>
      </c>
      <c r="E134" s="41" t="str">
        <f>IFERROR(VLOOKUP($B134,'S-TT'!$A$1:$K$500,3,FALSE),"")</f>
        <v/>
      </c>
      <c r="F134" s="41" t="str">
        <f>IFERROR(VLOOKUP($B134,'S-TT'!$A$1:$K$500,6,FALSE),"")</f>
        <v/>
      </c>
      <c r="G134" s="43" t="str">
        <f>IFERROR(VLOOKUP($B134,'S-TT'!$A$1:$K$500,9,FALSE),"")</f>
        <v/>
      </c>
      <c r="H134" s="41" t="str">
        <f>IFERROR(VLOOKUP($B134,'S-TT'!$A$1:$K$500,7,FALSE),"")</f>
        <v/>
      </c>
      <c r="I134" s="44" t="str">
        <f>IFERROR(VLOOKUP($B134,'S-TT'!$A$2:$K$500,11,FALSE),"")</f>
        <v/>
      </c>
      <c r="J134" s="44" t="str">
        <f>IFERROR(VLOOKUP($B134,'S-TT'!$A$2:$K$500,10,FALSE),"")</f>
        <v/>
      </c>
      <c r="K134" s="45" t="str">
        <f>IFERROR(VLOOKUP($A134,Notes!$A$25:$B$49,2,FALSE),"")</f>
        <v/>
      </c>
    </row>
    <row r="135">
      <c r="A135" s="53"/>
      <c r="B135" s="53"/>
      <c r="C135" s="50"/>
      <c r="D135" s="41" t="str">
        <f>IFERROR(VLOOKUP(B135,'S-TT'!$A$1:$K$500,2,FALSE),"")</f>
        <v/>
      </c>
      <c r="E135" s="41" t="str">
        <f>IFERROR(VLOOKUP($B135,'S-TT'!$A$1:$K$500,3,FALSE),"")</f>
        <v/>
      </c>
      <c r="F135" s="41" t="str">
        <f>IFERROR(VLOOKUP($B135,'S-TT'!$A$1:$K$500,6,FALSE),"")</f>
        <v/>
      </c>
      <c r="G135" s="43" t="str">
        <f>IFERROR(VLOOKUP($B135,'S-TT'!$A$1:$K$500,9,FALSE),"")</f>
        <v/>
      </c>
      <c r="H135" s="41" t="str">
        <f>IFERROR(VLOOKUP($B135,'S-TT'!$A$1:$K$500,7,FALSE),"")</f>
        <v/>
      </c>
      <c r="I135" s="44" t="str">
        <f>IFERROR(VLOOKUP($B135,'S-TT'!$A$2:$K$500,11,FALSE),"")</f>
        <v/>
      </c>
      <c r="J135" s="44" t="str">
        <f>IFERROR(VLOOKUP($B135,'S-TT'!$A$2:$K$500,10,FALSE),"")</f>
        <v/>
      </c>
      <c r="K135" s="45" t="str">
        <f>IFERROR(VLOOKUP($A135,Notes!$A$25:$B$49,2,FALSE),"")</f>
        <v/>
      </c>
    </row>
    <row r="136">
      <c r="A136" s="53"/>
      <c r="B136" s="53"/>
      <c r="C136" s="50"/>
      <c r="D136" s="41" t="str">
        <f>IFERROR(VLOOKUP(B136,'S-TT'!$A$1:$K$500,2,FALSE),"")</f>
        <v/>
      </c>
      <c r="E136" s="41" t="str">
        <f>IFERROR(VLOOKUP($B136,'S-TT'!$A$1:$K$500,3,FALSE),"")</f>
        <v/>
      </c>
      <c r="F136" s="41" t="str">
        <f>IFERROR(VLOOKUP($B136,'S-TT'!$A$1:$K$500,6,FALSE),"")</f>
        <v/>
      </c>
      <c r="G136" s="43" t="str">
        <f>IFERROR(VLOOKUP($B136,'S-TT'!$A$1:$K$500,9,FALSE),"")</f>
        <v/>
      </c>
      <c r="H136" s="41" t="str">
        <f>IFERROR(VLOOKUP($B136,'S-TT'!$A$1:$K$500,7,FALSE),"")</f>
        <v/>
      </c>
      <c r="I136" s="44" t="str">
        <f>IFERROR(VLOOKUP($B136,'S-TT'!$A$2:$K$500,11,FALSE),"")</f>
        <v/>
      </c>
      <c r="J136" s="44" t="str">
        <f>IFERROR(VLOOKUP($B136,'S-TT'!$A$2:$K$500,10,FALSE),"")</f>
        <v/>
      </c>
      <c r="K136" s="45" t="str">
        <f>IFERROR(VLOOKUP($A136,Notes!$A$25:$B$49,2,FALSE),"")</f>
        <v/>
      </c>
    </row>
    <row r="137">
      <c r="A137" s="53"/>
      <c r="B137" s="53"/>
      <c r="C137" s="50"/>
      <c r="D137" s="41" t="str">
        <f>IFERROR(VLOOKUP(B137,'S-TT'!$A$1:$K$500,2,FALSE),"")</f>
        <v/>
      </c>
      <c r="E137" s="41" t="str">
        <f>IFERROR(VLOOKUP($B137,'S-TT'!$A$1:$K$500,3,FALSE),"")</f>
        <v/>
      </c>
      <c r="F137" s="41" t="str">
        <f>IFERROR(VLOOKUP($B137,'S-TT'!$A$1:$K$500,6,FALSE),"")</f>
        <v/>
      </c>
      <c r="G137" s="43" t="str">
        <f>IFERROR(VLOOKUP($B137,'S-TT'!$A$1:$K$500,9,FALSE),"")</f>
        <v/>
      </c>
      <c r="H137" s="41" t="str">
        <f>IFERROR(VLOOKUP($B137,'S-TT'!$A$1:$K$500,7,FALSE),"")</f>
        <v/>
      </c>
      <c r="I137" s="44" t="str">
        <f>IFERROR(VLOOKUP($B137,'S-TT'!$A$2:$K$500,11,FALSE),"")</f>
        <v/>
      </c>
      <c r="J137" s="44" t="str">
        <f>IFERROR(VLOOKUP($B137,'S-TT'!$A$2:$K$500,10,FALSE),"")</f>
        <v/>
      </c>
      <c r="K137" s="45" t="str">
        <f>IFERROR(VLOOKUP($A137,Notes!$A$25:$B$49,2,FALSE),"")</f>
        <v/>
      </c>
    </row>
    <row r="138">
      <c r="A138" s="53"/>
      <c r="B138" s="53"/>
      <c r="C138" s="50"/>
      <c r="D138" s="41" t="str">
        <f>IFERROR(VLOOKUP(B138,'S-TT'!$A$1:$K$500,2,FALSE),"")</f>
        <v/>
      </c>
      <c r="E138" s="41" t="str">
        <f>IFERROR(VLOOKUP($B138,'S-TT'!$A$1:$K$500,3,FALSE),"")</f>
        <v/>
      </c>
      <c r="F138" s="41" t="str">
        <f>IFERROR(VLOOKUP($B138,'S-TT'!$A$1:$K$500,6,FALSE),"")</f>
        <v/>
      </c>
      <c r="G138" s="43" t="str">
        <f>IFERROR(VLOOKUP($B138,'S-TT'!$A$1:$K$500,9,FALSE),"")</f>
        <v/>
      </c>
      <c r="H138" s="41" t="str">
        <f>IFERROR(VLOOKUP($B138,'S-TT'!$A$1:$K$500,7,FALSE),"")</f>
        <v/>
      </c>
      <c r="I138" s="44" t="str">
        <f>IFERROR(VLOOKUP($B138,'S-TT'!$A$2:$K$500,11,FALSE),"")</f>
        <v/>
      </c>
      <c r="J138" s="44" t="str">
        <f>IFERROR(VLOOKUP($B138,'S-TT'!$A$2:$K$500,10,FALSE),"")</f>
        <v/>
      </c>
      <c r="K138" s="45" t="str">
        <f>IFERROR(VLOOKUP($A138,Notes!$A$25:$B$49,2,FALSE),"")</f>
        <v/>
      </c>
    </row>
    <row r="139">
      <c r="A139" s="53"/>
      <c r="B139" s="53"/>
      <c r="C139" s="50"/>
      <c r="D139" s="41" t="str">
        <f>IFERROR(VLOOKUP(B139,'S-TT'!$A$1:$K$500,2,FALSE),"")</f>
        <v/>
      </c>
      <c r="E139" s="41" t="str">
        <f>IFERROR(VLOOKUP($B139,'S-TT'!$A$1:$K$500,3,FALSE),"")</f>
        <v/>
      </c>
      <c r="F139" s="41" t="str">
        <f>IFERROR(VLOOKUP($B139,'S-TT'!$A$1:$K$500,6,FALSE),"")</f>
        <v/>
      </c>
      <c r="G139" s="43" t="str">
        <f>IFERROR(VLOOKUP($B139,'S-TT'!$A$1:$K$500,9,FALSE),"")</f>
        <v/>
      </c>
      <c r="H139" s="41" t="str">
        <f>IFERROR(VLOOKUP($B139,'S-TT'!$A$1:$K$500,7,FALSE),"")</f>
        <v/>
      </c>
      <c r="I139" s="44" t="str">
        <f>IFERROR(VLOOKUP($B139,'S-TT'!$A$2:$K$500,11,FALSE),"")</f>
        <v/>
      </c>
      <c r="J139" s="44" t="str">
        <f>IFERROR(VLOOKUP($B139,'S-TT'!$A$2:$K$500,10,FALSE),"")</f>
        <v/>
      </c>
      <c r="K139" s="45" t="str">
        <f>IFERROR(VLOOKUP($A139,Notes!$A$25:$B$49,2,FALSE),"")</f>
        <v/>
      </c>
    </row>
    <row r="140">
      <c r="A140" s="53"/>
      <c r="B140" s="53"/>
      <c r="C140" s="50"/>
      <c r="D140" s="41" t="str">
        <f>IFERROR(VLOOKUP(B140,'S-TT'!$A$1:$K$500,2,FALSE),"")</f>
        <v/>
      </c>
      <c r="E140" s="41" t="str">
        <f>IFERROR(VLOOKUP($B140,'S-TT'!$A$1:$K$500,3,FALSE),"")</f>
        <v/>
      </c>
      <c r="F140" s="41" t="str">
        <f>IFERROR(VLOOKUP($B140,'S-TT'!$A$1:$K$500,6,FALSE),"")</f>
        <v/>
      </c>
      <c r="G140" s="43" t="str">
        <f>IFERROR(VLOOKUP($B140,'S-TT'!$A$1:$K$500,9,FALSE),"")</f>
        <v/>
      </c>
      <c r="H140" s="41" t="str">
        <f>IFERROR(VLOOKUP($B140,'S-TT'!$A$1:$K$500,7,FALSE),"")</f>
        <v/>
      </c>
      <c r="I140" s="44" t="str">
        <f>IFERROR(VLOOKUP($B140,'S-TT'!$A$2:$K$500,11,FALSE),"")</f>
        <v/>
      </c>
      <c r="J140" s="44" t="str">
        <f>IFERROR(VLOOKUP($B140,'S-TT'!$A$2:$K$500,10,FALSE),"")</f>
        <v/>
      </c>
      <c r="K140" s="45" t="str">
        <f>IFERROR(VLOOKUP($A140,Notes!$A$25:$B$49,2,FALSE),"")</f>
        <v/>
      </c>
    </row>
    <row r="141">
      <c r="A141" s="53"/>
      <c r="B141" s="53"/>
      <c r="C141" s="50"/>
      <c r="D141" s="41" t="str">
        <f>IFERROR(VLOOKUP(B141,'S-TT'!$A$1:$K$500,2,FALSE),"")</f>
        <v/>
      </c>
      <c r="E141" s="41" t="str">
        <f>IFERROR(VLOOKUP($B141,'S-TT'!$A$1:$K$500,3,FALSE),"")</f>
        <v/>
      </c>
      <c r="F141" s="41" t="str">
        <f>IFERROR(VLOOKUP($B141,'S-TT'!$A$1:$K$500,6,FALSE),"")</f>
        <v/>
      </c>
      <c r="G141" s="43" t="str">
        <f>IFERROR(VLOOKUP($B141,'S-TT'!$A$1:$K$500,9,FALSE),"")</f>
        <v/>
      </c>
      <c r="H141" s="41" t="str">
        <f>IFERROR(VLOOKUP($B141,'S-TT'!$A$1:$K$500,7,FALSE),"")</f>
        <v/>
      </c>
      <c r="I141" s="44" t="str">
        <f>IFERROR(VLOOKUP($B141,'S-TT'!$A$2:$K$500,11,FALSE),"")</f>
        <v/>
      </c>
      <c r="J141" s="44" t="str">
        <f>IFERROR(VLOOKUP($B141,'S-TT'!$A$2:$K$500,10,FALSE),"")</f>
        <v/>
      </c>
      <c r="K141" s="45" t="str">
        <f>IFERROR(VLOOKUP($A141,Notes!$A$25:$B$49,2,FALSE),"")</f>
        <v/>
      </c>
    </row>
    <row r="142">
      <c r="A142" s="53"/>
      <c r="B142" s="53"/>
      <c r="C142" s="50"/>
      <c r="D142" s="41" t="str">
        <f>IFERROR(VLOOKUP(B142,'S-TT'!$A$1:$K$500,2,FALSE),"")</f>
        <v/>
      </c>
      <c r="E142" s="41" t="str">
        <f>IFERROR(VLOOKUP($B142,'S-TT'!$A$1:$K$500,3,FALSE),"")</f>
        <v/>
      </c>
      <c r="F142" s="41" t="str">
        <f>IFERROR(VLOOKUP($B142,'S-TT'!$A$1:$K$500,6,FALSE),"")</f>
        <v/>
      </c>
      <c r="G142" s="43" t="str">
        <f>IFERROR(VLOOKUP($B142,'S-TT'!$A$1:$K$500,9,FALSE),"")</f>
        <v/>
      </c>
      <c r="H142" s="41" t="str">
        <f>IFERROR(VLOOKUP($B142,'S-TT'!$A$1:$K$500,7,FALSE),"")</f>
        <v/>
      </c>
      <c r="I142" s="44" t="str">
        <f>IFERROR(VLOOKUP($B142,'S-TT'!$A$2:$K$500,11,FALSE),"")</f>
        <v/>
      </c>
      <c r="J142" s="44" t="str">
        <f>IFERROR(VLOOKUP($B142,'S-TT'!$A$2:$K$500,10,FALSE),"")</f>
        <v/>
      </c>
      <c r="K142" s="45" t="str">
        <f>IFERROR(VLOOKUP($A142,Notes!$A$25:$B$49,2,FALSE),"")</f>
        <v/>
      </c>
    </row>
    <row r="143">
      <c r="A143" s="53"/>
      <c r="B143" s="53"/>
      <c r="C143" s="50"/>
      <c r="D143" s="41" t="str">
        <f>IFERROR(VLOOKUP(B143,'S-TT'!$A$1:$K$500,2,FALSE),"")</f>
        <v/>
      </c>
      <c r="E143" s="41" t="str">
        <f>IFERROR(VLOOKUP($B143,'S-TT'!$A$1:$K$500,3,FALSE),"")</f>
        <v/>
      </c>
      <c r="F143" s="41" t="str">
        <f>IFERROR(VLOOKUP($B143,'S-TT'!$A$1:$K$500,6,FALSE),"")</f>
        <v/>
      </c>
      <c r="G143" s="43" t="str">
        <f>IFERROR(VLOOKUP($B143,'S-TT'!$A$1:$K$500,9,FALSE),"")</f>
        <v/>
      </c>
      <c r="H143" s="41" t="str">
        <f>IFERROR(VLOOKUP($B143,'S-TT'!$A$1:$K$500,7,FALSE),"")</f>
        <v/>
      </c>
      <c r="I143" s="44" t="str">
        <f>IFERROR(VLOOKUP($B143,'S-TT'!$A$2:$K$500,11,FALSE),"")</f>
        <v/>
      </c>
      <c r="J143" s="44" t="str">
        <f>IFERROR(VLOOKUP($B143,'S-TT'!$A$2:$K$500,10,FALSE),"")</f>
        <v/>
      </c>
      <c r="K143" s="45" t="str">
        <f>IFERROR(VLOOKUP($A143,Notes!$A$25:$B$49,2,FALSE),"")</f>
        <v/>
      </c>
    </row>
    <row r="144">
      <c r="A144" s="53"/>
      <c r="B144" s="53"/>
      <c r="C144" s="66"/>
      <c r="D144" s="41" t="str">
        <f>IFERROR(VLOOKUP(B144,'S-TT'!$A$1:$K$500,2,FALSE),"")</f>
        <v/>
      </c>
      <c r="E144" s="41" t="str">
        <f>IFERROR(VLOOKUP($B144,'S-TT'!$A$1:$K$500,3,FALSE),"")</f>
        <v/>
      </c>
      <c r="F144" s="41" t="str">
        <f>IFERROR(VLOOKUP($B144,'S-TT'!$A$1:$K$500,6,FALSE),"")</f>
        <v/>
      </c>
      <c r="G144" s="43" t="str">
        <f>IFERROR(VLOOKUP($B144,'S-TT'!$A$1:$K$500,9,FALSE),"")</f>
        <v/>
      </c>
      <c r="H144" s="41" t="str">
        <f>IFERROR(VLOOKUP($B144,'S-TT'!$A$1:$K$500,7,FALSE),"")</f>
        <v/>
      </c>
      <c r="I144" s="44" t="str">
        <f>IFERROR(VLOOKUP($B144,'S-TT'!$A$2:$K$500,11,FALSE),"")</f>
        <v/>
      </c>
      <c r="J144" s="44" t="str">
        <f>IFERROR(VLOOKUP($B144,'S-TT'!$A$2:$K$500,10,FALSE),"")</f>
        <v/>
      </c>
      <c r="K144" s="45" t="str">
        <f>IFERROR(VLOOKUP($A144,Notes!$A$25:$B$49,2,FALSE),"")</f>
        <v/>
      </c>
    </row>
    <row r="145">
      <c r="A145" s="67"/>
      <c r="B145" s="67"/>
      <c r="C145" s="66"/>
      <c r="D145" s="41" t="str">
        <f>IFERROR(VLOOKUP(B145,'S-TT'!$A$1:$K$500,2,FALSE),"")</f>
        <v/>
      </c>
      <c r="E145" s="41" t="str">
        <f>IFERROR(VLOOKUP($B145,'S-TT'!$A$1:$K$500,3,FALSE),"")</f>
        <v/>
      </c>
      <c r="F145" s="41" t="str">
        <f>IFERROR(VLOOKUP($B145,'S-TT'!$A$1:$K$500,6,FALSE),"")</f>
        <v/>
      </c>
      <c r="G145" s="43" t="str">
        <f>IFERROR(VLOOKUP($B145,'S-TT'!$A$1:$K$500,9,FALSE),"")</f>
        <v/>
      </c>
      <c r="H145" s="41" t="str">
        <f>IFERROR(VLOOKUP($B145,'S-TT'!$A$1:$K$500,7,FALSE),"")</f>
        <v/>
      </c>
      <c r="I145" s="44" t="str">
        <f>IFERROR(VLOOKUP($B145,'S-TT'!$A$2:$K$500,11,FALSE),"")</f>
        <v/>
      </c>
      <c r="J145" s="44" t="str">
        <f>IFERROR(VLOOKUP($B145,'S-TT'!$A$2:$K$500,10,FALSE),"")</f>
        <v/>
      </c>
      <c r="K145" s="45" t="str">
        <f>IFERROR(VLOOKUP($A145,Notes!$A$25:$B$49,2,FALSE),"")</f>
        <v/>
      </c>
    </row>
    <row r="146">
      <c r="A146" s="67"/>
      <c r="B146" s="67"/>
      <c r="C146" s="66"/>
      <c r="D146" s="41" t="str">
        <f>IFERROR(VLOOKUP(B146,'S-TT'!$A$1:$K$500,2,FALSE),"")</f>
        <v/>
      </c>
      <c r="E146" s="41" t="str">
        <f>IFERROR(VLOOKUP($B146,'S-TT'!$A$1:$K$500,3,FALSE),"")</f>
        <v/>
      </c>
      <c r="F146" s="41" t="str">
        <f>IFERROR(VLOOKUP($B146,'S-TT'!$A$1:$K$500,6,FALSE),"")</f>
        <v/>
      </c>
      <c r="G146" s="43" t="str">
        <f>IFERROR(VLOOKUP($B146,'S-TT'!$A$1:$K$500,9,FALSE),"")</f>
        <v/>
      </c>
      <c r="H146" s="41" t="str">
        <f>IFERROR(VLOOKUP($B146,'S-TT'!$A$1:$K$500,7,FALSE),"")</f>
        <v/>
      </c>
      <c r="I146" s="44" t="str">
        <f>IFERROR(VLOOKUP($B146,'S-TT'!$A$2:$K$500,11,FALSE),"")</f>
        <v/>
      </c>
      <c r="J146" s="44" t="str">
        <f>IFERROR(VLOOKUP($B146,'S-TT'!$A$2:$K$500,10,FALSE),"")</f>
        <v/>
      </c>
      <c r="K146" s="45" t="str">
        <f>IFERROR(VLOOKUP($A146,Notes!$A$25:$B$49,2,FALSE),"")</f>
        <v/>
      </c>
    </row>
    <row r="147">
      <c r="A147" s="67"/>
      <c r="B147" s="53"/>
      <c r="C147" s="66"/>
      <c r="D147" s="41" t="str">
        <f>IFERROR(VLOOKUP(B147,'S-TT'!$A$1:$K$500,2,FALSE),"")</f>
        <v/>
      </c>
      <c r="E147" s="41" t="str">
        <f>IFERROR(VLOOKUP($B147,'S-TT'!$A$1:$K$500,3,FALSE),"")</f>
        <v/>
      </c>
      <c r="F147" s="41" t="str">
        <f>IFERROR(VLOOKUP($B147,'S-TT'!$A$1:$K$500,6,FALSE),"")</f>
        <v/>
      </c>
      <c r="G147" s="43" t="str">
        <f>IFERROR(VLOOKUP($B147,'S-TT'!$A$1:$K$500,9,FALSE),"")</f>
        <v/>
      </c>
      <c r="H147" s="41" t="str">
        <f>IFERROR(VLOOKUP($B147,'S-TT'!$A$1:$K$500,7,FALSE),"")</f>
        <v/>
      </c>
      <c r="I147" s="44" t="str">
        <f>IFERROR(VLOOKUP($B147,'S-TT'!$A$2:$K$500,11,FALSE),"")</f>
        <v/>
      </c>
      <c r="J147" s="44" t="str">
        <f>IFERROR(VLOOKUP($B147,'S-TT'!$A$2:$K$500,10,FALSE),"")</f>
        <v/>
      </c>
      <c r="K147" s="45" t="str">
        <f>IFERROR(VLOOKUP($A147,Notes!$A$25:$B$49,2,FALSE),"")</f>
        <v/>
      </c>
    </row>
    <row r="148">
      <c r="A148" s="53"/>
      <c r="B148" s="53"/>
      <c r="C148" s="50"/>
      <c r="D148" s="41" t="str">
        <f>IFERROR(VLOOKUP(B148,'S-TT'!$A$1:$K$500,2,FALSE),"")</f>
        <v/>
      </c>
      <c r="E148" s="41" t="str">
        <f>IFERROR(VLOOKUP($B148,'S-TT'!$A$1:$K$500,3,FALSE),"")</f>
        <v/>
      </c>
      <c r="F148" s="41" t="str">
        <f>IFERROR(VLOOKUP($B148,'S-TT'!$A$1:$K$500,6,FALSE),"")</f>
        <v/>
      </c>
      <c r="G148" s="43" t="str">
        <f>IFERROR(VLOOKUP($B148,'S-TT'!$A$1:$K$500,9,FALSE),"")</f>
        <v/>
      </c>
      <c r="H148" s="41" t="str">
        <f>IFERROR(VLOOKUP($B148,'S-TT'!$A$1:$K$500,7,FALSE),"")</f>
        <v/>
      </c>
      <c r="I148" s="44" t="str">
        <f>IFERROR(VLOOKUP($B148,'S-TT'!$A$2:$K$500,11,FALSE),"")</f>
        <v/>
      </c>
      <c r="J148" s="44" t="str">
        <f>IFERROR(VLOOKUP($B148,'S-TT'!$A$2:$K$500,10,FALSE),"")</f>
        <v/>
      </c>
      <c r="K148" s="45" t="str">
        <f>IFERROR(VLOOKUP($A148,Notes!$A$25:$B$49,2,FALSE),"")</f>
        <v/>
      </c>
    </row>
    <row r="149">
      <c r="A149" s="53"/>
      <c r="B149" s="53"/>
      <c r="C149" s="50"/>
      <c r="D149" s="41" t="str">
        <f>IFERROR(VLOOKUP(B149,'S-TT'!$A$1:$K$500,2,FALSE),"")</f>
        <v/>
      </c>
      <c r="E149" s="41" t="str">
        <f>IFERROR(VLOOKUP($B149,'S-TT'!$A$1:$K$500,3,FALSE),"")</f>
        <v/>
      </c>
      <c r="F149" s="41" t="str">
        <f>IFERROR(VLOOKUP($B149,'S-TT'!$A$1:$K$500,6,FALSE),"")</f>
        <v/>
      </c>
      <c r="G149" s="43" t="str">
        <f>IFERROR(VLOOKUP($B149,'S-TT'!$A$1:$K$500,9,FALSE),"")</f>
        <v/>
      </c>
      <c r="H149" s="41" t="str">
        <f>IFERROR(VLOOKUP($B149,'S-TT'!$A$1:$K$500,7,FALSE),"")</f>
        <v/>
      </c>
      <c r="I149" s="44" t="str">
        <f>IFERROR(VLOOKUP($B149,'S-TT'!$A$2:$K$500,11,FALSE),"")</f>
        <v/>
      </c>
      <c r="J149" s="44" t="str">
        <f>IFERROR(VLOOKUP($B149,'S-TT'!$A$2:$K$500,10,FALSE),"")</f>
        <v/>
      </c>
      <c r="K149" s="45" t="str">
        <f>IFERROR(VLOOKUP($A149,Notes!$A$25:$B$49,2,FALSE),"")</f>
        <v/>
      </c>
    </row>
    <row r="150">
      <c r="A150" s="53"/>
      <c r="B150" s="53"/>
      <c r="C150" s="50"/>
      <c r="D150" s="41" t="str">
        <f>IFERROR(VLOOKUP(B150,'S-TT'!$A$1:$K$500,2,FALSE),"")</f>
        <v/>
      </c>
      <c r="E150" s="41" t="str">
        <f>IFERROR(VLOOKUP($B150,'S-TT'!$A$1:$K$500,3,FALSE),"")</f>
        <v/>
      </c>
      <c r="F150" s="41" t="str">
        <f>IFERROR(VLOOKUP($B150,'S-TT'!$A$1:$K$500,6,FALSE),"")</f>
        <v/>
      </c>
      <c r="G150" s="43" t="str">
        <f>IFERROR(VLOOKUP($B150,'S-TT'!$A$1:$K$500,9,FALSE),"")</f>
        <v/>
      </c>
      <c r="H150" s="41" t="str">
        <f>IFERROR(VLOOKUP($B150,'S-TT'!$A$1:$K$500,7,FALSE),"")</f>
        <v/>
      </c>
      <c r="I150" s="44" t="str">
        <f>IFERROR(VLOOKUP($B150,'S-TT'!$A$2:$K$500,11,FALSE),"")</f>
        <v/>
      </c>
      <c r="J150" s="44" t="str">
        <f>IFERROR(VLOOKUP($B150,'S-TT'!$A$2:$K$500,10,FALSE),"")</f>
        <v/>
      </c>
      <c r="K150" s="45" t="str">
        <f>IFERROR(VLOOKUP($A150,Notes!$A$25:$B$49,2,FALSE),"")</f>
        <v/>
      </c>
    </row>
    <row r="151">
      <c r="A151" s="53"/>
      <c r="B151" s="53"/>
      <c r="C151" s="50"/>
      <c r="D151" s="41" t="str">
        <f>IFERROR(VLOOKUP(B151,'S-TT'!$A$1:$K$500,2,FALSE),"")</f>
        <v/>
      </c>
      <c r="E151" s="41" t="str">
        <f>IFERROR(VLOOKUP($B151,'S-TT'!$A$1:$K$500,3,FALSE),"")</f>
        <v/>
      </c>
      <c r="F151" s="41" t="str">
        <f>IFERROR(VLOOKUP($B151,'S-TT'!$A$1:$K$500,6,FALSE),"")</f>
        <v/>
      </c>
      <c r="G151" s="43" t="str">
        <f>IFERROR(VLOOKUP($B151,'S-TT'!$A$1:$K$500,9,FALSE),"")</f>
        <v/>
      </c>
      <c r="H151" s="41" t="str">
        <f>IFERROR(VLOOKUP($B151,'S-TT'!$A$1:$K$500,7,FALSE),"")</f>
        <v/>
      </c>
      <c r="I151" s="44" t="str">
        <f>IFERROR(VLOOKUP($B151,'S-TT'!$A$2:$K$500,11,FALSE),"")</f>
        <v/>
      </c>
      <c r="J151" s="44" t="str">
        <f>IFERROR(VLOOKUP($B151,'S-TT'!$A$2:$K$500,10,FALSE),"")</f>
        <v/>
      </c>
      <c r="K151" s="45" t="str">
        <f>IFERROR(VLOOKUP($A151,Notes!$A$25:$B$49,2,FALSE),"")</f>
        <v/>
      </c>
    </row>
    <row r="152">
      <c r="A152" s="53"/>
      <c r="B152" s="53"/>
      <c r="C152" s="50"/>
      <c r="D152" s="41" t="str">
        <f>IFERROR(VLOOKUP(B152,'S-TT'!$A$1:$K$500,2,FALSE),"")</f>
        <v/>
      </c>
      <c r="E152" s="41" t="str">
        <f>IFERROR(VLOOKUP($B152,'S-TT'!$A$1:$K$500,3,FALSE),"")</f>
        <v/>
      </c>
      <c r="F152" s="41" t="str">
        <f>IFERROR(VLOOKUP($B152,'S-TT'!$A$1:$K$500,6,FALSE),"")</f>
        <v/>
      </c>
      <c r="G152" s="43" t="str">
        <f>IFERROR(VLOOKUP($B152,'S-TT'!$A$1:$K$500,9,FALSE),"")</f>
        <v/>
      </c>
      <c r="H152" s="41" t="str">
        <f>IFERROR(VLOOKUP($B152,'S-TT'!$A$1:$K$500,7,FALSE),"")</f>
        <v/>
      </c>
      <c r="I152" s="44" t="str">
        <f>IFERROR(VLOOKUP($B152,'S-TT'!$A$2:$K$500,11,FALSE),"")</f>
        <v/>
      </c>
      <c r="J152" s="44" t="str">
        <f>IFERROR(VLOOKUP($B152,'S-TT'!$A$2:$K$500,10,FALSE),"")</f>
        <v/>
      </c>
      <c r="K152" s="45" t="str">
        <f>IFERROR(VLOOKUP($A152,Notes!$A$25:$B$49,2,FALSE),"")</f>
        <v/>
      </c>
    </row>
    <row r="153">
      <c r="A153" s="53"/>
      <c r="B153" s="53"/>
      <c r="C153" s="50"/>
      <c r="D153" s="41" t="str">
        <f>IFERROR(VLOOKUP(B153,'S-TT'!$A$1:$K$500,2,FALSE),"")</f>
        <v/>
      </c>
      <c r="E153" s="41" t="str">
        <f>IFERROR(VLOOKUP($B153,'S-TT'!$A$1:$K$500,3,FALSE),"")</f>
        <v/>
      </c>
      <c r="F153" s="41" t="str">
        <f>IFERROR(VLOOKUP($B153,'S-TT'!$A$1:$K$500,6,FALSE),"")</f>
        <v/>
      </c>
      <c r="G153" s="43" t="str">
        <f>IFERROR(VLOOKUP($B153,'S-TT'!$A$1:$K$500,9,FALSE),"")</f>
        <v/>
      </c>
      <c r="H153" s="41" t="str">
        <f>IFERROR(VLOOKUP($B153,'S-TT'!$A$1:$K$500,7,FALSE),"")</f>
        <v/>
      </c>
      <c r="I153" s="44" t="str">
        <f>IFERROR(VLOOKUP($B153,'S-TT'!$A$2:$K$500,11,FALSE),"")</f>
        <v/>
      </c>
      <c r="J153" s="44" t="str">
        <f>IFERROR(VLOOKUP($B153,'S-TT'!$A$2:$K$500,10,FALSE),"")</f>
        <v/>
      </c>
      <c r="K153" s="45" t="str">
        <f>IFERROR(VLOOKUP($A153,Notes!$A$25:$B$49,2,FALSE),"")</f>
        <v/>
      </c>
    </row>
    <row r="154">
      <c r="A154" s="53"/>
      <c r="B154" s="53"/>
      <c r="C154" s="50"/>
      <c r="D154" s="41" t="str">
        <f>IFERROR(VLOOKUP(B154,'S-TT'!$A$1:$K$500,2,FALSE),"")</f>
        <v/>
      </c>
      <c r="E154" s="41" t="str">
        <f>IFERROR(VLOOKUP($B154,'S-TT'!$A$1:$K$500,3,FALSE),"")</f>
        <v/>
      </c>
      <c r="F154" s="41" t="str">
        <f>IFERROR(VLOOKUP($B154,'S-TT'!$A$1:$K$500,6,FALSE),"")</f>
        <v/>
      </c>
      <c r="G154" s="43" t="str">
        <f>IFERROR(VLOOKUP($B154,'S-TT'!$A$1:$K$500,9,FALSE),"")</f>
        <v/>
      </c>
      <c r="H154" s="41" t="str">
        <f>IFERROR(VLOOKUP($B154,'S-TT'!$A$1:$K$500,7,FALSE),"")</f>
        <v/>
      </c>
      <c r="I154" s="44" t="str">
        <f>IFERROR(VLOOKUP($B154,'S-TT'!$A$2:$K$500,11,FALSE),"")</f>
        <v/>
      </c>
      <c r="J154" s="44" t="str">
        <f>IFERROR(VLOOKUP($B154,'S-TT'!$A$2:$K$500,10,FALSE),"")</f>
        <v/>
      </c>
      <c r="K154" s="45" t="str">
        <f>IFERROR(VLOOKUP($A154,Notes!$A$25:$B$49,2,FALSE),"")</f>
        <v/>
      </c>
    </row>
    <row r="155">
      <c r="A155" s="53"/>
      <c r="B155" s="53"/>
      <c r="C155" s="50"/>
      <c r="D155" s="41" t="str">
        <f>IFERROR(VLOOKUP(B155,'S-TT'!$A$1:$K$500,2,FALSE),"")</f>
        <v/>
      </c>
      <c r="E155" s="41" t="str">
        <f>IFERROR(VLOOKUP($B155,'S-TT'!$A$1:$K$500,3,FALSE),"")</f>
        <v/>
      </c>
      <c r="F155" s="41" t="str">
        <f>IFERROR(VLOOKUP($B155,'S-TT'!$A$1:$K$500,6,FALSE),"")</f>
        <v/>
      </c>
      <c r="G155" s="43" t="str">
        <f>IFERROR(VLOOKUP($B155,'S-TT'!$A$1:$K$500,9,FALSE),"")</f>
        <v/>
      </c>
      <c r="H155" s="41" t="str">
        <f>IFERROR(VLOOKUP($B155,'S-TT'!$A$1:$K$500,7,FALSE),"")</f>
        <v/>
      </c>
      <c r="I155" s="44" t="str">
        <f>IFERROR(VLOOKUP($B155,'S-TT'!$A$2:$K$500,11,FALSE),"")</f>
        <v/>
      </c>
      <c r="J155" s="44" t="str">
        <f>IFERROR(VLOOKUP($B155,'S-TT'!$A$2:$K$500,10,FALSE),"")</f>
        <v/>
      </c>
      <c r="K155" s="45" t="str">
        <f>IFERROR(VLOOKUP($A155,Notes!$A$25:$B$49,2,FALSE),"")</f>
        <v/>
      </c>
    </row>
    <row r="156">
      <c r="A156" s="53"/>
      <c r="B156" s="53"/>
      <c r="C156" s="50"/>
      <c r="D156" s="41" t="str">
        <f>IFERROR(VLOOKUP(B156,'S-TT'!$A$1:$K$500,2,FALSE),"")</f>
        <v/>
      </c>
      <c r="E156" s="41" t="str">
        <f>IFERROR(VLOOKUP($B156,'S-TT'!$A$1:$K$500,3,FALSE),"")</f>
        <v/>
      </c>
      <c r="F156" s="41" t="str">
        <f>IFERROR(VLOOKUP($B156,'S-TT'!$A$1:$K$500,6,FALSE),"")</f>
        <v/>
      </c>
      <c r="G156" s="43" t="str">
        <f>IFERROR(VLOOKUP($B156,'S-TT'!$A$1:$K$500,9,FALSE),"")</f>
        <v/>
      </c>
      <c r="H156" s="41" t="str">
        <f>IFERROR(VLOOKUP($B156,'S-TT'!$A$1:$K$500,7,FALSE),"")</f>
        <v/>
      </c>
      <c r="I156" s="44" t="str">
        <f>IFERROR(VLOOKUP($B156,'S-TT'!$A$2:$K$500,11,FALSE),"")</f>
        <v/>
      </c>
      <c r="J156" s="44" t="str">
        <f>IFERROR(VLOOKUP($B156,'S-TT'!$A$2:$K$500,10,FALSE),"")</f>
        <v/>
      </c>
      <c r="K156" s="45" t="str">
        <f>IFERROR(VLOOKUP($A156,Notes!$A$25:$B$49,2,FALSE),"")</f>
        <v/>
      </c>
    </row>
    <row r="157">
      <c r="A157" s="53"/>
      <c r="B157" s="53"/>
      <c r="C157" s="50"/>
      <c r="D157" s="41" t="str">
        <f>IFERROR(VLOOKUP(B157,'S-TT'!$A$1:$K$500,2,FALSE),"")</f>
        <v/>
      </c>
      <c r="E157" s="41" t="str">
        <f>IFERROR(VLOOKUP($B157,'S-TT'!$A$1:$K$500,3,FALSE),"")</f>
        <v/>
      </c>
      <c r="F157" s="41" t="str">
        <f>IFERROR(VLOOKUP($B157,'S-TT'!$A$1:$K$500,6,FALSE),"")</f>
        <v/>
      </c>
      <c r="G157" s="43" t="str">
        <f>IFERROR(VLOOKUP($B157,'S-TT'!$A$1:$K$500,9,FALSE),"")</f>
        <v/>
      </c>
      <c r="H157" s="41" t="str">
        <f>IFERROR(VLOOKUP($B157,'S-TT'!$A$1:$K$500,7,FALSE),"")</f>
        <v/>
      </c>
      <c r="I157" s="44" t="str">
        <f>IFERROR(VLOOKUP($B157,'S-TT'!$A$2:$K$500,11,FALSE),"")</f>
        <v/>
      </c>
      <c r="J157" s="44" t="str">
        <f>IFERROR(VLOOKUP($B157,'S-TT'!$A$2:$K$500,10,FALSE),"")</f>
        <v/>
      </c>
      <c r="K157" s="45" t="str">
        <f>IFERROR(VLOOKUP($A157,Notes!$A$25:$B$49,2,FALSE),"")</f>
        <v/>
      </c>
    </row>
    <row r="158">
      <c r="A158" s="53"/>
      <c r="B158" s="53"/>
      <c r="C158" s="50"/>
      <c r="D158" s="41" t="str">
        <f>IFERROR(VLOOKUP(B158,'S-TT'!$A$1:$K$500,2,FALSE),"")</f>
        <v/>
      </c>
      <c r="E158" s="41" t="str">
        <f>IFERROR(VLOOKUP($B158,'S-TT'!$A$1:$K$500,3,FALSE),"")</f>
        <v/>
      </c>
      <c r="F158" s="41" t="str">
        <f>IFERROR(VLOOKUP($B158,'S-TT'!$A$1:$K$500,6,FALSE),"")</f>
        <v/>
      </c>
      <c r="G158" s="43" t="str">
        <f>IFERROR(VLOOKUP($B158,'S-TT'!$A$1:$K$500,9,FALSE),"")</f>
        <v/>
      </c>
      <c r="H158" s="41" t="str">
        <f>IFERROR(VLOOKUP($B158,'S-TT'!$A$1:$K$500,7,FALSE),"")</f>
        <v/>
      </c>
      <c r="I158" s="44" t="str">
        <f>IFERROR(VLOOKUP($B158,'S-TT'!$A$2:$K$500,11,FALSE),"")</f>
        <v/>
      </c>
      <c r="J158" s="44" t="str">
        <f>IFERROR(VLOOKUP($B158,'S-TT'!$A$2:$K$500,10,FALSE),"")</f>
        <v/>
      </c>
      <c r="K158" s="45" t="str">
        <f>IFERROR(VLOOKUP($A158,Notes!$A$25:$B$49,2,FALSE),"")</f>
        <v/>
      </c>
    </row>
    <row r="159">
      <c r="A159" s="53"/>
      <c r="B159" s="53"/>
      <c r="C159" s="50"/>
      <c r="D159" s="41" t="str">
        <f>IFERROR(VLOOKUP(B159,'S-TT'!$A$1:$K$500,2,FALSE),"")</f>
        <v/>
      </c>
      <c r="E159" s="41" t="str">
        <f>IFERROR(VLOOKUP($B159,'S-TT'!$A$1:$K$500,3,FALSE),"")</f>
        <v/>
      </c>
      <c r="F159" s="41" t="str">
        <f>IFERROR(VLOOKUP($B159,'S-TT'!$A$1:$K$500,6,FALSE),"")</f>
        <v/>
      </c>
      <c r="G159" s="43" t="str">
        <f>IFERROR(VLOOKUP($B159,'S-TT'!$A$1:$K$500,9,FALSE),"")</f>
        <v/>
      </c>
      <c r="H159" s="41" t="str">
        <f>IFERROR(VLOOKUP($B159,'S-TT'!$A$1:$K$500,7,FALSE),"")</f>
        <v/>
      </c>
      <c r="I159" s="44" t="str">
        <f>IFERROR(VLOOKUP($B159,'S-TT'!$A$2:$K$500,11,FALSE),"")</f>
        <v/>
      </c>
      <c r="J159" s="44" t="str">
        <f>IFERROR(VLOOKUP($B159,'S-TT'!$A$2:$K$500,10,FALSE),"")</f>
        <v/>
      </c>
      <c r="K159" s="45" t="str">
        <f>IFERROR(VLOOKUP($A159,Notes!$A$25:$B$49,2,FALSE),"")</f>
        <v/>
      </c>
    </row>
    <row r="160">
      <c r="A160" s="53"/>
      <c r="B160" s="53"/>
      <c r="C160" s="50"/>
      <c r="D160" s="41" t="str">
        <f>IFERROR(VLOOKUP(B160,'S-TT'!$A$1:$K$500,2,FALSE),"")</f>
        <v/>
      </c>
      <c r="E160" s="41" t="str">
        <f>IFERROR(VLOOKUP($B160,'S-TT'!$A$1:$K$500,3,FALSE),"")</f>
        <v/>
      </c>
      <c r="F160" s="41" t="str">
        <f>IFERROR(VLOOKUP($B160,'S-TT'!$A$1:$K$500,6,FALSE),"")</f>
        <v/>
      </c>
      <c r="G160" s="43" t="str">
        <f>IFERROR(VLOOKUP($B160,'S-TT'!$A$1:$K$500,9,FALSE),"")</f>
        <v/>
      </c>
      <c r="H160" s="41" t="str">
        <f>IFERROR(VLOOKUP($B160,'S-TT'!$A$1:$K$500,7,FALSE),"")</f>
        <v/>
      </c>
      <c r="I160" s="44" t="str">
        <f>IFERROR(VLOOKUP($B160,'S-TT'!$A$2:$K$500,11,FALSE),"")</f>
        <v/>
      </c>
      <c r="J160" s="44" t="str">
        <f>IFERROR(VLOOKUP($B160,'S-TT'!$A$2:$K$500,10,FALSE),"")</f>
        <v/>
      </c>
      <c r="K160" s="45" t="str">
        <f>IFERROR(VLOOKUP($A160,Notes!$A$25:$B$49,2,FALSE),"")</f>
        <v/>
      </c>
    </row>
    <row r="161">
      <c r="A161" s="53"/>
      <c r="B161" s="53"/>
      <c r="C161" s="50"/>
      <c r="D161" s="41" t="str">
        <f>IFERROR(VLOOKUP(B161,'S-TT'!$A$1:$K$500,2,FALSE),"")</f>
        <v/>
      </c>
      <c r="E161" s="41" t="str">
        <f>IFERROR(VLOOKUP($B161,'S-TT'!$A$1:$K$500,3,FALSE),"")</f>
        <v/>
      </c>
      <c r="F161" s="41" t="str">
        <f>IFERROR(VLOOKUP($B161,'S-TT'!$A$1:$K$500,6,FALSE),"")</f>
        <v/>
      </c>
      <c r="G161" s="43" t="str">
        <f>IFERROR(VLOOKUP($B161,'S-TT'!$A$1:$K$500,9,FALSE),"")</f>
        <v/>
      </c>
      <c r="H161" s="41" t="str">
        <f>IFERROR(VLOOKUP($B161,'S-TT'!$A$1:$K$500,7,FALSE),"")</f>
        <v/>
      </c>
      <c r="I161" s="44" t="str">
        <f>IFERROR(VLOOKUP($B161,'S-TT'!$A$2:$K$500,11,FALSE),"")</f>
        <v/>
      </c>
      <c r="J161" s="44" t="str">
        <f>IFERROR(VLOOKUP($B161,'S-TT'!$A$2:$K$500,10,FALSE),"")</f>
        <v/>
      </c>
      <c r="K161" s="45" t="str">
        <f>IFERROR(VLOOKUP($A161,Notes!$A$25:$B$49,2,FALSE),"")</f>
        <v/>
      </c>
    </row>
    <row r="162">
      <c r="A162" s="53"/>
      <c r="B162" s="53"/>
      <c r="C162" s="50"/>
      <c r="D162" s="41" t="str">
        <f>IFERROR(VLOOKUP(B162,'S-TT'!$A$1:$K$500,2,FALSE),"")</f>
        <v/>
      </c>
      <c r="E162" s="41" t="str">
        <f>IFERROR(VLOOKUP($B162,'S-TT'!$A$1:$K$500,3,FALSE),"")</f>
        <v/>
      </c>
      <c r="F162" s="41" t="str">
        <f>IFERROR(VLOOKUP($B162,'S-TT'!$A$1:$K$500,6,FALSE),"")</f>
        <v/>
      </c>
      <c r="G162" s="43" t="str">
        <f>IFERROR(VLOOKUP($B162,'S-TT'!$A$1:$K$500,9,FALSE),"")</f>
        <v/>
      </c>
      <c r="H162" s="41" t="str">
        <f>IFERROR(VLOOKUP($B162,'S-TT'!$A$1:$K$500,7,FALSE),"")</f>
        <v/>
      </c>
      <c r="I162" s="44" t="str">
        <f>IFERROR(VLOOKUP($B162,'S-TT'!$A$2:$K$500,11,FALSE),"")</f>
        <v/>
      </c>
      <c r="J162" s="44" t="str">
        <f>IFERROR(VLOOKUP($B162,'S-TT'!$A$2:$K$500,10,FALSE),"")</f>
        <v/>
      </c>
      <c r="K162" s="45" t="str">
        <f>IFERROR(VLOOKUP($A162,Notes!$A$25:$B$49,2,FALSE),"")</f>
        <v/>
      </c>
    </row>
    <row r="163">
      <c r="A163" s="53"/>
      <c r="B163" s="53"/>
      <c r="C163" s="66"/>
      <c r="D163" s="41" t="str">
        <f>IFERROR(VLOOKUP(B163,'S-TT'!$A$1:$K$500,2,FALSE),"")</f>
        <v/>
      </c>
      <c r="E163" s="41" t="str">
        <f>IFERROR(VLOOKUP($B163,'S-TT'!$A$1:$K$500,3,FALSE),"")</f>
        <v/>
      </c>
      <c r="F163" s="41" t="str">
        <f>IFERROR(VLOOKUP($B163,'S-TT'!$A$1:$K$500,6,FALSE),"")</f>
        <v/>
      </c>
      <c r="G163" s="43" t="str">
        <f>IFERROR(VLOOKUP($B163,'S-TT'!$A$1:$K$500,9,FALSE),"")</f>
        <v/>
      </c>
      <c r="H163" s="41" t="str">
        <f>IFERROR(VLOOKUP($B163,'S-TT'!$A$1:$K$500,7,FALSE),"")</f>
        <v/>
      </c>
      <c r="I163" s="44" t="str">
        <f>IFERROR(VLOOKUP($B163,'S-TT'!$A$2:$K$500,11,FALSE),"")</f>
        <v/>
      </c>
      <c r="J163" s="44" t="str">
        <f>IFERROR(VLOOKUP($B163,'S-TT'!$A$2:$K$500,10,FALSE),"")</f>
        <v/>
      </c>
      <c r="K163" s="45" t="str">
        <f>IFERROR(VLOOKUP($A163,Notes!$A$25:$B$49,2,FALSE),"")</f>
        <v/>
      </c>
    </row>
    <row r="164">
      <c r="A164" s="53"/>
      <c r="B164" s="53"/>
      <c r="C164" s="50"/>
      <c r="D164" s="41" t="str">
        <f>IFERROR(VLOOKUP(B164,'S-TT'!$A$1:$K$500,2,FALSE),"")</f>
        <v/>
      </c>
      <c r="E164" s="41" t="str">
        <f>IFERROR(VLOOKUP($B164,'S-TT'!$A$1:$K$500,3,FALSE),"")</f>
        <v/>
      </c>
      <c r="F164" s="41" t="str">
        <f>IFERROR(VLOOKUP($B164,'S-TT'!$A$1:$K$500,6,FALSE),"")</f>
        <v/>
      </c>
      <c r="G164" s="43" t="str">
        <f>IFERROR(VLOOKUP($B164,'S-TT'!$A$1:$K$500,9,FALSE),"")</f>
        <v/>
      </c>
      <c r="H164" s="41" t="str">
        <f>IFERROR(VLOOKUP($B164,'S-TT'!$A$1:$K$500,7,FALSE),"")</f>
        <v/>
      </c>
      <c r="I164" s="44" t="str">
        <f>IFERROR(VLOOKUP($B164,'S-TT'!$A$2:$K$500,11,FALSE),"")</f>
        <v/>
      </c>
      <c r="J164" s="44" t="str">
        <f>IFERROR(VLOOKUP($B164,'S-TT'!$A$2:$K$500,10,FALSE),"")</f>
        <v/>
      </c>
      <c r="K164" s="45" t="str">
        <f>IFERROR(VLOOKUP($A164,Notes!$A$25:$B$49,2,FALSE),"")</f>
        <v/>
      </c>
    </row>
    <row r="165">
      <c r="A165" s="53"/>
      <c r="B165" s="53"/>
      <c r="C165" s="50"/>
      <c r="D165" s="41" t="str">
        <f>IFERROR(VLOOKUP(B165,'S-TT'!$A$1:$K$500,2,FALSE),"")</f>
        <v/>
      </c>
      <c r="E165" s="41" t="str">
        <f>IFERROR(VLOOKUP($B165,'S-TT'!$A$1:$K$500,3,FALSE),"")</f>
        <v/>
      </c>
      <c r="F165" s="41" t="str">
        <f>IFERROR(VLOOKUP($B165,'S-TT'!$A$1:$K$500,6,FALSE),"")</f>
        <v/>
      </c>
      <c r="G165" s="43" t="str">
        <f>IFERROR(VLOOKUP($B165,'S-TT'!$A$1:$K$500,9,FALSE),"")</f>
        <v/>
      </c>
      <c r="H165" s="41" t="str">
        <f>IFERROR(VLOOKUP($B165,'S-TT'!$A$1:$K$500,7,FALSE),"")</f>
        <v/>
      </c>
      <c r="I165" s="44" t="str">
        <f>IFERROR(VLOOKUP($B165,'S-TT'!$A$2:$K$500,11,FALSE),"")</f>
        <v/>
      </c>
      <c r="J165" s="44" t="str">
        <f>IFERROR(VLOOKUP($B165,'S-TT'!$A$2:$K$500,10,FALSE),"")</f>
        <v/>
      </c>
      <c r="K165" s="45" t="str">
        <f>IFERROR(VLOOKUP($A165,Notes!$A$25:$B$49,2,FALSE),"")</f>
        <v/>
      </c>
    </row>
    <row r="166">
      <c r="A166" s="67"/>
      <c r="B166" s="53"/>
      <c r="C166" s="66"/>
      <c r="D166" s="41" t="str">
        <f>IFERROR(VLOOKUP(B166,'S-TT'!$A$1:$K$500,2,FALSE),"")</f>
        <v/>
      </c>
      <c r="E166" s="41" t="str">
        <f>IFERROR(VLOOKUP($B166,'S-TT'!$A$1:$K$500,3,FALSE),"")</f>
        <v/>
      </c>
      <c r="F166" s="41" t="str">
        <f>IFERROR(VLOOKUP($B166,'S-TT'!$A$1:$K$500,6,FALSE),"")</f>
        <v/>
      </c>
      <c r="G166" s="43" t="str">
        <f>IFERROR(VLOOKUP($B166,'S-TT'!$A$1:$K$500,9,FALSE),"")</f>
        <v/>
      </c>
      <c r="H166" s="41" t="str">
        <f>IFERROR(VLOOKUP($B166,'S-TT'!$A$1:$K$500,7,FALSE),"")</f>
        <v/>
      </c>
      <c r="I166" s="44" t="str">
        <f>IFERROR(VLOOKUP($B166,'S-TT'!$A$2:$K$500,11,FALSE),"")</f>
        <v/>
      </c>
      <c r="J166" s="44" t="str">
        <f>IFERROR(VLOOKUP($B166,'S-TT'!$A$2:$K$500,10,FALSE),"")</f>
        <v/>
      </c>
      <c r="K166" s="45" t="str">
        <f>IFERROR(VLOOKUP($A166,Notes!$A$25:$B$49,2,FALSE),"")</f>
        <v/>
      </c>
    </row>
    <row r="167">
      <c r="A167" s="67"/>
      <c r="B167" s="53"/>
      <c r="C167" s="66"/>
      <c r="D167" s="41" t="str">
        <f>IFERROR(VLOOKUP(B167,'S-TT'!$A$1:$K$500,2,FALSE),"")</f>
        <v/>
      </c>
      <c r="E167" s="41" t="str">
        <f>IFERROR(VLOOKUP($B167,'S-TT'!$A$1:$K$500,3,FALSE),"")</f>
        <v/>
      </c>
      <c r="F167" s="41" t="str">
        <f>IFERROR(VLOOKUP($B167,'S-TT'!$A$1:$K$500,6,FALSE),"")</f>
        <v/>
      </c>
      <c r="G167" s="43" t="str">
        <f>IFERROR(VLOOKUP($B167,'S-TT'!$A$1:$K$500,9,FALSE),"")</f>
        <v/>
      </c>
      <c r="H167" s="41" t="str">
        <f>IFERROR(VLOOKUP($B167,'S-TT'!$A$1:$K$500,7,FALSE),"")</f>
        <v/>
      </c>
      <c r="I167" s="44" t="str">
        <f>IFERROR(VLOOKUP($B167,'S-TT'!$A$2:$K$500,11,FALSE),"")</f>
        <v/>
      </c>
      <c r="J167" s="44" t="str">
        <f>IFERROR(VLOOKUP($B167,'S-TT'!$A$2:$K$500,10,FALSE),"")</f>
        <v/>
      </c>
      <c r="K167" s="45" t="str">
        <f>IFERROR(VLOOKUP($A167,Notes!$A$25:$B$49,2,FALSE),"")</f>
        <v/>
      </c>
    </row>
    <row r="168">
      <c r="A168" s="67"/>
      <c r="B168" s="53"/>
      <c r="C168" s="66"/>
      <c r="D168" s="41" t="str">
        <f>IFERROR(VLOOKUP(B168,'S-TT'!$A$1:$K$500,2,FALSE),"")</f>
        <v/>
      </c>
      <c r="E168" s="41" t="str">
        <f>IFERROR(VLOOKUP($B168,'S-TT'!$A$1:$K$500,3,FALSE),"")</f>
        <v/>
      </c>
      <c r="F168" s="41" t="str">
        <f>IFERROR(VLOOKUP($B168,'S-TT'!$A$1:$K$500,6,FALSE),"")</f>
        <v/>
      </c>
      <c r="G168" s="43" t="str">
        <f>IFERROR(VLOOKUP($B168,'S-TT'!$A$1:$K$500,9,FALSE),"")</f>
        <v/>
      </c>
      <c r="H168" s="41" t="str">
        <f>IFERROR(VLOOKUP($B168,'S-TT'!$A$1:$K$500,7,FALSE),"")</f>
        <v/>
      </c>
      <c r="I168" s="44" t="str">
        <f>IFERROR(VLOOKUP($B168,'S-TT'!$A$2:$K$500,11,FALSE),"")</f>
        <v/>
      </c>
      <c r="J168" s="44" t="str">
        <f>IFERROR(VLOOKUP($B168,'S-TT'!$A$2:$K$500,10,FALSE),"")</f>
        <v/>
      </c>
      <c r="K168" s="45" t="str">
        <f>IFERROR(VLOOKUP($A168,Notes!$A$25:$B$49,2,FALSE),"")</f>
        <v/>
      </c>
    </row>
    <row r="169">
      <c r="A169" s="67"/>
      <c r="B169" s="67"/>
      <c r="C169" s="66"/>
      <c r="D169" s="41" t="str">
        <f>IFERROR(VLOOKUP(B169,'S-TT'!$A$1:$K$500,2,FALSE),"")</f>
        <v/>
      </c>
      <c r="E169" s="41" t="str">
        <f>IFERROR(VLOOKUP($B169,'S-TT'!$A$1:$K$500,3,FALSE),"")</f>
        <v/>
      </c>
      <c r="F169" s="41" t="str">
        <f>IFERROR(VLOOKUP($B169,'S-TT'!$A$1:$K$500,6,FALSE),"")</f>
        <v/>
      </c>
      <c r="G169" s="43" t="str">
        <f>IFERROR(VLOOKUP($B169,'S-TT'!$A$1:$K$500,9,FALSE),"")</f>
        <v/>
      </c>
      <c r="H169" s="41" t="str">
        <f>IFERROR(VLOOKUP($B169,'S-TT'!$A$1:$K$500,7,FALSE),"")</f>
        <v/>
      </c>
      <c r="I169" s="44" t="str">
        <f>IFERROR(VLOOKUP($B169,'S-TT'!$A$2:$K$500,11,FALSE),"")</f>
        <v/>
      </c>
      <c r="J169" s="44" t="str">
        <f>IFERROR(VLOOKUP($B169,'S-TT'!$A$2:$K$500,10,FALSE),"")</f>
        <v/>
      </c>
      <c r="K169" s="45" t="str">
        <f>IFERROR(VLOOKUP($A169,Notes!$A$25:$B$49,2,FALSE),"")</f>
        <v/>
      </c>
    </row>
    <row r="170">
      <c r="A170" s="67"/>
      <c r="B170" s="67"/>
      <c r="C170" s="66"/>
      <c r="D170" s="41" t="str">
        <f>IFERROR(VLOOKUP(B170,'S-TT'!$A$1:$K$500,2,FALSE),"")</f>
        <v/>
      </c>
      <c r="E170" s="41" t="str">
        <f>IFERROR(VLOOKUP($B170,'S-TT'!$A$1:$K$500,3,FALSE),"")</f>
        <v/>
      </c>
      <c r="F170" s="41" t="str">
        <f>IFERROR(VLOOKUP($B170,'S-TT'!$A$1:$K$500,6,FALSE),"")</f>
        <v/>
      </c>
      <c r="G170" s="43" t="str">
        <f>IFERROR(VLOOKUP($B170,'S-TT'!$A$1:$K$500,9,FALSE),"")</f>
        <v/>
      </c>
      <c r="H170" s="41" t="str">
        <f>IFERROR(VLOOKUP($B170,'S-TT'!$A$1:$K$500,7,FALSE),"")</f>
        <v/>
      </c>
      <c r="I170" s="44" t="str">
        <f>IFERROR(VLOOKUP($B170,'S-TT'!$A$2:$K$500,11,FALSE),"")</f>
        <v/>
      </c>
      <c r="J170" s="44" t="str">
        <f>IFERROR(VLOOKUP($B170,'S-TT'!$A$2:$K$500,10,FALSE),"")</f>
        <v/>
      </c>
      <c r="K170" s="45" t="str">
        <f>IFERROR(VLOOKUP($A170,Notes!$A$25:$B$49,2,FALSE),"")</f>
        <v/>
      </c>
    </row>
    <row r="171">
      <c r="A171" s="67"/>
      <c r="B171" s="67"/>
      <c r="C171" s="66"/>
      <c r="D171" s="41" t="str">
        <f>IFERROR(VLOOKUP(B171,'S-TT'!$A$1:$K$500,2,FALSE),"")</f>
        <v/>
      </c>
      <c r="E171" s="41" t="str">
        <f>IFERROR(VLOOKUP($B171,'S-TT'!$A$1:$K$500,3,FALSE),"")</f>
        <v/>
      </c>
      <c r="F171" s="41" t="str">
        <f>IFERROR(VLOOKUP($B171,'S-TT'!$A$1:$K$500,6,FALSE),"")</f>
        <v/>
      </c>
      <c r="G171" s="43" t="str">
        <f>IFERROR(VLOOKUP($B171,'S-TT'!$A$1:$K$500,9,FALSE),"")</f>
        <v/>
      </c>
      <c r="H171" s="41" t="str">
        <f>IFERROR(VLOOKUP($B171,'S-TT'!$A$1:$K$500,7,FALSE),"")</f>
        <v/>
      </c>
      <c r="I171" s="44" t="str">
        <f>IFERROR(VLOOKUP($B171,'S-TT'!$A$2:$K$500,11,FALSE),"")</f>
        <v/>
      </c>
      <c r="J171" s="44" t="str">
        <f>IFERROR(VLOOKUP($B171,'S-TT'!$A$2:$K$500,10,FALSE),"")</f>
        <v/>
      </c>
      <c r="K171" s="45" t="str">
        <f>IFERROR(VLOOKUP($A171,Notes!$A$25:$B$49,2,FALSE),"")</f>
        <v/>
      </c>
    </row>
    <row r="172">
      <c r="A172" s="67"/>
      <c r="B172" s="67"/>
      <c r="C172" s="66"/>
      <c r="D172" s="41" t="str">
        <f>IFERROR(VLOOKUP(B172,'S-TT'!$A$1:$K$500,2,FALSE),"")</f>
        <v/>
      </c>
      <c r="E172" s="41" t="str">
        <f>IFERROR(VLOOKUP($B172,'S-TT'!$A$1:$K$500,3,FALSE),"")</f>
        <v/>
      </c>
      <c r="F172" s="41" t="str">
        <f>IFERROR(VLOOKUP($B172,'S-TT'!$A$1:$K$500,6,FALSE),"")</f>
        <v/>
      </c>
      <c r="G172" s="43" t="str">
        <f>IFERROR(VLOOKUP($B172,'S-TT'!$A$1:$K$500,9,FALSE),"")</f>
        <v/>
      </c>
      <c r="H172" s="41" t="str">
        <f>IFERROR(VLOOKUP($B172,'S-TT'!$A$1:$K$500,7,FALSE),"")</f>
        <v/>
      </c>
      <c r="I172" s="44" t="str">
        <f>IFERROR(VLOOKUP($B172,'S-TT'!$A$2:$K$500,11,FALSE),"")</f>
        <v/>
      </c>
      <c r="J172" s="44" t="str">
        <f>IFERROR(VLOOKUP($B172,'S-TT'!$A$2:$K$500,10,FALSE),"")</f>
        <v/>
      </c>
      <c r="K172" s="45" t="str">
        <f>IFERROR(VLOOKUP($A172,Notes!$A$25:$B$49,2,FALSE),"")</f>
        <v/>
      </c>
    </row>
    <row r="173">
      <c r="A173" s="67"/>
      <c r="B173" s="67"/>
      <c r="C173" s="66"/>
      <c r="D173" s="41" t="str">
        <f>IFERROR(VLOOKUP(B173,'S-TT'!$A$1:$K$500,2,FALSE),"")</f>
        <v/>
      </c>
      <c r="E173" s="41" t="str">
        <f>IFERROR(VLOOKUP($B173,'S-TT'!$A$1:$K$500,3,FALSE),"")</f>
        <v/>
      </c>
      <c r="F173" s="41" t="str">
        <f>IFERROR(VLOOKUP($B173,'S-TT'!$A$1:$K$500,6,FALSE),"")</f>
        <v/>
      </c>
      <c r="G173" s="43" t="str">
        <f>IFERROR(VLOOKUP($B173,'S-TT'!$A$1:$K$500,9,FALSE),"")</f>
        <v/>
      </c>
      <c r="H173" s="41" t="str">
        <f>IFERROR(VLOOKUP($B173,'S-TT'!$A$1:$K$500,7,FALSE),"")</f>
        <v/>
      </c>
      <c r="I173" s="44" t="str">
        <f>IFERROR(VLOOKUP($B173,'S-TT'!$A$2:$K$500,11,FALSE),"")</f>
        <v/>
      </c>
      <c r="J173" s="44" t="str">
        <f>IFERROR(VLOOKUP($B173,'S-TT'!$A$2:$K$500,10,FALSE),"")</f>
        <v/>
      </c>
      <c r="K173" s="45" t="str">
        <f>IFERROR(VLOOKUP($A173,Notes!$A$25:$B$49,2,FALSE),"")</f>
        <v/>
      </c>
    </row>
    <row r="174">
      <c r="A174" s="67"/>
      <c r="B174" s="67"/>
      <c r="C174" s="66"/>
      <c r="D174" s="41" t="str">
        <f>IFERROR(VLOOKUP(B174,'S-TT'!$A$1:$K$500,2,FALSE),"")</f>
        <v/>
      </c>
      <c r="E174" s="41" t="str">
        <f>IFERROR(VLOOKUP($B174,'S-TT'!$A$1:$K$500,3,FALSE),"")</f>
        <v/>
      </c>
      <c r="F174" s="41" t="str">
        <f>IFERROR(VLOOKUP($B174,'S-TT'!$A$1:$K$500,6,FALSE),"")</f>
        <v/>
      </c>
      <c r="G174" s="43" t="str">
        <f>IFERROR(VLOOKUP($B174,'S-TT'!$A$1:$K$500,9,FALSE),"")</f>
        <v/>
      </c>
      <c r="H174" s="41" t="str">
        <f>IFERROR(VLOOKUP($B174,'S-TT'!$A$1:$K$500,7,FALSE),"")</f>
        <v/>
      </c>
      <c r="I174" s="44" t="str">
        <f>IFERROR(VLOOKUP($B174,'S-TT'!$A$2:$K$500,11,FALSE),"")</f>
        <v/>
      </c>
      <c r="J174" s="44" t="str">
        <f>IFERROR(VLOOKUP($B174,'S-TT'!$A$2:$K$500,10,FALSE),"")</f>
        <v/>
      </c>
      <c r="K174" s="45" t="str">
        <f>IFERROR(VLOOKUP($A174,Notes!$A$25:$B$49,2,FALSE),"")</f>
        <v/>
      </c>
    </row>
    <row r="175">
      <c r="A175" s="67"/>
      <c r="B175" s="67"/>
      <c r="C175" s="66"/>
      <c r="D175" s="41" t="str">
        <f>IFERROR(VLOOKUP(B175,'S-TT'!$A$1:$K$500,2,FALSE),"")</f>
        <v/>
      </c>
      <c r="E175" s="41" t="str">
        <f>IFERROR(VLOOKUP($B175,'S-TT'!$A$1:$K$500,3,FALSE),"")</f>
        <v/>
      </c>
      <c r="F175" s="41" t="str">
        <f>IFERROR(VLOOKUP($B175,'S-TT'!$A$1:$K$500,6,FALSE),"")</f>
        <v/>
      </c>
      <c r="G175" s="43" t="str">
        <f>IFERROR(VLOOKUP($B175,'S-TT'!$A$1:$K$500,9,FALSE),"")</f>
        <v/>
      </c>
      <c r="H175" s="41" t="str">
        <f>IFERROR(VLOOKUP($B175,'S-TT'!$A$1:$K$500,7,FALSE),"")</f>
        <v/>
      </c>
      <c r="I175" s="44" t="str">
        <f>IFERROR(VLOOKUP($B175,'S-TT'!$A$2:$K$500,11,FALSE),"")</f>
        <v/>
      </c>
      <c r="J175" s="44" t="str">
        <f>IFERROR(VLOOKUP($B175,'S-TT'!$A$2:$K$500,10,FALSE),"")</f>
        <v/>
      </c>
      <c r="K175" s="45" t="str">
        <f>IFERROR(VLOOKUP($A175,Notes!$A$25:$B$49,2,FALSE),"")</f>
        <v/>
      </c>
    </row>
    <row r="176">
      <c r="A176" s="67"/>
      <c r="B176" s="67"/>
      <c r="C176" s="66"/>
      <c r="D176" s="41" t="str">
        <f>IFERROR(VLOOKUP(B176,'S-TT'!$A$1:$K$500,2,FALSE),"")</f>
        <v/>
      </c>
      <c r="E176" s="41" t="str">
        <f>IFERROR(VLOOKUP($B176,'S-TT'!$A$1:$K$500,3,FALSE),"")</f>
        <v/>
      </c>
      <c r="F176" s="41" t="str">
        <f>IFERROR(VLOOKUP($B176,'S-TT'!$A$1:$K$500,6,FALSE),"")</f>
        <v/>
      </c>
      <c r="G176" s="43" t="str">
        <f>IFERROR(VLOOKUP($B176,'S-TT'!$A$1:$K$500,9,FALSE),"")</f>
        <v/>
      </c>
      <c r="H176" s="41" t="str">
        <f>IFERROR(VLOOKUP($B176,'S-TT'!$A$1:$K$500,7,FALSE),"")</f>
        <v/>
      </c>
      <c r="I176" s="44" t="str">
        <f>IFERROR(VLOOKUP($B176,'S-TT'!$A$2:$K$500,11,FALSE),"")</f>
        <v/>
      </c>
      <c r="J176" s="44" t="str">
        <f>IFERROR(VLOOKUP($B176,'S-TT'!$A$2:$K$500,10,FALSE),"")</f>
        <v/>
      </c>
      <c r="K176" s="45" t="str">
        <f>IFERROR(VLOOKUP($A176,Notes!$A$25:$B$49,2,FALSE),"")</f>
        <v/>
      </c>
    </row>
    <row r="177">
      <c r="A177" s="67"/>
      <c r="B177" s="67"/>
      <c r="C177" s="66"/>
      <c r="D177" s="41" t="str">
        <f>IFERROR(VLOOKUP(B177,'S-TT'!$A$1:$K$500,2,FALSE),"")</f>
        <v/>
      </c>
      <c r="E177" s="41" t="str">
        <f>IFERROR(VLOOKUP($B177,'S-TT'!$A$1:$K$500,3,FALSE),"")</f>
        <v/>
      </c>
      <c r="F177" s="41" t="str">
        <f>IFERROR(VLOOKUP($B177,'S-TT'!$A$1:$K$500,6,FALSE),"")</f>
        <v/>
      </c>
      <c r="G177" s="43" t="str">
        <f>IFERROR(VLOOKUP($B177,'S-TT'!$A$1:$K$500,9,FALSE),"")</f>
        <v/>
      </c>
      <c r="H177" s="41" t="str">
        <f>IFERROR(VLOOKUP($B177,'S-TT'!$A$1:$K$500,7,FALSE),"")</f>
        <v/>
      </c>
      <c r="I177" s="44" t="str">
        <f>IFERROR(VLOOKUP($B177,'S-TT'!$A$2:$K$500,11,FALSE),"")</f>
        <v/>
      </c>
      <c r="J177" s="44" t="str">
        <f>IFERROR(VLOOKUP($B177,'S-TT'!$A$2:$K$500,10,FALSE),"")</f>
        <v/>
      </c>
      <c r="K177" s="45" t="str">
        <f>IFERROR(VLOOKUP($A177,Notes!$A$25:$B$49,2,FALSE),"")</f>
        <v/>
      </c>
    </row>
    <row r="178">
      <c r="A178" s="67"/>
      <c r="B178" s="67"/>
      <c r="C178" s="66"/>
      <c r="D178" s="41" t="str">
        <f>IFERROR(VLOOKUP(B178,'S-TT'!$A$1:$K$500,2,FALSE),"")</f>
        <v/>
      </c>
      <c r="E178" s="41" t="str">
        <f>IFERROR(VLOOKUP($B178,'S-TT'!$A$1:$K$500,3,FALSE),"")</f>
        <v/>
      </c>
      <c r="F178" s="41" t="str">
        <f>IFERROR(VLOOKUP($B178,'S-TT'!$A$1:$K$500,6,FALSE),"")</f>
        <v/>
      </c>
      <c r="G178" s="43" t="str">
        <f>IFERROR(VLOOKUP($B178,'S-TT'!$A$1:$K$500,9,FALSE),"")</f>
        <v/>
      </c>
      <c r="H178" s="41" t="str">
        <f>IFERROR(VLOOKUP($B178,'S-TT'!$A$1:$K$500,7,FALSE),"")</f>
        <v/>
      </c>
      <c r="I178" s="44" t="str">
        <f>IFERROR(VLOOKUP($B178,'S-TT'!$A$2:$K$500,11,FALSE),"")</f>
        <v/>
      </c>
      <c r="J178" s="44" t="str">
        <f>IFERROR(VLOOKUP($B178,'S-TT'!$A$2:$K$500,10,FALSE),"")</f>
        <v/>
      </c>
      <c r="K178" s="45" t="str">
        <f>IFERROR(VLOOKUP($A178,Notes!$A$25:$B$49,2,FALSE),"")</f>
        <v/>
      </c>
    </row>
    <row r="179">
      <c r="A179" s="67"/>
      <c r="B179" s="67"/>
      <c r="C179" s="66"/>
      <c r="D179" s="41" t="str">
        <f>IFERROR(VLOOKUP(B179,'S-TT'!$A$1:$K$500,2,FALSE),"")</f>
        <v/>
      </c>
      <c r="E179" s="41" t="str">
        <f>IFERROR(VLOOKUP($B179,'S-TT'!$A$1:$K$500,3,FALSE),"")</f>
        <v/>
      </c>
      <c r="F179" s="41" t="str">
        <f>IFERROR(VLOOKUP($B179,'S-TT'!$A$1:$K$500,6,FALSE),"")</f>
        <v/>
      </c>
      <c r="G179" s="43" t="str">
        <f>IFERROR(VLOOKUP($B179,'S-TT'!$A$1:$K$500,9,FALSE),"")</f>
        <v/>
      </c>
      <c r="H179" s="41" t="str">
        <f>IFERROR(VLOOKUP($B179,'S-TT'!$A$1:$K$500,7,FALSE),"")</f>
        <v/>
      </c>
      <c r="I179" s="44" t="str">
        <f>IFERROR(VLOOKUP($B179,'S-TT'!$A$2:$K$500,11,FALSE),"")</f>
        <v/>
      </c>
      <c r="J179" s="44" t="str">
        <f>IFERROR(VLOOKUP($B179,'S-TT'!$A$2:$K$500,10,FALSE),"")</f>
        <v/>
      </c>
      <c r="K179" s="45" t="str">
        <f>IFERROR(VLOOKUP($A179,Notes!$A$25:$B$49,2,FALSE),"")</f>
        <v/>
      </c>
    </row>
    <row r="180">
      <c r="A180" s="67"/>
      <c r="B180" s="67"/>
      <c r="C180" s="66"/>
      <c r="D180" s="41" t="str">
        <f>IFERROR(VLOOKUP(B180,'S-TT'!$A$1:$K$500,2,FALSE),"")</f>
        <v/>
      </c>
      <c r="E180" s="41" t="str">
        <f>IFERROR(VLOOKUP($B180,'S-TT'!$A$1:$K$500,3,FALSE),"")</f>
        <v/>
      </c>
      <c r="F180" s="41" t="str">
        <f>IFERROR(VLOOKUP($B180,'S-TT'!$A$1:$K$500,6,FALSE),"")</f>
        <v/>
      </c>
      <c r="G180" s="43" t="str">
        <f>IFERROR(VLOOKUP($B180,'S-TT'!$A$1:$K$500,9,FALSE),"")</f>
        <v/>
      </c>
      <c r="H180" s="41" t="str">
        <f>IFERROR(VLOOKUP($B180,'S-TT'!$A$1:$K$500,7,FALSE),"")</f>
        <v/>
      </c>
      <c r="I180" s="44" t="str">
        <f>IFERROR(VLOOKUP($B180,'S-TT'!$A$2:$K$500,11,FALSE),"")</f>
        <v/>
      </c>
      <c r="J180" s="44" t="str">
        <f>IFERROR(VLOOKUP($B180,'S-TT'!$A$2:$K$500,10,FALSE),"")</f>
        <v/>
      </c>
      <c r="K180" s="45" t="str">
        <f>IFERROR(VLOOKUP($A180,Notes!$A$25:$B$49,2,FALSE),"")</f>
        <v/>
      </c>
    </row>
    <row r="181">
      <c r="A181" s="67"/>
      <c r="B181" s="67"/>
      <c r="C181" s="66"/>
      <c r="D181" s="41" t="str">
        <f>IFERROR(VLOOKUP(B181,'S-TT'!$A$1:$K$500,2,FALSE),"")</f>
        <v/>
      </c>
      <c r="E181" s="41" t="str">
        <f>IFERROR(VLOOKUP($B181,'S-TT'!$A$1:$K$500,3,FALSE),"")</f>
        <v/>
      </c>
      <c r="F181" s="41" t="str">
        <f>IFERROR(VLOOKUP($B181,'S-TT'!$A$1:$K$500,6,FALSE),"")</f>
        <v/>
      </c>
      <c r="G181" s="43" t="str">
        <f>IFERROR(VLOOKUP($B181,'S-TT'!$A$1:$K$500,9,FALSE),"")</f>
        <v/>
      </c>
      <c r="H181" s="41" t="str">
        <f>IFERROR(VLOOKUP($B181,'S-TT'!$A$1:$K$500,7,FALSE),"")</f>
        <v/>
      </c>
      <c r="I181" s="44" t="str">
        <f>IFERROR(VLOOKUP($B181,'S-TT'!$A$2:$K$500,11,FALSE),"")</f>
        <v/>
      </c>
      <c r="J181" s="44" t="str">
        <f>IFERROR(VLOOKUP($B181,'S-TT'!$A$2:$K$500,10,FALSE),"")</f>
        <v/>
      </c>
      <c r="K181" s="45" t="str">
        <f>IFERROR(VLOOKUP($A181,Notes!$A$25:$B$49,2,FALSE),"")</f>
        <v/>
      </c>
    </row>
    <row r="182">
      <c r="A182" s="67"/>
      <c r="B182" s="67"/>
      <c r="C182" s="66"/>
      <c r="D182" s="41" t="str">
        <f>IFERROR(VLOOKUP(B182,'S-TT'!$A$1:$K$500,2,FALSE),"")</f>
        <v/>
      </c>
      <c r="E182" s="41" t="str">
        <f>IFERROR(VLOOKUP($B182,'S-TT'!$A$1:$K$500,3,FALSE),"")</f>
        <v/>
      </c>
      <c r="F182" s="41" t="str">
        <f>IFERROR(VLOOKUP($B182,'S-TT'!$A$1:$K$500,6,FALSE),"")</f>
        <v/>
      </c>
      <c r="G182" s="43" t="str">
        <f>IFERROR(VLOOKUP($B182,'S-TT'!$A$1:$K$500,9,FALSE),"")</f>
        <v/>
      </c>
      <c r="H182" s="41" t="str">
        <f>IFERROR(VLOOKUP($B182,'S-TT'!$A$1:$K$500,7,FALSE),"")</f>
        <v/>
      </c>
      <c r="I182" s="44" t="str">
        <f>IFERROR(VLOOKUP($B182,'S-TT'!$A$2:$K$500,11,FALSE),"")</f>
        <v/>
      </c>
      <c r="J182" s="44" t="str">
        <f>IFERROR(VLOOKUP($B182,'S-TT'!$A$2:$K$500,10,FALSE),"")</f>
        <v/>
      </c>
      <c r="K182" s="45" t="str">
        <f>IFERROR(VLOOKUP($A182,Notes!$A$25:$B$49,2,FALSE),"")</f>
        <v/>
      </c>
    </row>
    <row r="183">
      <c r="A183" s="67"/>
      <c r="B183" s="67"/>
      <c r="C183" s="66"/>
      <c r="D183" s="41" t="str">
        <f>IFERROR(VLOOKUP(B183,'S-TT'!$A$1:$K$500,2,FALSE),"")</f>
        <v/>
      </c>
      <c r="E183" s="41" t="str">
        <f>IFERROR(VLOOKUP($B183,'S-TT'!$A$1:$K$500,3,FALSE),"")</f>
        <v/>
      </c>
      <c r="F183" s="41" t="str">
        <f>IFERROR(VLOOKUP($B183,'S-TT'!$A$1:$K$500,6,FALSE),"")</f>
        <v/>
      </c>
      <c r="G183" s="43" t="str">
        <f>IFERROR(VLOOKUP($B183,'S-TT'!$A$1:$K$500,9,FALSE),"")</f>
        <v/>
      </c>
      <c r="H183" s="41" t="str">
        <f>IFERROR(VLOOKUP($B183,'S-TT'!$A$1:$K$500,7,FALSE),"")</f>
        <v/>
      </c>
      <c r="I183" s="44" t="str">
        <f>IFERROR(VLOOKUP($B183,'S-TT'!$A$2:$K$500,11,FALSE),"")</f>
        <v/>
      </c>
      <c r="J183" s="44" t="str">
        <f>IFERROR(VLOOKUP($B183,'S-TT'!$A$2:$K$500,10,FALSE),"")</f>
        <v/>
      </c>
      <c r="K183" s="45" t="str">
        <f>IFERROR(VLOOKUP($A183,Notes!$A$25:$B$49,2,FALSE),"")</f>
        <v/>
      </c>
    </row>
    <row r="184">
      <c r="A184" s="67"/>
      <c r="B184" s="67"/>
      <c r="C184" s="66"/>
      <c r="D184" s="41" t="str">
        <f>IFERROR(VLOOKUP(B184,'S-TT'!$A$1:$K$500,2,FALSE),"")</f>
        <v/>
      </c>
      <c r="E184" s="41" t="str">
        <f>IFERROR(VLOOKUP($B184,'S-TT'!$A$1:$K$500,3,FALSE),"")</f>
        <v/>
      </c>
      <c r="F184" s="41" t="str">
        <f>IFERROR(VLOOKUP($B184,'S-TT'!$A$1:$K$500,6,FALSE),"")</f>
        <v/>
      </c>
      <c r="G184" s="43" t="str">
        <f>IFERROR(VLOOKUP($B184,'S-TT'!$A$1:$K$500,9,FALSE),"")</f>
        <v/>
      </c>
      <c r="H184" s="41" t="str">
        <f>IFERROR(VLOOKUP($B184,'S-TT'!$A$1:$K$500,7,FALSE),"")</f>
        <v/>
      </c>
      <c r="I184" s="44" t="str">
        <f>IFERROR(VLOOKUP($B184,'S-TT'!$A$2:$K$500,11,FALSE),"")</f>
        <v/>
      </c>
      <c r="J184" s="44" t="str">
        <f>IFERROR(VLOOKUP($B184,'S-TT'!$A$2:$K$500,10,FALSE),"")</f>
        <v/>
      </c>
      <c r="K184" s="45" t="str">
        <f>IFERROR(VLOOKUP($A184,Notes!$A$25:$B$49,2,FALSE),"")</f>
        <v/>
      </c>
    </row>
    <row r="185">
      <c r="A185" s="67"/>
      <c r="B185" s="67"/>
      <c r="C185" s="66"/>
      <c r="D185" s="41" t="str">
        <f>IFERROR(VLOOKUP(B185,'S-TT'!$A$1:$K$500,2,FALSE),"")</f>
        <v/>
      </c>
      <c r="E185" s="41" t="str">
        <f>IFERROR(VLOOKUP($B185,'S-TT'!$A$1:$K$500,3,FALSE),"")</f>
        <v/>
      </c>
      <c r="F185" s="41" t="str">
        <f>IFERROR(VLOOKUP($B185,'S-TT'!$A$1:$K$500,6,FALSE),"")</f>
        <v/>
      </c>
      <c r="G185" s="43" t="str">
        <f>IFERROR(VLOOKUP($B185,'S-TT'!$A$1:$K$500,9,FALSE),"")</f>
        <v/>
      </c>
      <c r="H185" s="41" t="str">
        <f>IFERROR(VLOOKUP($B185,'S-TT'!$A$1:$K$500,7,FALSE),"")</f>
        <v/>
      </c>
      <c r="I185" s="44" t="str">
        <f>IFERROR(VLOOKUP($B185,'S-TT'!$A$2:$K$500,11,FALSE),"")</f>
        <v/>
      </c>
      <c r="J185" s="44" t="str">
        <f>IFERROR(VLOOKUP($B185,'S-TT'!$A$2:$K$500,10,FALSE),"")</f>
        <v/>
      </c>
      <c r="K185" s="45" t="str">
        <f>IFERROR(VLOOKUP($A185,Notes!$A$25:$B$49,2,FALSE),"")</f>
        <v/>
      </c>
    </row>
    <row r="186">
      <c r="A186" s="67"/>
      <c r="B186" s="67"/>
      <c r="C186" s="66"/>
      <c r="D186" s="41" t="str">
        <f>IFERROR(VLOOKUP(B186,'S-TT'!$A$1:$K$500,2,FALSE),"")</f>
        <v/>
      </c>
      <c r="E186" s="41" t="str">
        <f>IFERROR(VLOOKUP($B186,'S-TT'!$A$1:$K$500,3,FALSE),"")</f>
        <v/>
      </c>
      <c r="F186" s="41" t="str">
        <f>IFERROR(VLOOKUP($B186,'S-TT'!$A$1:$K$500,6,FALSE),"")</f>
        <v/>
      </c>
      <c r="G186" s="43" t="str">
        <f>IFERROR(VLOOKUP($B186,'S-TT'!$A$1:$K$500,9,FALSE),"")</f>
        <v/>
      </c>
      <c r="H186" s="41" t="str">
        <f>IFERROR(VLOOKUP($B186,'S-TT'!$A$1:$K$500,7,FALSE),"")</f>
        <v/>
      </c>
      <c r="I186" s="44" t="str">
        <f>IFERROR(VLOOKUP($B186,'S-TT'!$A$2:$K$500,11,FALSE),"")</f>
        <v/>
      </c>
      <c r="J186" s="44" t="str">
        <f>IFERROR(VLOOKUP($B186,'S-TT'!$A$2:$K$500,10,FALSE),"")</f>
        <v/>
      </c>
      <c r="K186" s="45" t="str">
        <f>IFERROR(VLOOKUP($A186,Notes!$A$25:$B$49,2,FALSE),"")</f>
        <v/>
      </c>
    </row>
    <row r="187">
      <c r="A187" s="67"/>
      <c r="B187" s="67"/>
      <c r="C187" s="66"/>
      <c r="D187" s="41" t="str">
        <f>IFERROR(VLOOKUP(B187,'S-TT'!$A$1:$K$500,2,FALSE),"")</f>
        <v/>
      </c>
      <c r="E187" s="41" t="str">
        <f>IFERROR(VLOOKUP($B187,'S-TT'!$A$1:$K$500,3,FALSE),"")</f>
        <v/>
      </c>
      <c r="F187" s="41" t="str">
        <f>IFERROR(VLOOKUP($B187,'S-TT'!$A$1:$K$500,6,FALSE),"")</f>
        <v/>
      </c>
      <c r="G187" s="43" t="str">
        <f>IFERROR(VLOOKUP($B187,'S-TT'!$A$1:$K$500,9,FALSE),"")</f>
        <v/>
      </c>
      <c r="H187" s="41" t="str">
        <f>IFERROR(VLOOKUP($B187,'S-TT'!$A$1:$K$500,7,FALSE),"")</f>
        <v/>
      </c>
      <c r="I187" s="44" t="str">
        <f>IFERROR(VLOOKUP($B187,'S-TT'!$A$2:$K$500,11,FALSE),"")</f>
        <v/>
      </c>
      <c r="J187" s="44" t="str">
        <f>IFERROR(VLOOKUP($B187,'S-TT'!$A$2:$K$500,10,FALSE),"")</f>
        <v/>
      </c>
      <c r="K187" s="45" t="str">
        <f>IFERROR(VLOOKUP($A187,Notes!$A$25:$B$49,2,FALSE),"")</f>
        <v/>
      </c>
    </row>
    <row r="188">
      <c r="A188" s="67"/>
      <c r="B188" s="67"/>
      <c r="C188" s="66"/>
      <c r="D188" s="41" t="str">
        <f>IFERROR(VLOOKUP(B188,'S-TT'!$A$1:$K$500,2,FALSE),"")</f>
        <v/>
      </c>
      <c r="E188" s="41" t="str">
        <f>IFERROR(VLOOKUP($B188,'S-TT'!$A$1:$K$500,3,FALSE),"")</f>
        <v/>
      </c>
      <c r="F188" s="41" t="str">
        <f>IFERROR(VLOOKUP($B188,'S-TT'!$A$1:$K$500,6,FALSE),"")</f>
        <v/>
      </c>
      <c r="G188" s="43" t="str">
        <f>IFERROR(VLOOKUP($B188,'S-TT'!$A$1:$K$500,9,FALSE),"")</f>
        <v/>
      </c>
      <c r="H188" s="41" t="str">
        <f>IFERROR(VLOOKUP($B188,'S-TT'!$A$1:$K$500,7,FALSE),"")</f>
        <v/>
      </c>
      <c r="I188" s="44" t="str">
        <f>IFERROR(VLOOKUP($B188,'S-TT'!$A$2:$K$500,11,FALSE),"")</f>
        <v/>
      </c>
      <c r="J188" s="44" t="str">
        <f>IFERROR(VLOOKUP($B188,'S-TT'!$A$2:$K$500,10,FALSE),"")</f>
        <v/>
      </c>
      <c r="K188" s="45" t="str">
        <f>IFERROR(VLOOKUP($A188,Notes!$A$25:$B$49,2,FALSE),"")</f>
        <v/>
      </c>
    </row>
    <row r="189">
      <c r="A189" s="67"/>
      <c r="B189" s="67"/>
      <c r="C189" s="66"/>
      <c r="D189" s="41" t="str">
        <f>IFERROR(VLOOKUP(B189,'S-TT'!$A$1:$K$500,2,FALSE),"")</f>
        <v/>
      </c>
      <c r="E189" s="41" t="str">
        <f>IFERROR(VLOOKUP($B189,'S-TT'!$A$1:$K$500,3,FALSE),"")</f>
        <v/>
      </c>
      <c r="F189" s="41" t="str">
        <f>IFERROR(VLOOKUP($B189,'S-TT'!$A$1:$K$500,6,FALSE),"")</f>
        <v/>
      </c>
      <c r="G189" s="43" t="str">
        <f>IFERROR(VLOOKUP($B189,'S-TT'!$A$1:$K$500,9,FALSE),"")</f>
        <v/>
      </c>
      <c r="H189" s="41" t="str">
        <f>IFERROR(VLOOKUP($B189,'S-TT'!$A$1:$K$500,7,FALSE),"")</f>
        <v/>
      </c>
      <c r="I189" s="44" t="str">
        <f>IFERROR(VLOOKUP($B189,'S-TT'!$A$2:$K$500,11,FALSE),"")</f>
        <v/>
      </c>
      <c r="J189" s="44" t="str">
        <f>IFERROR(VLOOKUP($B189,'S-TT'!$A$2:$K$500,10,FALSE),"")</f>
        <v/>
      </c>
      <c r="K189" s="45" t="str">
        <f>IFERROR(VLOOKUP($A189,Notes!$A$25:$B$49,2,FALSE),"")</f>
        <v/>
      </c>
    </row>
    <row r="190">
      <c r="A190" s="67"/>
      <c r="B190" s="67"/>
      <c r="C190" s="66"/>
      <c r="D190" s="41" t="str">
        <f>IFERROR(VLOOKUP(B190,'S-TT'!$A$1:$K$500,2,FALSE),"")</f>
        <v/>
      </c>
      <c r="E190" s="41" t="str">
        <f>IFERROR(VLOOKUP($B190,'S-TT'!$A$1:$K$500,3,FALSE),"")</f>
        <v/>
      </c>
      <c r="F190" s="41" t="str">
        <f>IFERROR(VLOOKUP($B190,'S-TT'!$A$1:$K$500,6,FALSE),"")</f>
        <v/>
      </c>
      <c r="G190" s="43" t="str">
        <f>IFERROR(VLOOKUP($B190,'S-TT'!$A$1:$K$500,9,FALSE),"")</f>
        <v/>
      </c>
      <c r="H190" s="41" t="str">
        <f>IFERROR(VLOOKUP($B190,'S-TT'!$A$1:$K$500,7,FALSE),"")</f>
        <v/>
      </c>
      <c r="I190" s="44" t="str">
        <f>IFERROR(VLOOKUP($B190,'S-TT'!$A$2:$K$500,11,FALSE),"")</f>
        <v/>
      </c>
      <c r="J190" s="44" t="str">
        <f>IFERROR(VLOOKUP($B190,'S-TT'!$A$2:$K$500,10,FALSE),"")</f>
        <v/>
      </c>
      <c r="K190" s="45" t="str">
        <f>IFERROR(VLOOKUP($A190,Notes!$A$25:$B$49,2,FALSE),"")</f>
        <v/>
      </c>
    </row>
    <row r="191">
      <c r="A191" s="67"/>
      <c r="B191" s="67"/>
      <c r="C191" s="66"/>
      <c r="D191" s="41" t="str">
        <f>IFERROR(VLOOKUP(B191,'S-TT'!$A$1:$K$500,2,FALSE),"")</f>
        <v/>
      </c>
      <c r="E191" s="41" t="str">
        <f>IFERROR(VLOOKUP($B191,'S-TT'!$A$1:$K$500,3,FALSE),"")</f>
        <v/>
      </c>
      <c r="F191" s="41" t="str">
        <f>IFERROR(VLOOKUP($B191,'S-TT'!$A$1:$K$500,6,FALSE),"")</f>
        <v/>
      </c>
      <c r="G191" s="43" t="str">
        <f>IFERROR(VLOOKUP($B191,'S-TT'!$A$1:$K$500,9,FALSE),"")</f>
        <v/>
      </c>
      <c r="H191" s="41" t="str">
        <f>IFERROR(VLOOKUP($B191,'S-TT'!$A$1:$K$500,7,FALSE),"")</f>
        <v/>
      </c>
      <c r="I191" s="44" t="str">
        <f>IFERROR(VLOOKUP($B191,'S-TT'!$A$2:$K$500,11,FALSE),"")</f>
        <v/>
      </c>
      <c r="J191" s="44" t="str">
        <f>IFERROR(VLOOKUP($B191,'S-TT'!$A$2:$K$500,10,FALSE),"")</f>
        <v/>
      </c>
      <c r="K191" s="45" t="str">
        <f>IFERROR(VLOOKUP($A191,Notes!$A$25:$B$49,2,FALSE),"")</f>
        <v/>
      </c>
    </row>
    <row r="192">
      <c r="A192" s="67"/>
      <c r="B192" s="67"/>
      <c r="C192" s="66"/>
      <c r="D192" s="41" t="str">
        <f>IFERROR(VLOOKUP(B192,'S-TT'!$A$1:$K$500,2,FALSE),"")</f>
        <v/>
      </c>
      <c r="E192" s="41" t="str">
        <f>IFERROR(VLOOKUP($B192,'S-TT'!$A$1:$K$500,3,FALSE),"")</f>
        <v/>
      </c>
      <c r="F192" s="41" t="str">
        <f>IFERROR(VLOOKUP($B192,'S-TT'!$A$1:$K$500,6,FALSE),"")</f>
        <v/>
      </c>
      <c r="G192" s="43" t="str">
        <f>IFERROR(VLOOKUP($B192,'S-TT'!$A$1:$K$500,9,FALSE),"")</f>
        <v/>
      </c>
      <c r="H192" s="41" t="str">
        <f>IFERROR(VLOOKUP($B192,'S-TT'!$A$1:$K$500,7,FALSE),"")</f>
        <v/>
      </c>
      <c r="I192" s="44" t="str">
        <f>IFERROR(VLOOKUP($B192,'S-TT'!$A$2:$K$500,11,FALSE),"")</f>
        <v/>
      </c>
      <c r="J192" s="44" t="str">
        <f>IFERROR(VLOOKUP($B192,'S-TT'!$A$2:$K$500,10,FALSE),"")</f>
        <v/>
      </c>
      <c r="K192" s="45" t="str">
        <f>IFERROR(VLOOKUP($A192,Notes!$A$25:$B$49,2,FALSE),"")</f>
        <v/>
      </c>
    </row>
    <row r="193">
      <c r="A193" s="67"/>
      <c r="B193" s="67"/>
      <c r="C193" s="66"/>
      <c r="D193" s="41" t="str">
        <f>IFERROR(VLOOKUP(B193,'S-TT'!$A$1:$K$500,2,FALSE),"")</f>
        <v/>
      </c>
      <c r="E193" s="41" t="str">
        <f>IFERROR(VLOOKUP($B193,'S-TT'!$A$1:$K$500,3,FALSE),"")</f>
        <v/>
      </c>
      <c r="F193" s="41" t="str">
        <f>IFERROR(VLOOKUP($B193,'S-TT'!$A$1:$K$500,6,FALSE),"")</f>
        <v/>
      </c>
      <c r="G193" s="43" t="str">
        <f>IFERROR(VLOOKUP($B193,'S-TT'!$A$1:$K$500,9,FALSE),"")</f>
        <v/>
      </c>
      <c r="H193" s="41" t="str">
        <f>IFERROR(VLOOKUP($B193,'S-TT'!$A$1:$K$500,7,FALSE),"")</f>
        <v/>
      </c>
      <c r="I193" s="44" t="str">
        <f>IFERROR(VLOOKUP($B193,'S-TT'!$A$2:$K$500,11,FALSE),"")</f>
        <v/>
      </c>
      <c r="J193" s="44" t="str">
        <f>IFERROR(VLOOKUP($B193,'S-TT'!$A$2:$K$500,10,FALSE),"")</f>
        <v/>
      </c>
      <c r="K193" s="45" t="str">
        <f>IFERROR(VLOOKUP($A193,Notes!$A$25:$B$49,2,FALSE),"")</f>
        <v/>
      </c>
    </row>
    <row r="194">
      <c r="A194" s="67"/>
      <c r="B194" s="67"/>
      <c r="C194" s="66"/>
      <c r="D194" s="41" t="str">
        <f>IFERROR(VLOOKUP(B194,'S-TT'!$A$1:$K$500,2,FALSE),"")</f>
        <v/>
      </c>
      <c r="E194" s="41" t="str">
        <f>IFERROR(VLOOKUP($B194,'S-TT'!$A$1:$K$500,3,FALSE),"")</f>
        <v/>
      </c>
      <c r="F194" s="41" t="str">
        <f>IFERROR(VLOOKUP($B194,'S-TT'!$A$1:$K$500,6,FALSE),"")</f>
        <v/>
      </c>
      <c r="G194" s="43" t="str">
        <f>IFERROR(VLOOKUP($B194,'S-TT'!$A$1:$K$500,9,FALSE),"")</f>
        <v/>
      </c>
      <c r="H194" s="41" t="str">
        <f>IFERROR(VLOOKUP($B194,'S-TT'!$A$1:$K$500,7,FALSE),"")</f>
        <v/>
      </c>
      <c r="I194" s="44" t="str">
        <f>IFERROR(VLOOKUP($B194,'S-TT'!$A$2:$K$500,11,FALSE),"")</f>
        <v/>
      </c>
      <c r="J194" s="44" t="str">
        <f>IFERROR(VLOOKUP($B194,'S-TT'!$A$2:$K$500,10,FALSE),"")</f>
        <v/>
      </c>
      <c r="K194" s="45" t="str">
        <f>IFERROR(VLOOKUP($A194,Notes!$A$25:$B$49,2,FALSE),"")</f>
        <v/>
      </c>
    </row>
    <row r="195">
      <c r="A195" s="67"/>
      <c r="B195" s="67"/>
      <c r="C195" s="66"/>
      <c r="D195" s="41" t="str">
        <f>IFERROR(VLOOKUP(B195,'S-TT'!$A$1:$K$500,2,FALSE),"")</f>
        <v/>
      </c>
      <c r="E195" s="41" t="str">
        <f>IFERROR(VLOOKUP($B195,'S-TT'!$A$1:$K$500,3,FALSE),"")</f>
        <v/>
      </c>
      <c r="F195" s="41" t="str">
        <f>IFERROR(VLOOKUP($B195,'S-TT'!$A$1:$K$500,6,FALSE),"")</f>
        <v/>
      </c>
      <c r="G195" s="43" t="str">
        <f>IFERROR(VLOOKUP($B195,'S-TT'!$A$1:$K$500,9,FALSE),"")</f>
        <v/>
      </c>
      <c r="H195" s="41" t="str">
        <f>IFERROR(VLOOKUP($B195,'S-TT'!$A$1:$K$500,7,FALSE),"")</f>
        <v/>
      </c>
      <c r="I195" s="44" t="str">
        <f>IFERROR(VLOOKUP($B195,'S-TT'!$A$2:$K$500,11,FALSE),"")</f>
        <v/>
      </c>
      <c r="J195" s="44" t="str">
        <f>IFERROR(VLOOKUP($B195,'S-TT'!$A$2:$K$500,10,FALSE),"")</f>
        <v/>
      </c>
      <c r="K195" s="45" t="str">
        <f>IFERROR(VLOOKUP($A195,Notes!$A$25:$B$49,2,FALSE),"")</f>
        <v/>
      </c>
    </row>
    <row r="196">
      <c r="A196" s="67"/>
      <c r="B196" s="67"/>
      <c r="C196" s="66"/>
      <c r="D196" s="41" t="str">
        <f>IFERROR(VLOOKUP(B196,'S-TT'!$A$1:$K$500,2,FALSE),"")</f>
        <v/>
      </c>
      <c r="E196" s="41" t="str">
        <f>IFERROR(VLOOKUP($B196,'S-TT'!$A$1:$K$500,3,FALSE),"")</f>
        <v/>
      </c>
      <c r="F196" s="41" t="str">
        <f>IFERROR(VLOOKUP($B196,'S-TT'!$A$1:$K$500,6,FALSE),"")</f>
        <v/>
      </c>
      <c r="G196" s="43" t="str">
        <f>IFERROR(VLOOKUP($B196,'S-TT'!$A$1:$K$500,9,FALSE),"")</f>
        <v/>
      </c>
      <c r="H196" s="41" t="str">
        <f>IFERROR(VLOOKUP($B196,'S-TT'!$A$1:$K$500,7,FALSE),"")</f>
        <v/>
      </c>
      <c r="I196" s="44" t="str">
        <f>IFERROR(VLOOKUP($B196,'S-TT'!$A$2:$K$500,11,FALSE),"")</f>
        <v/>
      </c>
      <c r="J196" s="44" t="str">
        <f>IFERROR(VLOOKUP($B196,'S-TT'!$A$2:$K$500,10,FALSE),"")</f>
        <v/>
      </c>
      <c r="K196" s="45" t="str">
        <f>IFERROR(VLOOKUP($A196,Notes!$A$25:$B$49,2,FALSE),"")</f>
        <v/>
      </c>
    </row>
    <row r="197">
      <c r="A197" s="67"/>
      <c r="B197" s="67"/>
      <c r="C197" s="66"/>
      <c r="D197" s="41" t="str">
        <f>IFERROR(VLOOKUP(B197,'S-TT'!$A$1:$K$500,2,FALSE),"")</f>
        <v/>
      </c>
      <c r="E197" s="41" t="str">
        <f>IFERROR(VLOOKUP($B197,'S-TT'!$A$1:$K$500,3,FALSE),"")</f>
        <v/>
      </c>
      <c r="F197" s="41" t="str">
        <f>IFERROR(VLOOKUP($B197,'S-TT'!$A$1:$K$500,6,FALSE),"")</f>
        <v/>
      </c>
      <c r="G197" s="43" t="str">
        <f>IFERROR(VLOOKUP($B197,'S-TT'!$A$1:$K$500,9,FALSE),"")</f>
        <v/>
      </c>
      <c r="H197" s="41" t="str">
        <f>IFERROR(VLOOKUP($B197,'S-TT'!$A$1:$K$500,7,FALSE),"")</f>
        <v/>
      </c>
      <c r="I197" s="44" t="str">
        <f>IFERROR(VLOOKUP($B197,'S-TT'!$A$2:$K$500,11,FALSE),"")</f>
        <v/>
      </c>
      <c r="J197" s="44" t="str">
        <f>IFERROR(VLOOKUP($B197,'S-TT'!$A$2:$K$500,10,FALSE),"")</f>
        <v/>
      </c>
      <c r="K197" s="45" t="str">
        <f>IFERROR(VLOOKUP($A197,Notes!$A$25:$B$49,2,FALSE),"")</f>
        <v/>
      </c>
    </row>
    <row r="198">
      <c r="A198" s="67"/>
      <c r="B198" s="67"/>
      <c r="C198" s="66"/>
      <c r="D198" s="41" t="str">
        <f>IFERROR(VLOOKUP(B198,'S-TT'!$A$1:$K$500,2,FALSE),"")</f>
        <v/>
      </c>
      <c r="E198" s="41" t="str">
        <f>IFERROR(VLOOKUP($B198,'S-TT'!$A$1:$K$500,3,FALSE),"")</f>
        <v/>
      </c>
      <c r="F198" s="41" t="str">
        <f>IFERROR(VLOOKUP($B198,'S-TT'!$A$1:$K$500,6,FALSE),"")</f>
        <v/>
      </c>
      <c r="G198" s="43" t="str">
        <f>IFERROR(VLOOKUP($B198,'S-TT'!$A$1:$K$500,9,FALSE),"")</f>
        <v/>
      </c>
      <c r="H198" s="41" t="str">
        <f>IFERROR(VLOOKUP($B198,'S-TT'!$A$1:$K$500,7,FALSE),"")</f>
        <v/>
      </c>
      <c r="I198" s="44" t="str">
        <f>IFERROR(VLOOKUP($B198,'S-TT'!$A$2:$K$500,11,FALSE),"")</f>
        <v/>
      </c>
      <c r="J198" s="44" t="str">
        <f>IFERROR(VLOOKUP($B198,'S-TT'!$A$2:$K$500,10,FALSE),"")</f>
        <v/>
      </c>
      <c r="K198" s="45" t="str">
        <f>IFERROR(VLOOKUP($A198,Notes!$A$25:$B$49,2,FALSE),"")</f>
        <v/>
      </c>
    </row>
    <row r="199">
      <c r="A199" s="67"/>
      <c r="B199" s="67"/>
      <c r="C199" s="66"/>
      <c r="D199" s="41" t="str">
        <f>IFERROR(VLOOKUP(B199,'S-TT'!$A$1:$K$500,2,FALSE),"")</f>
        <v/>
      </c>
      <c r="E199" s="41" t="str">
        <f>IFERROR(VLOOKUP($B199,'S-TT'!$A$1:$K$500,3,FALSE),"")</f>
        <v/>
      </c>
      <c r="F199" s="41" t="str">
        <f>IFERROR(VLOOKUP($B199,'S-TT'!$A$1:$K$500,6,FALSE),"")</f>
        <v/>
      </c>
      <c r="G199" s="43" t="str">
        <f>IFERROR(VLOOKUP($B199,'S-TT'!$A$1:$K$500,9,FALSE),"")</f>
        <v/>
      </c>
      <c r="H199" s="41" t="str">
        <f>IFERROR(VLOOKUP($B199,'S-TT'!$A$1:$K$500,7,FALSE),"")</f>
        <v/>
      </c>
      <c r="I199" s="44" t="str">
        <f>IFERROR(VLOOKUP($B199,'S-TT'!$A$2:$K$500,11,FALSE),"")</f>
        <v/>
      </c>
      <c r="J199" s="44" t="str">
        <f>IFERROR(VLOOKUP($B199,'S-TT'!$A$2:$K$500,10,FALSE),"")</f>
        <v/>
      </c>
      <c r="K199" s="45" t="str">
        <f>IFERROR(VLOOKUP($A199,Notes!$A$25:$B$49,2,FALSE),"")</f>
        <v/>
      </c>
    </row>
    <row r="200">
      <c r="A200" s="67"/>
      <c r="B200" s="67"/>
      <c r="C200" s="66"/>
      <c r="D200" s="41" t="str">
        <f>IFERROR(VLOOKUP(B200,'S-TT'!$A$1:$K$500,2,FALSE),"")</f>
        <v/>
      </c>
      <c r="E200" s="41" t="str">
        <f>IFERROR(VLOOKUP($B200,'S-TT'!$A$1:$K$500,3,FALSE),"")</f>
        <v/>
      </c>
      <c r="F200" s="41" t="str">
        <f>IFERROR(VLOOKUP($B200,'S-TT'!$A$1:$K$500,6,FALSE),"")</f>
        <v/>
      </c>
      <c r="G200" s="43" t="str">
        <f>IFERROR(VLOOKUP($B200,'S-TT'!$A$1:$K$500,9,FALSE),"")</f>
        <v/>
      </c>
      <c r="H200" s="41" t="str">
        <f>IFERROR(VLOOKUP($B200,'S-TT'!$A$1:$K$500,7,FALSE),"")</f>
        <v/>
      </c>
      <c r="I200" s="44" t="str">
        <f>IFERROR(VLOOKUP($B200,'S-TT'!$A$2:$K$500,11,FALSE),"")</f>
        <v/>
      </c>
      <c r="J200" s="44" t="str">
        <f>IFERROR(VLOOKUP($B200,'S-TT'!$A$2:$K$500,10,FALSE),"")</f>
        <v/>
      </c>
      <c r="K200" s="45" t="str">
        <f>IFERROR(VLOOKUP($A200,Notes!$A$25:$B$49,2,FALSE),"")</f>
        <v/>
      </c>
    </row>
    <row r="201">
      <c r="A201" s="67"/>
      <c r="B201" s="67"/>
      <c r="C201" s="66"/>
      <c r="D201" s="41" t="str">
        <f>IFERROR(VLOOKUP(B201,'S-TT'!$A$1:$K$500,2,FALSE),"")</f>
        <v/>
      </c>
      <c r="E201" s="41" t="str">
        <f>IFERROR(VLOOKUP($B201,'S-TT'!$A$1:$K$500,3,FALSE),"")</f>
        <v/>
      </c>
      <c r="F201" s="41" t="str">
        <f>IFERROR(VLOOKUP($B201,'S-TT'!$A$1:$K$500,6,FALSE),"")</f>
        <v/>
      </c>
      <c r="G201" s="43" t="str">
        <f>IFERROR(VLOOKUP($B201,'S-TT'!$A$1:$K$500,9,FALSE),"")</f>
        <v/>
      </c>
      <c r="H201" s="41" t="str">
        <f>IFERROR(VLOOKUP($B201,'S-TT'!$A$1:$K$500,7,FALSE),"")</f>
        <v/>
      </c>
      <c r="I201" s="44" t="str">
        <f>IFERROR(VLOOKUP($B201,'S-TT'!$A$2:$K$500,11,FALSE),"")</f>
        <v/>
      </c>
      <c r="J201" s="44" t="str">
        <f>IFERROR(VLOOKUP($B201,'S-TT'!$A$2:$K$500,10,FALSE),"")</f>
        <v/>
      </c>
      <c r="K201" s="45" t="str">
        <f>IFERROR(VLOOKUP($A201,Notes!$A$25:$B$49,2,FALSE),"")</f>
        <v/>
      </c>
    </row>
    <row r="202">
      <c r="A202" s="67"/>
      <c r="B202" s="67"/>
      <c r="C202" s="66"/>
      <c r="D202" s="41" t="str">
        <f>IFERROR(VLOOKUP(B202,'S-TT'!$A$1:$K$500,2,FALSE),"")</f>
        <v/>
      </c>
      <c r="E202" s="41" t="str">
        <f>IFERROR(VLOOKUP($B202,'S-TT'!$A$1:$K$500,3,FALSE),"")</f>
        <v/>
      </c>
      <c r="F202" s="41" t="str">
        <f>IFERROR(VLOOKUP($B202,'S-TT'!$A$1:$K$500,6,FALSE),"")</f>
        <v/>
      </c>
      <c r="G202" s="43" t="str">
        <f>IFERROR(VLOOKUP($B202,'S-TT'!$A$1:$K$500,9,FALSE),"")</f>
        <v/>
      </c>
      <c r="H202" s="41" t="str">
        <f>IFERROR(VLOOKUP($B202,'S-TT'!$A$1:$K$500,7,FALSE),"")</f>
        <v/>
      </c>
      <c r="I202" s="44" t="str">
        <f>IFERROR(VLOOKUP($B202,'S-TT'!$A$2:$K$500,11,FALSE),"")</f>
        <v/>
      </c>
      <c r="J202" s="44" t="str">
        <f>IFERROR(VLOOKUP($B202,'S-TT'!$A$2:$K$500,10,FALSE),"")</f>
        <v/>
      </c>
      <c r="K202" s="45" t="str">
        <f>IFERROR(VLOOKUP($A202,Notes!$A$25:$B$49,2,FALSE),"")</f>
        <v/>
      </c>
    </row>
    <row r="203">
      <c r="A203" s="67"/>
      <c r="B203" s="67"/>
      <c r="C203" s="66"/>
      <c r="D203" s="41" t="str">
        <f>IFERROR(VLOOKUP(B203,'S-TT'!$A$1:$K$500,2,FALSE),"")</f>
        <v/>
      </c>
      <c r="E203" s="41" t="str">
        <f>IFERROR(VLOOKUP($B203,'S-TT'!$A$1:$K$500,3,FALSE),"")</f>
        <v/>
      </c>
      <c r="F203" s="41" t="str">
        <f>IFERROR(VLOOKUP($B203,'S-TT'!$A$1:$K$500,6,FALSE),"")</f>
        <v/>
      </c>
      <c r="G203" s="43" t="str">
        <f>IFERROR(VLOOKUP($B203,'S-TT'!$A$1:$K$500,9,FALSE),"")</f>
        <v/>
      </c>
      <c r="H203" s="41" t="str">
        <f>IFERROR(VLOOKUP($B203,'S-TT'!$A$1:$K$500,7,FALSE),"")</f>
        <v/>
      </c>
      <c r="I203" s="44" t="str">
        <f>IFERROR(VLOOKUP($B203,'S-TT'!$A$2:$K$500,11,FALSE),"")</f>
        <v/>
      </c>
      <c r="J203" s="44" t="str">
        <f>IFERROR(VLOOKUP($B203,'S-TT'!$A$2:$K$500,10,FALSE),"")</f>
        <v/>
      </c>
      <c r="K203" s="45" t="str">
        <f>IFERROR(VLOOKUP($A203,Notes!$A$25:$B$49,2,FALSE),"")</f>
        <v/>
      </c>
    </row>
    <row r="204">
      <c r="A204" s="67"/>
      <c r="B204" s="67"/>
      <c r="C204" s="66"/>
      <c r="D204" s="41" t="str">
        <f>IFERROR(VLOOKUP(B204,'S-TT'!$A$1:$K$500,2,FALSE),"")</f>
        <v/>
      </c>
      <c r="E204" s="41" t="str">
        <f>IFERROR(VLOOKUP($B204,'S-TT'!$A$1:$K$500,3,FALSE),"")</f>
        <v/>
      </c>
      <c r="F204" s="41" t="str">
        <f>IFERROR(VLOOKUP($B204,'S-TT'!$A$1:$K$500,6,FALSE),"")</f>
        <v/>
      </c>
      <c r="G204" s="43" t="str">
        <f>IFERROR(VLOOKUP($B204,'S-TT'!$A$1:$K$500,9,FALSE),"")</f>
        <v/>
      </c>
      <c r="H204" s="41" t="str">
        <f>IFERROR(VLOOKUP($B204,'S-TT'!$A$1:$K$500,7,FALSE),"")</f>
        <v/>
      </c>
      <c r="I204" s="44" t="str">
        <f>IFERROR(VLOOKUP($B204,'S-TT'!$A$2:$K$500,11,FALSE),"")</f>
        <v/>
      </c>
      <c r="J204" s="44" t="str">
        <f>IFERROR(VLOOKUP($B204,'S-TT'!$A$2:$K$500,10,FALSE),"")</f>
        <v/>
      </c>
      <c r="K204" s="45" t="str">
        <f>IFERROR(VLOOKUP($A204,Notes!$A$25:$B$49,2,FALSE),"")</f>
        <v/>
      </c>
    </row>
    <row r="205">
      <c r="A205" s="67"/>
      <c r="B205" s="67"/>
      <c r="C205" s="66"/>
      <c r="D205" s="41" t="str">
        <f>IFERROR(VLOOKUP(B205,'S-TT'!$A$1:$K$500,2,FALSE),"")</f>
        <v/>
      </c>
      <c r="E205" s="41" t="str">
        <f>IFERROR(VLOOKUP($B205,'S-TT'!$A$1:$K$500,3,FALSE),"")</f>
        <v/>
      </c>
      <c r="F205" s="41" t="str">
        <f>IFERROR(VLOOKUP($B205,'S-TT'!$A$1:$K$500,6,FALSE),"")</f>
        <v/>
      </c>
      <c r="G205" s="43" t="str">
        <f>IFERROR(VLOOKUP($B205,'S-TT'!$A$1:$K$500,9,FALSE),"")</f>
        <v/>
      </c>
      <c r="H205" s="41" t="str">
        <f>IFERROR(VLOOKUP($B205,'S-TT'!$A$1:$K$500,7,FALSE),"")</f>
        <v/>
      </c>
      <c r="I205" s="44" t="str">
        <f>IFERROR(VLOOKUP($B205,'S-TT'!$A$2:$K$500,11,FALSE),"")</f>
        <v/>
      </c>
      <c r="J205" s="44" t="str">
        <f>IFERROR(VLOOKUP($B205,'S-TT'!$A$2:$K$500,10,FALSE),"")</f>
        <v/>
      </c>
      <c r="K205" s="45" t="str">
        <f>IFERROR(VLOOKUP($A205,Notes!$A$25:$B$49,2,FALSE),"")</f>
        <v/>
      </c>
    </row>
    <row r="206">
      <c r="A206" s="67"/>
      <c r="B206" s="67"/>
      <c r="C206" s="66"/>
      <c r="D206" s="41" t="str">
        <f>IFERROR(VLOOKUP(B206,'S-TT'!$A$1:$K$500,2,FALSE),"")</f>
        <v/>
      </c>
      <c r="E206" s="41" t="str">
        <f>IFERROR(VLOOKUP($B206,'S-TT'!$A$1:$K$500,3,FALSE),"")</f>
        <v/>
      </c>
      <c r="F206" s="41" t="str">
        <f>IFERROR(VLOOKUP($B206,'S-TT'!$A$1:$K$500,6,FALSE),"")</f>
        <v/>
      </c>
      <c r="G206" s="43" t="str">
        <f>IFERROR(VLOOKUP($B206,'S-TT'!$A$1:$K$500,9,FALSE),"")</f>
        <v/>
      </c>
      <c r="H206" s="41" t="str">
        <f>IFERROR(VLOOKUP($B206,'S-TT'!$A$1:$K$500,7,FALSE),"")</f>
        <v/>
      </c>
      <c r="I206" s="44" t="str">
        <f>IFERROR(VLOOKUP($B206,'S-TT'!$A$2:$K$500,11,FALSE),"")</f>
        <v/>
      </c>
      <c r="J206" s="44" t="str">
        <f>IFERROR(VLOOKUP($B206,'S-TT'!$A$2:$K$500,10,FALSE),"")</f>
        <v/>
      </c>
      <c r="K206" s="45" t="str">
        <f>IFERROR(VLOOKUP($A206,Notes!$A$25:$B$49,2,FALSE),"")</f>
        <v/>
      </c>
    </row>
    <row r="207">
      <c r="A207" s="67"/>
      <c r="B207" s="67"/>
      <c r="C207" s="66"/>
      <c r="D207" s="41" t="str">
        <f>IFERROR(VLOOKUP(B207,'S-TT'!$A$1:$K$500,2,FALSE),"")</f>
        <v/>
      </c>
      <c r="E207" s="41" t="str">
        <f>IFERROR(VLOOKUP($B207,'S-TT'!$A$1:$K$500,3,FALSE),"")</f>
        <v/>
      </c>
      <c r="F207" s="41" t="str">
        <f>IFERROR(VLOOKUP($B207,'S-TT'!$A$1:$K$500,6,FALSE),"")</f>
        <v/>
      </c>
      <c r="G207" s="43" t="str">
        <f>IFERROR(VLOOKUP($B207,'S-TT'!$A$1:$K$500,9,FALSE),"")</f>
        <v/>
      </c>
      <c r="H207" s="41" t="str">
        <f>IFERROR(VLOOKUP($B207,'S-TT'!$A$1:$K$500,7,FALSE),"")</f>
        <v/>
      </c>
      <c r="I207" s="44" t="str">
        <f>IFERROR(VLOOKUP($B207,'S-TT'!$A$2:$K$500,11,FALSE),"")</f>
        <v/>
      </c>
      <c r="J207" s="44" t="str">
        <f>IFERROR(VLOOKUP($B207,'S-TT'!$A$2:$K$500,10,FALSE),"")</f>
        <v/>
      </c>
      <c r="K207" s="45" t="str">
        <f>IFERROR(VLOOKUP($A207,Notes!$A$25:$B$49,2,FALSE),"")</f>
        <v/>
      </c>
    </row>
    <row r="208">
      <c r="A208" s="67"/>
      <c r="B208" s="67"/>
      <c r="C208" s="66"/>
      <c r="D208" s="41" t="str">
        <f>IFERROR(VLOOKUP(B208,'S-TT'!$A$1:$K$500,2,FALSE),"")</f>
        <v/>
      </c>
      <c r="E208" s="41" t="str">
        <f>IFERROR(VLOOKUP($B208,'S-TT'!$A$1:$K$500,3,FALSE),"")</f>
        <v/>
      </c>
      <c r="F208" s="41" t="str">
        <f>IFERROR(VLOOKUP($B208,'S-TT'!$A$1:$K$500,6,FALSE),"")</f>
        <v/>
      </c>
      <c r="G208" s="43" t="str">
        <f>IFERROR(VLOOKUP($B208,'S-TT'!$A$1:$K$500,9,FALSE),"")</f>
        <v/>
      </c>
      <c r="H208" s="41" t="str">
        <f>IFERROR(VLOOKUP($B208,'S-TT'!$A$1:$K$500,7,FALSE),"")</f>
        <v/>
      </c>
      <c r="I208" s="44" t="str">
        <f>IFERROR(VLOOKUP($B208,'S-TT'!$A$2:$K$500,11,FALSE),"")</f>
        <v/>
      </c>
      <c r="J208" s="44" t="str">
        <f>IFERROR(VLOOKUP($B208,'S-TT'!$A$2:$K$500,10,FALSE),"")</f>
        <v/>
      </c>
      <c r="K208" s="45" t="str">
        <f>IFERROR(VLOOKUP($A208,Notes!$A$25:$B$49,2,FALSE),"")</f>
        <v/>
      </c>
    </row>
    <row r="209">
      <c r="A209" s="67"/>
      <c r="B209" s="67"/>
      <c r="C209" s="66"/>
      <c r="D209" s="41" t="str">
        <f>IFERROR(VLOOKUP(B209,'S-TT'!$A$1:$K$500,2,FALSE),"")</f>
        <v/>
      </c>
      <c r="E209" s="41" t="str">
        <f>IFERROR(VLOOKUP($B209,'S-TT'!$A$1:$K$500,3,FALSE),"")</f>
        <v/>
      </c>
      <c r="F209" s="41" t="str">
        <f>IFERROR(VLOOKUP($B209,'S-TT'!$A$1:$K$500,6,FALSE),"")</f>
        <v/>
      </c>
      <c r="G209" s="43" t="str">
        <f>IFERROR(VLOOKUP($B209,'S-TT'!$A$1:$K$500,9,FALSE),"")</f>
        <v/>
      </c>
      <c r="H209" s="41" t="str">
        <f>IFERROR(VLOOKUP($B209,'S-TT'!$A$1:$K$500,7,FALSE),"")</f>
        <v/>
      </c>
      <c r="I209" s="44" t="str">
        <f>IFERROR(VLOOKUP($B209,'S-TT'!$A$2:$K$500,11,FALSE),"")</f>
        <v/>
      </c>
      <c r="J209" s="44" t="str">
        <f>IFERROR(VLOOKUP($B209,'S-TT'!$A$2:$K$500,10,FALSE),"")</f>
        <v/>
      </c>
      <c r="K209" s="45" t="str">
        <f>IFERROR(VLOOKUP($A209,Notes!$A$25:$B$49,2,FALSE),"")</f>
        <v/>
      </c>
    </row>
    <row r="210">
      <c r="A210" s="67"/>
      <c r="B210" s="67"/>
      <c r="C210" s="66"/>
      <c r="D210" s="41" t="str">
        <f>IFERROR(VLOOKUP(B210,'S-TT'!$A$1:$K$500,2,FALSE),"")</f>
        <v/>
      </c>
      <c r="E210" s="41" t="str">
        <f>IFERROR(VLOOKUP($B210,'S-TT'!$A$1:$K$500,3,FALSE),"")</f>
        <v/>
      </c>
      <c r="F210" s="41" t="str">
        <f>IFERROR(VLOOKUP($B210,'S-TT'!$A$1:$K$500,6,FALSE),"")</f>
        <v/>
      </c>
      <c r="G210" s="43" t="str">
        <f>IFERROR(VLOOKUP($B210,'S-TT'!$A$1:$K$500,9,FALSE),"")</f>
        <v/>
      </c>
      <c r="H210" s="41" t="str">
        <f>IFERROR(VLOOKUP($B210,'S-TT'!$A$1:$K$500,7,FALSE),"")</f>
        <v/>
      </c>
      <c r="I210" s="44" t="str">
        <f>IFERROR(VLOOKUP($B210,'S-TT'!$A$2:$K$500,11,FALSE),"")</f>
        <v/>
      </c>
      <c r="J210" s="44" t="str">
        <f>IFERROR(VLOOKUP($B210,'S-TT'!$A$2:$K$500,10,FALSE),"")</f>
        <v/>
      </c>
      <c r="K210" s="45" t="str">
        <f>IFERROR(VLOOKUP($A210,Notes!$A$25:$B$49,2,FALSE),"")</f>
        <v/>
      </c>
    </row>
    <row r="211">
      <c r="A211" s="67"/>
      <c r="B211" s="67"/>
      <c r="C211" s="66"/>
      <c r="D211" s="41" t="str">
        <f>IFERROR(VLOOKUP(B211,'S-TT'!$A$1:$K$500,2,FALSE),"")</f>
        <v/>
      </c>
      <c r="E211" s="41" t="str">
        <f>IFERROR(VLOOKUP($B211,'S-TT'!$A$1:$K$500,3,FALSE),"")</f>
        <v/>
      </c>
      <c r="F211" s="41" t="str">
        <f>IFERROR(VLOOKUP($B211,'S-TT'!$A$1:$K$500,6,FALSE),"")</f>
        <v/>
      </c>
      <c r="G211" s="43" t="str">
        <f>IFERROR(VLOOKUP($B211,'S-TT'!$A$1:$K$500,9,FALSE),"")</f>
        <v/>
      </c>
      <c r="H211" s="41" t="str">
        <f>IFERROR(VLOOKUP($B211,'S-TT'!$A$1:$K$500,7,FALSE),"")</f>
        <v/>
      </c>
      <c r="I211" s="44" t="str">
        <f>IFERROR(VLOOKUP($B211,'S-TT'!$A$2:$K$500,11,FALSE),"")</f>
        <v/>
      </c>
      <c r="J211" s="44" t="str">
        <f>IFERROR(VLOOKUP($B211,'S-TT'!$A$2:$K$500,10,FALSE),"")</f>
        <v/>
      </c>
      <c r="K211" s="45" t="str">
        <f>IFERROR(VLOOKUP($A211,Notes!$A$25:$B$49,2,FALSE),"")</f>
        <v/>
      </c>
    </row>
    <row r="212">
      <c r="A212" s="67"/>
      <c r="B212" s="67"/>
      <c r="C212" s="66"/>
      <c r="D212" s="41" t="str">
        <f>IFERROR(VLOOKUP(B212,'S-TT'!$A$1:$K$500,2,FALSE),"")</f>
        <v/>
      </c>
      <c r="E212" s="41" t="str">
        <f>IFERROR(VLOOKUP($B212,'S-TT'!$A$1:$K$500,3,FALSE),"")</f>
        <v/>
      </c>
      <c r="F212" s="41" t="str">
        <f>IFERROR(VLOOKUP($B212,'S-TT'!$A$1:$K$500,6,FALSE),"")</f>
        <v/>
      </c>
      <c r="G212" s="43" t="str">
        <f>IFERROR(VLOOKUP($B212,'S-TT'!$A$1:$K$500,9,FALSE),"")</f>
        <v/>
      </c>
      <c r="H212" s="41" t="str">
        <f>IFERROR(VLOOKUP($B212,'S-TT'!$A$1:$K$500,7,FALSE),"")</f>
        <v/>
      </c>
      <c r="I212" s="44" t="str">
        <f>IFERROR(VLOOKUP($B212,'S-TT'!$A$2:$K$500,11,FALSE),"")</f>
        <v/>
      </c>
      <c r="J212" s="44" t="str">
        <f>IFERROR(VLOOKUP($B212,'S-TT'!$A$2:$K$500,10,FALSE),"")</f>
        <v/>
      </c>
      <c r="K212" s="45" t="str">
        <f>IFERROR(VLOOKUP($A212,Notes!$A$25:$B$49,2,FALSE),"")</f>
        <v/>
      </c>
    </row>
    <row r="213">
      <c r="A213" s="67"/>
      <c r="B213" s="67"/>
      <c r="C213" s="66"/>
      <c r="D213" s="41" t="str">
        <f>IFERROR(VLOOKUP(B213,'S-TT'!$A$1:$K$500,2,FALSE),"")</f>
        <v/>
      </c>
      <c r="E213" s="41" t="str">
        <f>IFERROR(VLOOKUP($B213,'S-TT'!$A$1:$K$500,3,FALSE),"")</f>
        <v/>
      </c>
      <c r="F213" s="41" t="str">
        <f>IFERROR(VLOOKUP($B213,'S-TT'!$A$1:$K$500,6,FALSE),"")</f>
        <v/>
      </c>
      <c r="G213" s="43" t="str">
        <f>IFERROR(VLOOKUP($B213,'S-TT'!$A$1:$K$500,9,FALSE),"")</f>
        <v/>
      </c>
      <c r="H213" s="41" t="str">
        <f>IFERROR(VLOOKUP($B213,'S-TT'!$A$1:$K$500,7,FALSE),"")</f>
        <v/>
      </c>
      <c r="I213" s="44" t="str">
        <f>IFERROR(VLOOKUP($B213,'S-TT'!$A$2:$K$500,11,FALSE),"")</f>
        <v/>
      </c>
      <c r="J213" s="44" t="str">
        <f>IFERROR(VLOOKUP($B213,'S-TT'!$A$2:$K$500,10,FALSE),"")</f>
        <v/>
      </c>
      <c r="K213" s="45" t="str">
        <f>IFERROR(VLOOKUP($A213,Notes!$A$25:$B$49,2,FALSE),"")</f>
        <v/>
      </c>
    </row>
    <row r="214">
      <c r="A214" s="67"/>
      <c r="B214" s="67"/>
      <c r="C214" s="66"/>
      <c r="D214" s="41" t="str">
        <f>IFERROR(VLOOKUP(B214,'S-TT'!$A$1:$K$500,2,FALSE),"")</f>
        <v/>
      </c>
      <c r="E214" s="41" t="str">
        <f>IFERROR(VLOOKUP($B214,'S-TT'!$A$1:$K$500,3,FALSE),"")</f>
        <v/>
      </c>
      <c r="F214" s="41" t="str">
        <f>IFERROR(VLOOKUP($B214,'S-TT'!$A$1:$K$500,6,FALSE),"")</f>
        <v/>
      </c>
      <c r="G214" s="43" t="str">
        <f>IFERROR(VLOOKUP($B214,'S-TT'!$A$1:$K$500,9,FALSE),"")</f>
        <v/>
      </c>
      <c r="H214" s="41" t="str">
        <f>IFERROR(VLOOKUP($B214,'S-TT'!$A$1:$K$500,7,FALSE),"")</f>
        <v/>
      </c>
      <c r="I214" s="44" t="str">
        <f>IFERROR(VLOOKUP($B214,'S-TT'!$A$2:$K$500,11,FALSE),"")</f>
        <v/>
      </c>
      <c r="J214" s="44" t="str">
        <f>IFERROR(VLOOKUP($B214,'S-TT'!$A$2:$K$500,10,FALSE),"")</f>
        <v/>
      </c>
      <c r="K214" s="45" t="str">
        <f>IFERROR(VLOOKUP($A214,Notes!$A$25:$B$49,2,FALSE),"")</f>
        <v/>
      </c>
    </row>
    <row r="215">
      <c r="A215" s="67"/>
      <c r="B215" s="67"/>
      <c r="C215" s="66"/>
      <c r="D215" s="41" t="str">
        <f>IFERROR(VLOOKUP(B215,'S-TT'!$A$1:$K$500,2,FALSE),"")</f>
        <v/>
      </c>
      <c r="E215" s="41" t="str">
        <f>IFERROR(VLOOKUP($B215,'S-TT'!$A$1:$K$500,3,FALSE),"")</f>
        <v/>
      </c>
      <c r="F215" s="41" t="str">
        <f>IFERROR(VLOOKUP($B215,'S-TT'!$A$1:$K$500,6,FALSE),"")</f>
        <v/>
      </c>
      <c r="G215" s="43" t="str">
        <f>IFERROR(VLOOKUP($B215,'S-TT'!$A$1:$K$500,9,FALSE),"")</f>
        <v/>
      </c>
      <c r="H215" s="41" t="str">
        <f>IFERROR(VLOOKUP($B215,'S-TT'!$A$1:$K$500,7,FALSE),"")</f>
        <v/>
      </c>
      <c r="I215" s="44" t="str">
        <f>IFERROR(VLOOKUP($B215,'S-TT'!$A$2:$K$500,11,FALSE),"")</f>
        <v/>
      </c>
      <c r="J215" s="44" t="str">
        <f>IFERROR(VLOOKUP($B215,'S-TT'!$A$2:$K$500,10,FALSE),"")</f>
        <v/>
      </c>
      <c r="K215" s="45" t="str">
        <f>IFERROR(VLOOKUP($A215,Notes!$A$25:$B$49,2,FALSE),"")</f>
        <v/>
      </c>
    </row>
    <row r="216">
      <c r="A216" s="67"/>
      <c r="B216" s="67"/>
      <c r="C216" s="66"/>
      <c r="D216" s="41" t="str">
        <f>IFERROR(VLOOKUP(B216,'S-TT'!$A$1:$K$500,2,FALSE),"")</f>
        <v/>
      </c>
      <c r="E216" s="41" t="str">
        <f>IFERROR(VLOOKUP($B216,'S-TT'!$A$1:$K$500,3,FALSE),"")</f>
        <v/>
      </c>
      <c r="F216" s="41" t="str">
        <f>IFERROR(VLOOKUP($B216,'S-TT'!$A$1:$K$500,6,FALSE),"")</f>
        <v/>
      </c>
      <c r="G216" s="43" t="str">
        <f>IFERROR(VLOOKUP($B216,'S-TT'!$A$1:$K$500,9,FALSE),"")</f>
        <v/>
      </c>
      <c r="H216" s="41" t="str">
        <f>IFERROR(VLOOKUP($B216,'S-TT'!$A$1:$K$500,7,FALSE),"")</f>
        <v/>
      </c>
      <c r="I216" s="44" t="str">
        <f>IFERROR(VLOOKUP($B216,'S-TT'!$A$2:$K$500,11,FALSE),"")</f>
        <v/>
      </c>
      <c r="J216" s="44" t="str">
        <f>IFERROR(VLOOKUP($B216,'S-TT'!$A$2:$K$500,10,FALSE),"")</f>
        <v/>
      </c>
      <c r="K216" s="45" t="str">
        <f>IFERROR(VLOOKUP($A216,Notes!$A$25:$B$49,2,FALSE),"")</f>
        <v/>
      </c>
    </row>
    <row r="217">
      <c r="A217" s="67"/>
      <c r="B217" s="67"/>
      <c r="C217" s="66"/>
      <c r="D217" s="41" t="str">
        <f>IFERROR(VLOOKUP(B217,'S-TT'!$A$1:$K$500,2,FALSE),"")</f>
        <v/>
      </c>
      <c r="E217" s="41" t="str">
        <f>IFERROR(VLOOKUP($B217,'S-TT'!$A$1:$K$500,3,FALSE),"")</f>
        <v/>
      </c>
      <c r="F217" s="41" t="str">
        <f>IFERROR(VLOOKUP($B217,'S-TT'!$A$1:$K$500,6,FALSE),"")</f>
        <v/>
      </c>
      <c r="G217" s="43" t="str">
        <f>IFERROR(VLOOKUP($B217,'S-TT'!$A$1:$K$500,9,FALSE),"")</f>
        <v/>
      </c>
      <c r="H217" s="41" t="str">
        <f>IFERROR(VLOOKUP($B217,'S-TT'!$A$1:$K$500,7,FALSE),"")</f>
        <v/>
      </c>
      <c r="I217" s="44" t="str">
        <f>IFERROR(VLOOKUP($B217,'S-TT'!$A$2:$K$500,11,FALSE),"")</f>
        <v/>
      </c>
      <c r="J217" s="44" t="str">
        <f>IFERROR(VLOOKUP($B217,'S-TT'!$A$2:$K$500,10,FALSE),"")</f>
        <v/>
      </c>
      <c r="K217" s="45" t="str">
        <f>IFERROR(VLOOKUP($A217,Notes!$A$25:$B$49,2,FALSE),"")</f>
        <v/>
      </c>
    </row>
    <row r="218">
      <c r="A218" s="67"/>
      <c r="B218" s="67"/>
      <c r="C218" s="66"/>
      <c r="D218" s="41" t="str">
        <f>IFERROR(VLOOKUP(B218,'S-TT'!$A$1:$K$500,2,FALSE),"")</f>
        <v/>
      </c>
      <c r="E218" s="41" t="str">
        <f>IFERROR(VLOOKUP($B218,'S-TT'!$A$1:$K$500,3,FALSE),"")</f>
        <v/>
      </c>
      <c r="F218" s="41" t="str">
        <f>IFERROR(VLOOKUP($B218,'S-TT'!$A$1:$K$500,6,FALSE),"")</f>
        <v/>
      </c>
      <c r="G218" s="43" t="str">
        <f>IFERROR(VLOOKUP($B218,'S-TT'!$A$1:$K$500,9,FALSE),"")</f>
        <v/>
      </c>
      <c r="H218" s="41" t="str">
        <f>IFERROR(VLOOKUP($B218,'S-TT'!$A$1:$K$500,7,FALSE),"")</f>
        <v/>
      </c>
      <c r="I218" s="44" t="str">
        <f>IFERROR(VLOOKUP($B218,'S-TT'!$A$2:$K$500,11,FALSE),"")</f>
        <v/>
      </c>
      <c r="J218" s="44" t="str">
        <f>IFERROR(VLOOKUP($B218,'S-TT'!$A$2:$K$500,10,FALSE),"")</f>
        <v/>
      </c>
      <c r="K218" s="45" t="str">
        <f>IFERROR(VLOOKUP($A218,Notes!$A$25:$B$49,2,FALSE),"")</f>
        <v/>
      </c>
    </row>
    <row r="219">
      <c r="A219" s="67"/>
      <c r="B219" s="67"/>
      <c r="C219" s="66"/>
      <c r="D219" s="41" t="str">
        <f>IFERROR(VLOOKUP(B219,'S-TT'!$A$1:$K$500,2,FALSE),"")</f>
        <v/>
      </c>
      <c r="E219" s="41" t="str">
        <f>IFERROR(VLOOKUP($B219,'S-TT'!$A$1:$K$500,3,FALSE),"")</f>
        <v/>
      </c>
      <c r="F219" s="41" t="str">
        <f>IFERROR(VLOOKUP($B219,'S-TT'!$A$1:$K$500,6,FALSE),"")</f>
        <v/>
      </c>
      <c r="G219" s="43" t="str">
        <f>IFERROR(VLOOKUP($B219,'S-TT'!$A$1:$K$500,9,FALSE),"")</f>
        <v/>
      </c>
      <c r="H219" s="41" t="str">
        <f>IFERROR(VLOOKUP($B219,'S-TT'!$A$1:$K$500,7,FALSE),"")</f>
        <v/>
      </c>
      <c r="I219" s="44" t="str">
        <f>IFERROR(VLOOKUP($B219,'S-TT'!$A$2:$K$500,11,FALSE),"")</f>
        <v/>
      </c>
      <c r="J219" s="44" t="str">
        <f>IFERROR(VLOOKUP($B219,'S-TT'!$A$2:$K$500,10,FALSE),"")</f>
        <v/>
      </c>
      <c r="K219" s="45" t="str">
        <f>IFERROR(VLOOKUP($A219,Notes!$A$25:$B$49,2,FALSE),"")</f>
        <v/>
      </c>
    </row>
    <row r="220">
      <c r="A220" s="67"/>
      <c r="B220" s="67"/>
      <c r="C220" s="66"/>
      <c r="D220" s="41" t="str">
        <f>IFERROR(VLOOKUP(B220,'S-TT'!$A$1:$K$500,2,FALSE),"")</f>
        <v/>
      </c>
      <c r="E220" s="41" t="str">
        <f>IFERROR(VLOOKUP($B220,'S-TT'!$A$1:$K$500,3,FALSE),"")</f>
        <v/>
      </c>
      <c r="F220" s="41" t="str">
        <f>IFERROR(VLOOKUP($B220,'S-TT'!$A$1:$K$500,6,FALSE),"")</f>
        <v/>
      </c>
      <c r="G220" s="43" t="str">
        <f>IFERROR(VLOOKUP($B220,'S-TT'!$A$1:$K$500,9,FALSE),"")</f>
        <v/>
      </c>
      <c r="H220" s="41" t="str">
        <f>IFERROR(VLOOKUP($B220,'S-TT'!$A$1:$K$500,7,FALSE),"")</f>
        <v/>
      </c>
      <c r="I220" s="44" t="str">
        <f>IFERROR(VLOOKUP($B220,'S-TT'!$A$2:$K$500,11,FALSE),"")</f>
        <v/>
      </c>
      <c r="J220" s="44" t="str">
        <f>IFERROR(VLOOKUP($B220,'S-TT'!$A$2:$K$500,10,FALSE),"")</f>
        <v/>
      </c>
      <c r="K220" s="45" t="str">
        <f>IFERROR(VLOOKUP($A220,Notes!$A$25:$B$49,2,FALSE),"")</f>
        <v/>
      </c>
    </row>
    <row r="221">
      <c r="A221" s="67"/>
      <c r="B221" s="67"/>
      <c r="C221" s="66"/>
      <c r="D221" s="41" t="str">
        <f>IFERROR(VLOOKUP(B221,'S-TT'!$A$1:$K$500,2,FALSE),"")</f>
        <v/>
      </c>
      <c r="E221" s="41" t="str">
        <f>IFERROR(VLOOKUP($B221,'S-TT'!$A$1:$K$500,3,FALSE),"")</f>
        <v/>
      </c>
      <c r="F221" s="41" t="str">
        <f>IFERROR(VLOOKUP($B221,'S-TT'!$A$1:$K$500,6,FALSE),"")</f>
        <v/>
      </c>
      <c r="G221" s="43" t="str">
        <f>IFERROR(VLOOKUP($B221,'S-TT'!$A$1:$K$500,9,FALSE),"")</f>
        <v/>
      </c>
      <c r="H221" s="41" t="str">
        <f>IFERROR(VLOOKUP($B221,'S-TT'!$A$1:$K$500,7,FALSE),"")</f>
        <v/>
      </c>
      <c r="I221" s="44" t="str">
        <f>IFERROR(VLOOKUP($B221,'S-TT'!$A$2:$K$500,11,FALSE),"")</f>
        <v/>
      </c>
      <c r="J221" s="44" t="str">
        <f>IFERROR(VLOOKUP($B221,'S-TT'!$A$2:$K$500,10,FALSE),"")</f>
        <v/>
      </c>
      <c r="K221" s="45" t="str">
        <f>IFERROR(VLOOKUP($A221,Notes!$A$25:$B$49,2,FALSE),"")</f>
        <v/>
      </c>
    </row>
    <row r="222">
      <c r="A222" s="67"/>
      <c r="B222" s="67"/>
      <c r="C222" s="66"/>
      <c r="D222" s="41" t="str">
        <f>IFERROR(VLOOKUP(B222,'S-TT'!$A$1:$K$500,2,FALSE),"")</f>
        <v/>
      </c>
      <c r="E222" s="41" t="str">
        <f>IFERROR(VLOOKUP($B222,'S-TT'!$A$1:$K$500,3,FALSE),"")</f>
        <v/>
      </c>
      <c r="F222" s="41" t="str">
        <f>IFERROR(VLOOKUP($B222,'S-TT'!$A$1:$K$500,6,FALSE),"")</f>
        <v/>
      </c>
      <c r="G222" s="43" t="str">
        <f>IFERROR(VLOOKUP($B222,'S-TT'!$A$1:$K$500,9,FALSE),"")</f>
        <v/>
      </c>
      <c r="H222" s="41" t="str">
        <f>IFERROR(VLOOKUP($B222,'S-TT'!$A$1:$K$500,7,FALSE),"")</f>
        <v/>
      </c>
      <c r="I222" s="44" t="str">
        <f>IFERROR(VLOOKUP($B222,'S-TT'!$A$2:$K$500,11,FALSE),"")</f>
        <v/>
      </c>
      <c r="J222" s="44" t="str">
        <f>IFERROR(VLOOKUP($B222,'S-TT'!$A$2:$K$500,10,FALSE),"")</f>
        <v/>
      </c>
      <c r="K222" s="45" t="str">
        <f>IFERROR(VLOOKUP($A222,Notes!$A$25:$B$49,2,FALSE),"")</f>
        <v/>
      </c>
    </row>
    <row r="223">
      <c r="A223" s="67"/>
      <c r="B223" s="67"/>
      <c r="C223" s="66"/>
      <c r="D223" s="41" t="str">
        <f>IFERROR(VLOOKUP(B223,'S-TT'!$A$1:$K$500,2,FALSE),"")</f>
        <v/>
      </c>
      <c r="E223" s="41" t="str">
        <f>IFERROR(VLOOKUP($B223,'S-TT'!$A$1:$K$500,3,FALSE),"")</f>
        <v/>
      </c>
      <c r="F223" s="41" t="str">
        <f>IFERROR(VLOOKUP($B223,'S-TT'!$A$1:$K$500,6,FALSE),"")</f>
        <v/>
      </c>
      <c r="G223" s="43" t="str">
        <f>IFERROR(VLOOKUP($B223,'S-TT'!$A$1:$K$500,9,FALSE),"")</f>
        <v/>
      </c>
      <c r="H223" s="41" t="str">
        <f>IFERROR(VLOOKUP($B223,'S-TT'!$A$1:$K$500,7,FALSE),"")</f>
        <v/>
      </c>
      <c r="I223" s="44" t="str">
        <f>IFERROR(VLOOKUP($B223,'S-TT'!$A$2:$K$500,11,FALSE),"")</f>
        <v/>
      </c>
      <c r="J223" s="44" t="str">
        <f>IFERROR(VLOOKUP($B223,'S-TT'!$A$2:$K$500,10,FALSE),"")</f>
        <v/>
      </c>
      <c r="K223" s="45" t="str">
        <f>IFERROR(VLOOKUP($A223,Notes!$A$25:$B$49,2,FALSE),"")</f>
        <v/>
      </c>
    </row>
    <row r="224">
      <c r="A224" s="67"/>
      <c r="B224" s="67"/>
      <c r="C224" s="66"/>
      <c r="D224" s="41" t="str">
        <f>IFERROR(VLOOKUP(B224,'S-TT'!$A$1:$K$500,2,FALSE),"")</f>
        <v/>
      </c>
      <c r="E224" s="41" t="str">
        <f>IFERROR(VLOOKUP($B224,'S-TT'!$A$1:$K$500,3,FALSE),"")</f>
        <v/>
      </c>
      <c r="F224" s="41" t="str">
        <f>IFERROR(VLOOKUP($B224,'S-TT'!$A$1:$K$500,6,FALSE),"")</f>
        <v/>
      </c>
      <c r="G224" s="43" t="str">
        <f>IFERROR(VLOOKUP($B224,'S-TT'!$A$1:$K$500,9,FALSE),"")</f>
        <v/>
      </c>
      <c r="H224" s="41" t="str">
        <f>IFERROR(VLOOKUP($B224,'S-TT'!$A$1:$K$500,7,FALSE),"")</f>
        <v/>
      </c>
      <c r="I224" s="44" t="str">
        <f>IFERROR(VLOOKUP($B224,'S-TT'!$A$2:$K$500,11,FALSE),"")</f>
        <v/>
      </c>
      <c r="J224" s="44" t="str">
        <f>IFERROR(VLOOKUP($B224,'S-TT'!$A$2:$K$500,10,FALSE),"")</f>
        <v/>
      </c>
      <c r="K224" s="45" t="str">
        <f>IFERROR(VLOOKUP($A224,Notes!$A$25:$B$49,2,FALSE),"")</f>
        <v/>
      </c>
    </row>
    <row r="225">
      <c r="A225" s="67"/>
      <c r="B225" s="67"/>
      <c r="C225" s="66"/>
      <c r="D225" s="41" t="str">
        <f>IFERROR(VLOOKUP(B225,'S-TT'!$A$1:$K$500,2,FALSE),"")</f>
        <v/>
      </c>
      <c r="E225" s="41" t="str">
        <f>IFERROR(VLOOKUP($B225,'S-TT'!$A$1:$K$500,3,FALSE),"")</f>
        <v/>
      </c>
      <c r="F225" s="41" t="str">
        <f>IFERROR(VLOOKUP($B225,'S-TT'!$A$1:$K$500,6,FALSE),"")</f>
        <v/>
      </c>
      <c r="G225" s="43" t="str">
        <f>IFERROR(VLOOKUP($B225,'S-TT'!$A$1:$K$500,9,FALSE),"")</f>
        <v/>
      </c>
      <c r="H225" s="41" t="str">
        <f>IFERROR(VLOOKUP($B225,'S-TT'!$A$1:$K$500,7,FALSE),"")</f>
        <v/>
      </c>
      <c r="I225" s="44" t="str">
        <f>IFERROR(VLOOKUP($B225,'S-TT'!$A$2:$K$500,11,FALSE),"")</f>
        <v/>
      </c>
      <c r="J225" s="44" t="str">
        <f>IFERROR(VLOOKUP($B225,'S-TT'!$A$2:$K$500,10,FALSE),"")</f>
        <v/>
      </c>
      <c r="K225" s="45" t="str">
        <f>IFERROR(VLOOKUP($A225,Notes!$A$25:$B$49,2,FALSE),"")</f>
        <v/>
      </c>
    </row>
    <row r="226">
      <c r="A226" s="67"/>
      <c r="B226" s="67"/>
      <c r="C226" s="66"/>
      <c r="D226" s="41" t="str">
        <f>IFERROR(VLOOKUP(B226,'S-TT'!$A$1:$K$500,2,FALSE),"")</f>
        <v/>
      </c>
      <c r="E226" s="41" t="str">
        <f>IFERROR(VLOOKUP($B226,'S-TT'!$A$1:$K$500,3,FALSE),"")</f>
        <v/>
      </c>
      <c r="F226" s="41" t="str">
        <f>IFERROR(VLOOKUP($B226,'S-TT'!$A$1:$K$500,6,FALSE),"")</f>
        <v/>
      </c>
      <c r="G226" s="43" t="str">
        <f>IFERROR(VLOOKUP($B226,'S-TT'!$A$1:$K$500,9,FALSE),"")</f>
        <v/>
      </c>
      <c r="H226" s="41" t="str">
        <f>IFERROR(VLOOKUP($B226,'S-TT'!$A$1:$K$500,7,FALSE),"")</f>
        <v/>
      </c>
      <c r="I226" s="44" t="str">
        <f>IFERROR(VLOOKUP($B226,'S-TT'!$A$2:$K$500,11,FALSE),"")</f>
        <v/>
      </c>
      <c r="J226" s="44" t="str">
        <f>IFERROR(VLOOKUP($B226,'S-TT'!$A$2:$K$500,10,FALSE),"")</f>
        <v/>
      </c>
      <c r="K226" s="45" t="str">
        <f>IFERROR(VLOOKUP($A226,Notes!$A$25:$B$49,2,FALSE),"")</f>
        <v/>
      </c>
    </row>
    <row r="227">
      <c r="A227" s="67"/>
      <c r="B227" s="67"/>
      <c r="C227" s="66"/>
      <c r="D227" s="41" t="str">
        <f>IFERROR(VLOOKUP(B227,'S-TT'!$A$1:$K$500,2,FALSE),"")</f>
        <v/>
      </c>
      <c r="E227" s="41" t="str">
        <f>IFERROR(VLOOKUP($B227,'S-TT'!$A$1:$K$500,3,FALSE),"")</f>
        <v/>
      </c>
      <c r="F227" s="41" t="str">
        <f>IFERROR(VLOOKUP($B227,'S-TT'!$A$1:$K$500,6,FALSE),"")</f>
        <v/>
      </c>
      <c r="G227" s="43" t="str">
        <f>IFERROR(VLOOKUP($B227,'S-TT'!$A$1:$K$500,9,FALSE),"")</f>
        <v/>
      </c>
      <c r="H227" s="41" t="str">
        <f>IFERROR(VLOOKUP($B227,'S-TT'!$A$1:$K$500,7,FALSE),"")</f>
        <v/>
      </c>
      <c r="I227" s="44" t="str">
        <f>IFERROR(VLOOKUP($B227,'S-TT'!$A$2:$K$500,11,FALSE),"")</f>
        <v/>
      </c>
      <c r="J227" s="44" t="str">
        <f>IFERROR(VLOOKUP($B227,'S-TT'!$A$2:$K$500,10,FALSE),"")</f>
        <v/>
      </c>
      <c r="K227" s="45" t="str">
        <f>IFERROR(VLOOKUP($A227,Notes!$A$25:$B$49,2,FALSE),"")</f>
        <v/>
      </c>
    </row>
    <row r="228">
      <c r="A228" s="67"/>
      <c r="B228" s="67"/>
      <c r="C228" s="66"/>
      <c r="D228" s="41" t="str">
        <f>IFERROR(VLOOKUP(B228,'S-TT'!$A$1:$K$500,2,FALSE),"")</f>
        <v/>
      </c>
      <c r="E228" s="41" t="str">
        <f>IFERROR(VLOOKUP($B228,'S-TT'!$A$1:$K$500,3,FALSE),"")</f>
        <v/>
      </c>
      <c r="F228" s="41" t="str">
        <f>IFERROR(VLOOKUP($B228,'S-TT'!$A$1:$K$500,6,FALSE),"")</f>
        <v/>
      </c>
      <c r="G228" s="43" t="str">
        <f>IFERROR(VLOOKUP($B228,'S-TT'!$A$1:$K$500,9,FALSE),"")</f>
        <v/>
      </c>
      <c r="H228" s="41" t="str">
        <f>IFERROR(VLOOKUP($B228,'S-TT'!$A$1:$K$500,7,FALSE),"")</f>
        <v/>
      </c>
      <c r="I228" s="44" t="str">
        <f>IFERROR(VLOOKUP($B228,'S-TT'!$A$2:$K$500,11,FALSE),"")</f>
        <v/>
      </c>
      <c r="J228" s="44" t="str">
        <f>IFERROR(VLOOKUP($B228,'S-TT'!$A$2:$K$500,10,FALSE),"")</f>
        <v/>
      </c>
      <c r="K228" s="45" t="str">
        <f>IFERROR(VLOOKUP($A228,Notes!$A$25:$B$49,2,FALSE),"")</f>
        <v/>
      </c>
    </row>
    <row r="229">
      <c r="A229" s="67"/>
      <c r="B229" s="67"/>
      <c r="C229" s="66"/>
      <c r="D229" s="41" t="str">
        <f>IFERROR(VLOOKUP(B229,'S-TT'!$A$1:$K$500,2,FALSE),"")</f>
        <v/>
      </c>
      <c r="E229" s="41" t="str">
        <f>IFERROR(VLOOKUP($B229,'S-TT'!$A$1:$K$500,3,FALSE),"")</f>
        <v/>
      </c>
      <c r="F229" s="41" t="str">
        <f>IFERROR(VLOOKUP($B229,'S-TT'!$A$1:$K$500,6,FALSE),"")</f>
        <v/>
      </c>
      <c r="G229" s="43" t="str">
        <f>IFERROR(VLOOKUP($B229,'S-TT'!$A$1:$K$500,9,FALSE),"")</f>
        <v/>
      </c>
      <c r="H229" s="41" t="str">
        <f>IFERROR(VLOOKUP($B229,'S-TT'!$A$1:$K$500,7,FALSE),"")</f>
        <v/>
      </c>
      <c r="I229" s="44" t="str">
        <f>IFERROR(VLOOKUP($B229,'S-TT'!$A$2:$K$500,11,FALSE),"")</f>
        <v/>
      </c>
      <c r="J229" s="44" t="str">
        <f>IFERROR(VLOOKUP($B229,'S-TT'!$A$2:$K$500,10,FALSE),"")</f>
        <v/>
      </c>
      <c r="K229" s="45" t="str">
        <f>IFERROR(VLOOKUP($A229,Notes!$A$25:$B$49,2,FALSE),"")</f>
        <v/>
      </c>
    </row>
    <row r="230">
      <c r="A230" s="67"/>
      <c r="B230" s="67"/>
      <c r="C230" s="66"/>
      <c r="D230" s="41" t="str">
        <f>IFERROR(VLOOKUP(B230,'S-TT'!$A$1:$K$500,2,FALSE),"")</f>
        <v/>
      </c>
      <c r="E230" s="41" t="str">
        <f>IFERROR(VLOOKUP($B230,'S-TT'!$A$1:$K$500,3,FALSE),"")</f>
        <v/>
      </c>
      <c r="F230" s="41" t="str">
        <f>IFERROR(VLOOKUP($B230,'S-TT'!$A$1:$K$500,6,FALSE),"")</f>
        <v/>
      </c>
      <c r="G230" s="43" t="str">
        <f>IFERROR(VLOOKUP($B230,'S-TT'!$A$1:$K$500,9,FALSE),"")</f>
        <v/>
      </c>
      <c r="H230" s="41" t="str">
        <f>IFERROR(VLOOKUP($B230,'S-TT'!$A$1:$K$500,7,FALSE),"")</f>
        <v/>
      </c>
      <c r="I230" s="44" t="str">
        <f>IFERROR(VLOOKUP($B230,'S-TT'!$A$2:$K$500,11,FALSE),"")</f>
        <v/>
      </c>
      <c r="J230" s="44" t="str">
        <f>IFERROR(VLOOKUP($B230,'S-TT'!$A$2:$K$500,10,FALSE),"")</f>
        <v/>
      </c>
      <c r="K230" s="45" t="str">
        <f>IFERROR(VLOOKUP($A230,Notes!$A$25:$B$49,2,FALSE),"")</f>
        <v/>
      </c>
    </row>
    <row r="231">
      <c r="A231" s="67"/>
      <c r="B231" s="67"/>
      <c r="C231" s="66"/>
      <c r="D231" s="41" t="str">
        <f>IFERROR(VLOOKUP(B231,'S-TT'!$A$1:$K$500,2,FALSE),"")</f>
        <v/>
      </c>
      <c r="E231" s="41" t="str">
        <f>IFERROR(VLOOKUP($B231,'S-TT'!$A$1:$K$500,3,FALSE),"")</f>
        <v/>
      </c>
      <c r="F231" s="41" t="str">
        <f>IFERROR(VLOOKUP($B231,'S-TT'!$A$1:$K$500,6,FALSE),"")</f>
        <v/>
      </c>
      <c r="G231" s="43" t="str">
        <f>IFERROR(VLOOKUP($B231,'S-TT'!$A$1:$K$500,9,FALSE),"")</f>
        <v/>
      </c>
      <c r="H231" s="41" t="str">
        <f>IFERROR(VLOOKUP($B231,'S-TT'!$A$1:$K$500,7,FALSE),"")</f>
        <v/>
      </c>
      <c r="I231" s="44" t="str">
        <f>IFERROR(VLOOKUP($B231,'S-TT'!$A$2:$K$500,11,FALSE),"")</f>
        <v/>
      </c>
      <c r="J231" s="44" t="str">
        <f>IFERROR(VLOOKUP($B231,'S-TT'!$A$2:$K$500,10,FALSE),"")</f>
        <v/>
      </c>
      <c r="K231" s="45" t="str">
        <f>IFERROR(VLOOKUP($A231,Notes!$A$25:$B$49,2,FALSE),"")</f>
        <v/>
      </c>
    </row>
    <row r="232">
      <c r="A232" s="67"/>
      <c r="B232" s="67"/>
      <c r="C232" s="66"/>
      <c r="D232" s="41" t="str">
        <f>IFERROR(VLOOKUP(B232,'S-TT'!$A$1:$K$500,2,FALSE),"")</f>
        <v/>
      </c>
      <c r="E232" s="41" t="str">
        <f>IFERROR(VLOOKUP($B232,'S-TT'!$A$1:$K$500,3,FALSE),"")</f>
        <v/>
      </c>
      <c r="F232" s="41" t="str">
        <f>IFERROR(VLOOKUP($B232,'S-TT'!$A$1:$K$500,6,FALSE),"")</f>
        <v/>
      </c>
      <c r="G232" s="43" t="str">
        <f>IFERROR(VLOOKUP($B232,'S-TT'!$A$1:$K$500,9,FALSE),"")</f>
        <v/>
      </c>
      <c r="H232" s="41" t="str">
        <f>IFERROR(VLOOKUP($B232,'S-TT'!$A$1:$K$500,7,FALSE),"")</f>
        <v/>
      </c>
      <c r="I232" s="44" t="str">
        <f>IFERROR(VLOOKUP($B232,'S-TT'!$A$2:$K$500,11,FALSE),"")</f>
        <v/>
      </c>
      <c r="J232" s="44" t="str">
        <f>IFERROR(VLOOKUP($B232,'S-TT'!$A$2:$K$500,10,FALSE),"")</f>
        <v/>
      </c>
      <c r="K232" s="63"/>
    </row>
    <row r="233">
      <c r="A233" s="67"/>
      <c r="B233" s="67"/>
      <c r="C233" s="66"/>
      <c r="D233" s="41" t="str">
        <f>IFERROR(VLOOKUP(B233,'S-TT'!$A$1:$K$500,2,FALSE),"")</f>
        <v/>
      </c>
      <c r="E233" s="41" t="str">
        <f>IFERROR(VLOOKUP($B233,'S-TT'!$A$1:$K$500,3,FALSE),"")</f>
        <v/>
      </c>
      <c r="F233" s="41" t="str">
        <f>IFERROR(VLOOKUP($B233,'S-TT'!$A$1:$K$500,6,FALSE),"")</f>
        <v/>
      </c>
      <c r="G233" s="43" t="str">
        <f>IFERROR(VLOOKUP($B233,'S-TT'!$A$1:$K$500,9,FALSE),"")</f>
        <v/>
      </c>
      <c r="H233" s="41" t="str">
        <f>IFERROR(VLOOKUP($B233,'S-TT'!$A$1:$K$500,7,FALSE),"")</f>
        <v/>
      </c>
      <c r="I233" s="44" t="str">
        <f>IFERROR(VLOOKUP($B233,'S-TT'!$A$2:$K$500,11,FALSE),"")</f>
        <v/>
      </c>
      <c r="J233" s="44" t="str">
        <f>IFERROR(VLOOKUP($B233,'S-TT'!$A$2:$K$500,10,FALSE),"")</f>
        <v/>
      </c>
      <c r="K233" s="63"/>
    </row>
    <row r="234">
      <c r="A234" s="67"/>
      <c r="B234" s="67"/>
      <c r="C234" s="66"/>
      <c r="D234" s="41" t="str">
        <f>IFERROR(VLOOKUP(B234,'S-TT'!$A$1:$K$500,2,FALSE),"")</f>
        <v/>
      </c>
      <c r="E234" s="41" t="str">
        <f>IFERROR(VLOOKUP($B234,'S-TT'!$A$1:$K$500,3,FALSE),"")</f>
        <v/>
      </c>
      <c r="F234" s="41" t="str">
        <f>IFERROR(VLOOKUP($B234,'S-TT'!$A$1:$K$500,6,FALSE),"")</f>
        <v/>
      </c>
      <c r="G234" s="43" t="str">
        <f>IFERROR(VLOOKUP($B234,'S-TT'!$A$1:$K$500,9,FALSE),"")</f>
        <v/>
      </c>
      <c r="H234" s="41" t="str">
        <f>IFERROR(VLOOKUP($B234,'S-TT'!$A$1:$K$500,7,FALSE),"")</f>
        <v/>
      </c>
      <c r="I234" s="44" t="str">
        <f>IFERROR(VLOOKUP($B234,'S-TT'!$A$2:$K$500,11,FALSE),"")</f>
        <v/>
      </c>
      <c r="J234" s="44" t="str">
        <f>IFERROR(VLOOKUP($B234,'S-TT'!$A$2:$K$500,10,FALSE),"")</f>
        <v/>
      </c>
      <c r="K234" s="63"/>
    </row>
    <row r="235">
      <c r="A235" s="67"/>
      <c r="B235" s="67"/>
      <c r="C235" s="66"/>
      <c r="D235" s="41" t="str">
        <f>IFERROR(VLOOKUP(B235,'S-TT'!$A$1:$K$500,2,FALSE),"")</f>
        <v/>
      </c>
      <c r="E235" s="41" t="str">
        <f>IFERROR(VLOOKUP($B235,'S-TT'!$A$1:$K$500,3,FALSE),"")</f>
        <v/>
      </c>
      <c r="F235" s="41" t="str">
        <f>IFERROR(VLOOKUP($B235,'S-TT'!$A$1:$K$500,6,FALSE),"")</f>
        <v/>
      </c>
      <c r="G235" s="43" t="str">
        <f>IFERROR(VLOOKUP($B235,'S-TT'!$A$1:$K$500,9,FALSE),"")</f>
        <v/>
      </c>
      <c r="H235" s="41" t="str">
        <f>IFERROR(VLOOKUP($B235,'S-TT'!$A$1:$K$500,7,FALSE),"")</f>
        <v/>
      </c>
      <c r="I235" s="44" t="str">
        <f>IFERROR(VLOOKUP($B235,'S-TT'!$A$2:$K$500,11,FALSE),"")</f>
        <v/>
      </c>
      <c r="J235" s="44" t="str">
        <f>IFERROR(VLOOKUP($B235,'S-TT'!$A$2:$K$500,10,FALSE),"")</f>
        <v/>
      </c>
      <c r="K235" s="63"/>
    </row>
    <row r="236">
      <c r="A236" s="67"/>
      <c r="B236" s="67"/>
      <c r="C236" s="66"/>
      <c r="D236" s="41" t="str">
        <f>IFERROR(VLOOKUP(B236,'S-TT'!$A$1:$K$500,2,FALSE),"")</f>
        <v/>
      </c>
      <c r="E236" s="41" t="str">
        <f>IFERROR(VLOOKUP($B236,'S-TT'!$A$1:$K$500,3,FALSE),"")</f>
        <v/>
      </c>
      <c r="F236" s="41" t="str">
        <f>IFERROR(VLOOKUP($B236,'S-TT'!$A$1:$K$500,6,FALSE),"")</f>
        <v/>
      </c>
      <c r="G236" s="43" t="str">
        <f>IFERROR(VLOOKUP($B236,'S-TT'!$A$1:$K$500,9,FALSE),"")</f>
        <v/>
      </c>
      <c r="H236" s="41" t="str">
        <f>IFERROR(VLOOKUP($B236,'S-TT'!$A$1:$K$500,7,FALSE),"")</f>
        <v/>
      </c>
      <c r="I236" s="44" t="str">
        <f>IFERROR(VLOOKUP($B236,'S-TT'!$A$2:$K$500,11,FALSE),"")</f>
        <v/>
      </c>
      <c r="J236" s="44" t="str">
        <f>IFERROR(VLOOKUP($B236,'S-TT'!$A$2:$K$500,10,FALSE),"")</f>
        <v/>
      </c>
      <c r="K236" s="63"/>
    </row>
    <row r="237">
      <c r="A237" s="67"/>
      <c r="B237" s="67"/>
      <c r="C237" s="66"/>
      <c r="D237" s="41" t="str">
        <f>IFERROR(VLOOKUP(B237,'S-TT'!$A$1:$K$500,2,FALSE),"")</f>
        <v/>
      </c>
      <c r="E237" s="41" t="str">
        <f>IFERROR(VLOOKUP($B237,'S-TT'!$A$1:$K$500,3,FALSE),"")</f>
        <v/>
      </c>
      <c r="F237" s="41" t="str">
        <f>IFERROR(VLOOKUP($B237,'S-TT'!$A$1:$K$500,6,FALSE),"")</f>
        <v/>
      </c>
      <c r="G237" s="43" t="str">
        <f>IFERROR(VLOOKUP($B237,'S-TT'!$A$1:$K$500,9,FALSE),"")</f>
        <v/>
      </c>
      <c r="H237" s="41" t="str">
        <f>IFERROR(VLOOKUP($B237,'S-TT'!$A$1:$K$500,7,FALSE),"")</f>
        <v/>
      </c>
      <c r="I237" s="44" t="str">
        <f>IFERROR(VLOOKUP($B237,'S-TT'!$A$2:$K$500,11,FALSE),"")</f>
        <v/>
      </c>
      <c r="J237" s="44" t="str">
        <f>IFERROR(VLOOKUP($B237,'S-TT'!$A$2:$K$500,10,FALSE),"")</f>
        <v/>
      </c>
      <c r="K237" s="63"/>
    </row>
    <row r="238">
      <c r="A238" s="67"/>
      <c r="B238" s="67"/>
      <c r="C238" s="66"/>
      <c r="D238" s="41" t="str">
        <f>IFERROR(VLOOKUP(B238,'S-TT'!$A$1:$K$500,2,FALSE),"")</f>
        <v/>
      </c>
      <c r="E238" s="41" t="str">
        <f>IFERROR(VLOOKUP($B238,'S-TT'!$A$1:$K$500,3,FALSE),"")</f>
        <v/>
      </c>
      <c r="F238" s="41" t="str">
        <f>IFERROR(VLOOKUP($B238,'S-TT'!$A$1:$K$500,6,FALSE),"")</f>
        <v/>
      </c>
      <c r="G238" s="43" t="str">
        <f>IFERROR(VLOOKUP($B238,'S-TT'!$A$1:$K$500,9,FALSE),"")</f>
        <v/>
      </c>
      <c r="H238" s="41" t="str">
        <f>IFERROR(VLOOKUP($B238,'S-TT'!$A$1:$K$500,7,FALSE),"")</f>
        <v/>
      </c>
      <c r="I238" s="44" t="str">
        <f>IFERROR(VLOOKUP($B238,'S-TT'!$A$2:$K$500,11,FALSE),"")</f>
        <v/>
      </c>
      <c r="J238" s="44" t="str">
        <f>IFERROR(VLOOKUP($B238,'S-TT'!$A$2:$K$500,10,FALSE),"")</f>
        <v/>
      </c>
      <c r="K238" s="63"/>
    </row>
    <row r="239">
      <c r="A239" s="67"/>
      <c r="B239" s="67"/>
      <c r="C239" s="66"/>
      <c r="D239" s="41" t="str">
        <f>IFERROR(VLOOKUP(B239,'S-TT'!$A$1:$K$500,2,FALSE),"")</f>
        <v/>
      </c>
      <c r="E239" s="41" t="str">
        <f>IFERROR(VLOOKUP($B239,'S-TT'!$A$1:$K$500,3,FALSE),"")</f>
        <v/>
      </c>
      <c r="F239" s="41" t="str">
        <f>IFERROR(VLOOKUP($B239,'S-TT'!$A$1:$K$500,6,FALSE),"")</f>
        <v/>
      </c>
      <c r="G239" s="43" t="str">
        <f>IFERROR(VLOOKUP($B239,'S-TT'!$A$1:$K$500,9,FALSE),"")</f>
        <v/>
      </c>
      <c r="H239" s="41" t="str">
        <f>IFERROR(VLOOKUP($B239,'S-TT'!$A$1:$K$500,7,FALSE),"")</f>
        <v/>
      </c>
      <c r="I239" s="44" t="str">
        <f>IFERROR(VLOOKUP($B239,'S-TT'!$A$2:$K$500,11,FALSE),"")</f>
        <v/>
      </c>
      <c r="J239" s="44" t="str">
        <f>IFERROR(VLOOKUP($B239,'S-TT'!$A$2:$K$500,10,FALSE),"")</f>
        <v/>
      </c>
      <c r="K239" s="63"/>
    </row>
    <row r="240">
      <c r="A240" s="67"/>
      <c r="B240" s="67"/>
      <c r="C240" s="66"/>
      <c r="D240" s="41" t="str">
        <f>IFERROR(VLOOKUP(B240,'S-TT'!$A$1:$K$500,2,FALSE),"")</f>
        <v/>
      </c>
      <c r="E240" s="41" t="str">
        <f>IFERROR(VLOOKUP($B240,'S-TT'!$A$1:$K$500,3,FALSE),"")</f>
        <v/>
      </c>
      <c r="F240" s="41" t="str">
        <f>IFERROR(VLOOKUP($B240,'S-TT'!$A$1:$K$500,6,FALSE),"")</f>
        <v/>
      </c>
      <c r="G240" s="43" t="str">
        <f>IFERROR(VLOOKUP($B240,'S-TT'!$A$1:$K$500,9,FALSE),"")</f>
        <v/>
      </c>
      <c r="H240" s="41" t="str">
        <f>IFERROR(VLOOKUP($B240,'S-TT'!$A$1:$K$500,7,FALSE),"")</f>
        <v/>
      </c>
      <c r="I240" s="44" t="str">
        <f>IFERROR(VLOOKUP($B240,'S-TT'!$A$2:$K$500,11,FALSE),"")</f>
        <v/>
      </c>
      <c r="J240" s="44" t="str">
        <f>IFERROR(VLOOKUP($B240,'S-TT'!$A$2:$K$500,10,FALSE),"")</f>
        <v/>
      </c>
      <c r="K240" s="63"/>
    </row>
    <row r="241">
      <c r="A241" s="67"/>
      <c r="B241" s="67"/>
      <c r="C241" s="66"/>
      <c r="D241" s="41" t="str">
        <f>IFERROR(VLOOKUP(B241,'S-TT'!$A$1:$K$500,2,FALSE),"")</f>
        <v/>
      </c>
      <c r="E241" s="41" t="str">
        <f>IFERROR(VLOOKUP($B241,'S-TT'!$A$1:$K$500,3,FALSE),"")</f>
        <v/>
      </c>
      <c r="F241" s="41" t="str">
        <f>IFERROR(VLOOKUP($B241,'S-TT'!$A$1:$K$500,6,FALSE),"")</f>
        <v/>
      </c>
      <c r="G241" s="43" t="str">
        <f>IFERROR(VLOOKUP($B241,'S-TT'!$A$1:$K$500,9,FALSE),"")</f>
        <v/>
      </c>
      <c r="H241" s="41" t="str">
        <f>IFERROR(VLOOKUP($B241,'S-TT'!$A$1:$K$500,7,FALSE),"")</f>
        <v/>
      </c>
      <c r="I241" s="44" t="str">
        <f>IFERROR(VLOOKUP($B241,'S-TT'!$A$2:$K$500,11,FALSE),"")</f>
        <v/>
      </c>
      <c r="J241" s="44" t="str">
        <f>IFERROR(VLOOKUP($B241,'S-TT'!$A$2:$K$500,10,FALSE),"")</f>
        <v/>
      </c>
      <c r="K241" s="63"/>
    </row>
    <row r="242">
      <c r="A242" s="67"/>
      <c r="B242" s="67"/>
      <c r="C242" s="66"/>
      <c r="D242" s="41" t="str">
        <f>IFERROR(VLOOKUP(B242,'S-TT'!$A$1:$K$500,2,FALSE),"")</f>
        <v/>
      </c>
      <c r="E242" s="41" t="str">
        <f>IFERROR(VLOOKUP($B242,'S-TT'!$A$1:$K$500,3,FALSE),"")</f>
        <v/>
      </c>
      <c r="F242" s="41" t="str">
        <f>IFERROR(VLOOKUP($B242,'S-TT'!$A$1:$K$500,6,FALSE),"")</f>
        <v/>
      </c>
      <c r="G242" s="43" t="str">
        <f>IFERROR(VLOOKUP($B242,'S-TT'!$A$1:$K$500,9,FALSE),"")</f>
        <v/>
      </c>
      <c r="H242" s="41" t="str">
        <f>IFERROR(VLOOKUP($B242,'S-TT'!$A$1:$K$500,7,FALSE),"")</f>
        <v/>
      </c>
      <c r="I242" s="44" t="str">
        <f>IFERROR(VLOOKUP($B242,'S-TT'!$A$2:$K$500,11,FALSE),"")</f>
        <v/>
      </c>
      <c r="J242" s="44" t="str">
        <f>IFERROR(VLOOKUP($B242,'S-TT'!$A$2:$K$500,10,FALSE),"")</f>
        <v/>
      </c>
      <c r="K242" s="63"/>
    </row>
    <row r="243">
      <c r="A243" s="67"/>
      <c r="B243" s="67"/>
      <c r="C243" s="66"/>
      <c r="D243" s="41" t="str">
        <f>IFERROR(VLOOKUP(B243,'S-TT'!$A$1:$K$500,2,FALSE),"")</f>
        <v/>
      </c>
      <c r="E243" s="41" t="str">
        <f>IFERROR(VLOOKUP($B243,'S-TT'!$A$1:$K$500,3,FALSE),"")</f>
        <v/>
      </c>
      <c r="F243" s="41" t="str">
        <f>IFERROR(VLOOKUP($B243,'S-TT'!$A$1:$K$500,6,FALSE),"")</f>
        <v/>
      </c>
      <c r="G243" s="43" t="str">
        <f>IFERROR(VLOOKUP($B243,'S-TT'!$A$1:$K$500,9,FALSE),"")</f>
        <v/>
      </c>
      <c r="H243" s="41" t="str">
        <f>IFERROR(VLOOKUP($B243,'S-TT'!$A$1:$K$500,7,FALSE),"")</f>
        <v/>
      </c>
      <c r="I243" s="44" t="str">
        <f>IFERROR(VLOOKUP($B243,'S-TT'!$A$2:$K$500,11,FALSE),"")</f>
        <v/>
      </c>
      <c r="J243" s="44" t="str">
        <f>IFERROR(VLOOKUP($B243,'S-TT'!$A$2:$K$500,10,FALSE),"")</f>
        <v/>
      </c>
      <c r="K243" s="63"/>
    </row>
    <row r="244">
      <c r="A244" s="67"/>
      <c r="B244" s="67"/>
      <c r="C244" s="66"/>
      <c r="D244" s="41" t="str">
        <f>IFERROR(VLOOKUP(B244,'S-TT'!$A$1:$K$500,2,FALSE),"")</f>
        <v/>
      </c>
      <c r="E244" s="41" t="str">
        <f>IFERROR(VLOOKUP($B244,'S-TT'!$A$1:$K$500,3,FALSE),"")</f>
        <v/>
      </c>
      <c r="F244" s="41" t="str">
        <f>IFERROR(VLOOKUP($B244,'S-TT'!$A$1:$K$500,6,FALSE),"")</f>
        <v/>
      </c>
      <c r="G244" s="43" t="str">
        <f>IFERROR(VLOOKUP($B244,'S-TT'!$A$1:$K$500,9,FALSE),"")</f>
        <v/>
      </c>
      <c r="H244" s="41" t="str">
        <f>IFERROR(VLOOKUP($B244,'S-TT'!$A$1:$K$500,7,FALSE),"")</f>
        <v/>
      </c>
      <c r="I244" s="44" t="str">
        <f>IFERROR(VLOOKUP($B244,'S-TT'!$A$2:$K$500,11,FALSE),"")</f>
        <v/>
      </c>
      <c r="J244" s="44" t="str">
        <f>IFERROR(VLOOKUP($B244,'S-TT'!$A$2:$K$500,10,FALSE),"")</f>
        <v/>
      </c>
      <c r="K244" s="63"/>
    </row>
    <row r="245">
      <c r="A245" s="67"/>
      <c r="B245" s="67"/>
      <c r="C245" s="66"/>
      <c r="D245" s="41" t="str">
        <f>IFERROR(VLOOKUP(B245,'S-TT'!$A$1:$K$500,2,FALSE),"")</f>
        <v/>
      </c>
      <c r="E245" s="41" t="str">
        <f>IFERROR(VLOOKUP($B245,'S-TT'!$A$1:$K$500,3,FALSE),"")</f>
        <v/>
      </c>
      <c r="F245" s="41" t="str">
        <f>IFERROR(VLOOKUP($B245,'S-TT'!$A$1:$K$500,6,FALSE),"")</f>
        <v/>
      </c>
      <c r="G245" s="43" t="str">
        <f>IFERROR(VLOOKUP($B245,'S-TT'!$A$1:$K$500,9,FALSE),"")</f>
        <v/>
      </c>
      <c r="H245" s="41" t="str">
        <f>IFERROR(VLOOKUP($B245,'S-TT'!$A$1:$K$500,7,FALSE),"")</f>
        <v/>
      </c>
      <c r="I245" s="44" t="str">
        <f>IFERROR(VLOOKUP($B245,'S-TT'!$A$2:$K$500,11,FALSE),"")</f>
        <v/>
      </c>
      <c r="J245" s="44" t="str">
        <f>IFERROR(VLOOKUP($B245,'S-TT'!$A$2:$K$500,10,FALSE),"")</f>
        <v/>
      </c>
      <c r="K245" s="63"/>
    </row>
    <row r="246">
      <c r="A246" s="67"/>
      <c r="B246" s="67"/>
      <c r="C246" s="66"/>
      <c r="D246" s="41" t="str">
        <f>IFERROR(VLOOKUP(B246,'S-TT'!$A$1:$K$500,2,FALSE),"")</f>
        <v/>
      </c>
      <c r="E246" s="41" t="str">
        <f>IFERROR(VLOOKUP($B246,'S-TT'!$A$1:$K$500,3,FALSE),"")</f>
        <v/>
      </c>
      <c r="F246" s="41" t="str">
        <f>IFERROR(VLOOKUP($B246,'S-TT'!$A$1:$K$500,6,FALSE),"")</f>
        <v/>
      </c>
      <c r="G246" s="43" t="str">
        <f>IFERROR(VLOOKUP($B246,'S-TT'!$A$1:$K$500,9,FALSE),"")</f>
        <v/>
      </c>
      <c r="H246" s="41" t="str">
        <f>IFERROR(VLOOKUP($B246,'S-TT'!$A$1:$K$500,7,FALSE),"")</f>
        <v/>
      </c>
      <c r="I246" s="44" t="str">
        <f>IFERROR(VLOOKUP($B246,'S-TT'!$A$2:$K$500,11,FALSE),"")</f>
        <v/>
      </c>
      <c r="J246" s="44" t="str">
        <f>IFERROR(VLOOKUP($B246,'S-TT'!$A$2:$K$500,10,FALSE),"")</f>
        <v/>
      </c>
      <c r="K246" s="63"/>
    </row>
    <row r="247">
      <c r="A247" s="67"/>
      <c r="B247" s="67"/>
      <c r="C247" s="66"/>
      <c r="D247" s="41" t="str">
        <f>IFERROR(VLOOKUP(B247,'S-TT'!$A$1:$K$500,2,FALSE),"")</f>
        <v/>
      </c>
      <c r="E247" s="41" t="str">
        <f>IFERROR(VLOOKUP($B247,'S-TT'!$A$1:$K$500,3,FALSE),"")</f>
        <v/>
      </c>
      <c r="F247" s="41" t="str">
        <f>IFERROR(VLOOKUP($B247,'S-TT'!$A$1:$K$500,6,FALSE),"")</f>
        <v/>
      </c>
      <c r="G247" s="43" t="str">
        <f>IFERROR(VLOOKUP($B247,'S-TT'!$A$1:$K$500,9,FALSE),"")</f>
        <v/>
      </c>
      <c r="H247" s="41" t="str">
        <f>IFERROR(VLOOKUP($B247,'S-TT'!$A$1:$K$500,7,FALSE),"")</f>
        <v/>
      </c>
      <c r="I247" s="44" t="str">
        <f>IFERROR(VLOOKUP($B247,'S-TT'!$A$2:$K$500,11,FALSE),"")</f>
        <v/>
      </c>
      <c r="J247" s="44" t="str">
        <f>IFERROR(VLOOKUP($B247,'S-TT'!$A$2:$K$500,10,FALSE),"")</f>
        <v/>
      </c>
      <c r="K247" s="63"/>
    </row>
    <row r="248">
      <c r="A248" s="67"/>
      <c r="B248" s="67"/>
      <c r="C248" s="66"/>
      <c r="D248" s="41" t="str">
        <f>IFERROR(VLOOKUP(B248,'S-TT'!$A$1:$K$500,2,FALSE),"")</f>
        <v/>
      </c>
      <c r="E248" s="41" t="str">
        <f>IFERROR(VLOOKUP($B248,'S-TT'!$A$1:$K$500,3,FALSE),"")</f>
        <v/>
      </c>
      <c r="F248" s="41" t="str">
        <f>IFERROR(VLOOKUP($B248,'S-TT'!$A$1:$K$500,6,FALSE),"")</f>
        <v/>
      </c>
      <c r="G248" s="43" t="str">
        <f>IFERROR(VLOOKUP($B248,'S-TT'!$A$1:$K$500,9,FALSE),"")</f>
        <v/>
      </c>
      <c r="H248" s="41" t="str">
        <f>IFERROR(VLOOKUP($B248,'S-TT'!$A$1:$K$500,7,FALSE),"")</f>
        <v/>
      </c>
      <c r="I248" s="44" t="str">
        <f>IFERROR(VLOOKUP($B248,'S-TT'!$A$2:$K$500,11,FALSE),"")</f>
        <v/>
      </c>
      <c r="J248" s="44" t="str">
        <f>IFERROR(VLOOKUP($B248,'S-TT'!$A$2:$K$500,10,FALSE),"")</f>
        <v/>
      </c>
      <c r="K248" s="63"/>
    </row>
    <row r="249">
      <c r="A249" s="67"/>
      <c r="B249" s="67"/>
      <c r="C249" s="66"/>
      <c r="D249" s="41" t="str">
        <f>IFERROR(VLOOKUP(B249,'S-TT'!$A$1:$K$500,2,FALSE),"")</f>
        <v/>
      </c>
      <c r="E249" s="41" t="str">
        <f>IFERROR(VLOOKUP($B249,'S-TT'!$A$1:$K$500,3,FALSE),"")</f>
        <v/>
      </c>
      <c r="F249" s="41" t="str">
        <f>IFERROR(VLOOKUP($B249,'S-TT'!$A$1:$K$500,6,FALSE),"")</f>
        <v/>
      </c>
      <c r="G249" s="43" t="str">
        <f>IFERROR(VLOOKUP($B249,'S-TT'!$A$1:$K$500,9,FALSE),"")</f>
        <v/>
      </c>
      <c r="H249" s="41" t="str">
        <f>IFERROR(VLOOKUP($B249,'S-TT'!$A$1:$K$500,7,FALSE),"")</f>
        <v/>
      </c>
      <c r="I249" s="44" t="str">
        <f>IFERROR(VLOOKUP($B249,'S-TT'!$A$2:$K$500,11,FALSE),"")</f>
        <v/>
      </c>
      <c r="J249" s="44" t="str">
        <f>IFERROR(VLOOKUP($B249,'S-TT'!$A$2:$K$500,10,FALSE),"")</f>
        <v/>
      </c>
      <c r="K249" s="63"/>
    </row>
    <row r="250">
      <c r="A250" s="67"/>
      <c r="B250" s="67"/>
      <c r="C250" s="66"/>
      <c r="D250" s="41" t="str">
        <f>IFERROR(VLOOKUP(B250,'S-TT'!$A$1:$K$500,2,FALSE),"")</f>
        <v/>
      </c>
      <c r="E250" s="41" t="str">
        <f>IFERROR(VLOOKUP($B250,'S-TT'!$A$1:$K$500,3,FALSE),"")</f>
        <v/>
      </c>
      <c r="F250" s="41" t="str">
        <f>IFERROR(VLOOKUP($B250,'S-TT'!$A$1:$K$500,6,FALSE),"")</f>
        <v/>
      </c>
      <c r="G250" s="43" t="str">
        <f>IFERROR(VLOOKUP($B250,'S-TT'!$A$1:$K$500,9,FALSE),"")</f>
        <v/>
      </c>
      <c r="H250" s="41" t="str">
        <f>IFERROR(VLOOKUP($B250,'S-TT'!$A$1:$K$500,7,FALSE),"")</f>
        <v/>
      </c>
      <c r="I250" s="44" t="str">
        <f>IFERROR(VLOOKUP($B250,'S-TT'!$A$2:$K$500,11,FALSE),"")</f>
        <v/>
      </c>
      <c r="J250" s="44" t="str">
        <f>IFERROR(VLOOKUP($B250,'S-TT'!$A$2:$K$500,10,FALSE),"")</f>
        <v/>
      </c>
      <c r="K250" s="63"/>
    </row>
    <row r="251">
      <c r="A251" s="67"/>
      <c r="B251" s="67"/>
      <c r="C251" s="66"/>
      <c r="D251" s="41" t="str">
        <f>IFERROR(VLOOKUP(B251,'S-TT'!$A$1:$K$500,2,FALSE),"")</f>
        <v/>
      </c>
      <c r="E251" s="41" t="str">
        <f>IFERROR(VLOOKUP($B251,'S-TT'!$A$1:$K$500,3,FALSE),"")</f>
        <v/>
      </c>
      <c r="F251" s="41" t="str">
        <f>IFERROR(VLOOKUP($B251,'S-TT'!$A$1:$K$500,6,FALSE),"")</f>
        <v/>
      </c>
      <c r="G251" s="43" t="str">
        <f>IFERROR(VLOOKUP($B251,'S-TT'!$A$1:$K$500,9,FALSE),"")</f>
        <v/>
      </c>
      <c r="H251" s="41" t="str">
        <f>IFERROR(VLOOKUP($B251,'S-TT'!$A$1:$K$500,7,FALSE),"")</f>
        <v/>
      </c>
      <c r="I251" s="44" t="str">
        <f>IFERROR(VLOOKUP($B251,'S-TT'!$A$2:$K$500,11,FALSE),"")</f>
        <v/>
      </c>
      <c r="J251" s="44" t="str">
        <f>IFERROR(VLOOKUP($B251,'S-TT'!$A$2:$K$500,10,FALSE),"")</f>
        <v/>
      </c>
      <c r="K251" s="63"/>
    </row>
    <row r="252">
      <c r="A252" s="67"/>
      <c r="B252" s="67"/>
      <c r="C252" s="66"/>
      <c r="D252" s="41" t="str">
        <f>IFERROR(VLOOKUP(B252,'S-TT'!$A$1:$K$500,2,FALSE),"")</f>
        <v/>
      </c>
      <c r="E252" s="41" t="str">
        <f>IFERROR(VLOOKUP($B252,'S-TT'!$A$1:$K$500,3,FALSE),"")</f>
        <v/>
      </c>
      <c r="F252" s="41" t="str">
        <f>IFERROR(VLOOKUP($B252,'S-TT'!$A$1:$K$500,6,FALSE),"")</f>
        <v/>
      </c>
      <c r="G252" s="43" t="str">
        <f>IFERROR(VLOOKUP($B252,'S-TT'!$A$1:$K$500,9,FALSE),"")</f>
        <v/>
      </c>
      <c r="H252" s="41" t="str">
        <f>IFERROR(VLOOKUP($B252,'S-TT'!$A$1:$K$500,7,FALSE),"")</f>
        <v/>
      </c>
      <c r="I252" s="44" t="str">
        <f>IFERROR(VLOOKUP($B252,'S-TT'!$A$2:$K$500,11,FALSE),"")</f>
        <v/>
      </c>
      <c r="J252" s="44" t="str">
        <f>IFERROR(VLOOKUP($B252,'S-TT'!$A$2:$K$500,10,FALSE),"")</f>
        <v/>
      </c>
      <c r="K252" s="63"/>
    </row>
    <row r="253">
      <c r="A253" s="67"/>
      <c r="B253" s="67"/>
      <c r="C253" s="66"/>
      <c r="D253" s="41" t="str">
        <f>IFERROR(VLOOKUP(B253,'S-TT'!$A$1:$K$500,2,FALSE),"")</f>
        <v/>
      </c>
      <c r="E253" s="41" t="str">
        <f>IFERROR(VLOOKUP($B253,'S-TT'!$A$1:$K$500,3,FALSE),"")</f>
        <v/>
      </c>
      <c r="F253" s="41" t="str">
        <f>IFERROR(VLOOKUP($B253,'S-TT'!$A$1:$K$500,6,FALSE),"")</f>
        <v/>
      </c>
      <c r="G253" s="43" t="str">
        <f>IFERROR(VLOOKUP($B253,'S-TT'!$A$1:$K$500,9,FALSE),"")</f>
        <v/>
      </c>
      <c r="H253" s="41" t="str">
        <f>IFERROR(VLOOKUP($B253,'S-TT'!$A$1:$K$500,7,FALSE),"")</f>
        <v/>
      </c>
      <c r="I253" s="44" t="str">
        <f>IFERROR(VLOOKUP($B253,'S-TT'!$A$2:$K$500,11,FALSE),"")</f>
        <v/>
      </c>
      <c r="J253" s="44" t="str">
        <f>IFERROR(VLOOKUP($B253,'S-TT'!$A$2:$K$500,10,FALSE),"")</f>
        <v/>
      </c>
      <c r="K253" s="63"/>
    </row>
    <row r="254">
      <c r="A254" s="67"/>
      <c r="B254" s="67"/>
      <c r="C254" s="66"/>
      <c r="D254" s="41" t="str">
        <f>IFERROR(VLOOKUP(B254,'S-TT'!$A$1:$K$500,2,FALSE),"")</f>
        <v/>
      </c>
      <c r="E254" s="41" t="str">
        <f>IFERROR(VLOOKUP($B254,'S-TT'!$A$1:$K$500,3,FALSE),"")</f>
        <v/>
      </c>
      <c r="F254" s="41" t="str">
        <f>IFERROR(VLOOKUP($B254,'S-TT'!$A$1:$K$500,6,FALSE),"")</f>
        <v/>
      </c>
      <c r="G254" s="43" t="str">
        <f>IFERROR(VLOOKUP($B254,'S-TT'!$A$1:$K$500,9,FALSE),"")</f>
        <v/>
      </c>
      <c r="H254" s="41" t="str">
        <f>IFERROR(VLOOKUP($B254,'S-TT'!$A$1:$K$500,7,FALSE),"")</f>
        <v/>
      </c>
      <c r="I254" s="44" t="str">
        <f>IFERROR(VLOOKUP($B254,'S-TT'!$A$2:$K$500,11,FALSE),"")</f>
        <v/>
      </c>
      <c r="J254" s="44" t="str">
        <f>IFERROR(VLOOKUP($B254,'S-TT'!$A$2:$K$500,10,FALSE),"")</f>
        <v/>
      </c>
      <c r="K254" s="63"/>
    </row>
    <row r="255">
      <c r="A255" s="67"/>
      <c r="B255" s="67"/>
      <c r="C255" s="66"/>
      <c r="D255" s="41" t="str">
        <f>IFERROR(VLOOKUP(B255,'S-TT'!$A$1:$K$500,2,FALSE),"")</f>
        <v/>
      </c>
      <c r="E255" s="41" t="str">
        <f>IFERROR(VLOOKUP($B255,'S-TT'!$A$1:$K$500,3,FALSE),"")</f>
        <v/>
      </c>
      <c r="F255" s="41" t="str">
        <f>IFERROR(VLOOKUP($B255,'S-TT'!$A$1:$K$500,6,FALSE),"")</f>
        <v/>
      </c>
      <c r="G255" s="43" t="str">
        <f>IFERROR(VLOOKUP($B255,'S-TT'!$A$1:$K$500,9,FALSE),"")</f>
        <v/>
      </c>
      <c r="H255" s="41" t="str">
        <f>IFERROR(VLOOKUP($B255,'S-TT'!$A$1:$K$500,7,FALSE),"")</f>
        <v/>
      </c>
      <c r="I255" s="44" t="str">
        <f>IFERROR(VLOOKUP($B255,'S-TT'!$A$2:$K$500,11,FALSE),"")</f>
        <v/>
      </c>
      <c r="J255" s="44" t="str">
        <f>IFERROR(VLOOKUP($B255,'S-TT'!$A$2:$K$500,10,FALSE),"")</f>
        <v/>
      </c>
      <c r="K255" s="63"/>
    </row>
    <row r="256">
      <c r="A256" s="67"/>
      <c r="B256" s="67"/>
      <c r="C256" s="66"/>
      <c r="D256" s="41" t="str">
        <f>IFERROR(VLOOKUP(B256,'S-TT'!$A$1:$K$500,2,FALSE),"")</f>
        <v/>
      </c>
      <c r="E256" s="41" t="str">
        <f>IFERROR(VLOOKUP($B256,'S-TT'!$A$1:$K$500,3,FALSE),"")</f>
        <v/>
      </c>
      <c r="F256" s="41" t="str">
        <f>IFERROR(VLOOKUP($B256,'S-TT'!$A$1:$K$500,6,FALSE),"")</f>
        <v/>
      </c>
      <c r="G256" s="43" t="str">
        <f>IFERROR(VLOOKUP($B256,'S-TT'!$A$1:$K$500,9,FALSE),"")</f>
        <v/>
      </c>
      <c r="H256" s="41" t="str">
        <f>IFERROR(VLOOKUP($B256,'S-TT'!$A$1:$K$500,7,FALSE),"")</f>
        <v/>
      </c>
      <c r="I256" s="44" t="str">
        <f>IFERROR(VLOOKUP($B256,'S-TT'!$A$2:$K$500,11,FALSE),"")</f>
        <v/>
      </c>
      <c r="J256" s="44" t="str">
        <f>IFERROR(VLOOKUP($B256,'S-TT'!$A$2:$K$500,10,FALSE),"")</f>
        <v/>
      </c>
      <c r="K256" s="63"/>
    </row>
    <row r="257">
      <c r="A257" s="67"/>
      <c r="B257" s="67"/>
      <c r="C257" s="66"/>
      <c r="D257" s="41" t="str">
        <f>IFERROR(VLOOKUP(B257,'S-TT'!$A$1:$K$500,2,FALSE),"")</f>
        <v/>
      </c>
      <c r="E257" s="41" t="str">
        <f>IFERROR(VLOOKUP($B257,'S-TT'!$A$1:$K$500,3,FALSE),"")</f>
        <v/>
      </c>
      <c r="F257" s="41" t="str">
        <f>IFERROR(VLOOKUP($B257,'S-TT'!$A$1:$K$500,6,FALSE),"")</f>
        <v/>
      </c>
      <c r="G257" s="43" t="str">
        <f>IFERROR(VLOOKUP($B257,'S-TT'!$A$1:$K$500,9,FALSE),"")</f>
        <v/>
      </c>
      <c r="H257" s="41" t="str">
        <f>IFERROR(VLOOKUP($B257,'S-TT'!$A$1:$K$500,7,FALSE),"")</f>
        <v/>
      </c>
      <c r="I257" s="44" t="str">
        <f>IFERROR(VLOOKUP($B257,'S-TT'!$A$2:$K$500,11,FALSE),"")</f>
        <v/>
      </c>
      <c r="J257" s="44" t="str">
        <f>IFERROR(VLOOKUP($B257,'S-TT'!$A$2:$K$500,10,FALSE),"")</f>
        <v/>
      </c>
      <c r="K257" s="63"/>
    </row>
    <row r="258">
      <c r="A258" s="67"/>
      <c r="B258" s="67"/>
      <c r="C258" s="66"/>
      <c r="D258" s="41" t="str">
        <f>IFERROR(VLOOKUP(B258,'S-TT'!$A$1:$K$500,2,FALSE),"")</f>
        <v/>
      </c>
      <c r="E258" s="41" t="str">
        <f>IFERROR(VLOOKUP($B258,'S-TT'!$A$1:$K$500,3,FALSE),"")</f>
        <v/>
      </c>
      <c r="F258" s="41" t="str">
        <f>IFERROR(VLOOKUP($B258,'S-TT'!$A$1:$K$500,6,FALSE),"")</f>
        <v/>
      </c>
      <c r="G258" s="43" t="str">
        <f>IFERROR(VLOOKUP($B258,'S-TT'!$A$1:$K$500,9,FALSE),"")</f>
        <v/>
      </c>
      <c r="H258" s="41" t="str">
        <f>IFERROR(VLOOKUP($B258,'S-TT'!$A$1:$K$500,7,FALSE),"")</f>
        <v/>
      </c>
      <c r="I258" s="44" t="str">
        <f>IFERROR(VLOOKUP($B258,'S-TT'!$A$2:$K$500,11,FALSE),"")</f>
        <v/>
      </c>
      <c r="J258" s="44" t="str">
        <f>IFERROR(VLOOKUP($B258,'S-TT'!$A$2:$K$500,10,FALSE),"")</f>
        <v/>
      </c>
      <c r="K258" s="63"/>
    </row>
    <row r="259">
      <c r="A259" s="67"/>
      <c r="B259" s="67"/>
      <c r="C259" s="66"/>
      <c r="D259" s="41" t="str">
        <f>IFERROR(VLOOKUP(B259,'S-TT'!$A$1:$K$500,2,FALSE),"")</f>
        <v/>
      </c>
      <c r="E259" s="41" t="str">
        <f>IFERROR(VLOOKUP($B259,'S-TT'!$A$1:$K$500,3,FALSE),"")</f>
        <v/>
      </c>
      <c r="F259" s="41" t="str">
        <f>IFERROR(VLOOKUP($B259,'S-TT'!$A$1:$K$500,6,FALSE),"")</f>
        <v/>
      </c>
      <c r="G259" s="43" t="str">
        <f>IFERROR(VLOOKUP($B259,'S-TT'!$A$1:$K$500,9,FALSE),"")</f>
        <v/>
      </c>
      <c r="H259" s="41" t="str">
        <f>IFERROR(VLOOKUP($B259,'S-TT'!$A$1:$K$500,7,FALSE),"")</f>
        <v/>
      </c>
      <c r="I259" s="44" t="str">
        <f>IFERROR(VLOOKUP($B259,'S-TT'!$A$2:$K$500,11,FALSE),"")</f>
        <v/>
      </c>
      <c r="J259" s="44" t="str">
        <f>IFERROR(VLOOKUP($B259,'S-TT'!$A$2:$K$500,10,FALSE),"")</f>
        <v/>
      </c>
      <c r="K259" s="63"/>
    </row>
    <row r="260">
      <c r="A260" s="67"/>
      <c r="B260" s="67"/>
      <c r="C260" s="66"/>
      <c r="D260" s="41" t="str">
        <f>IFERROR(VLOOKUP(B260,'S-TT'!$A$1:$K$500,2,FALSE),"")</f>
        <v/>
      </c>
      <c r="E260" s="41" t="str">
        <f>IFERROR(VLOOKUP($B260,'S-TT'!$A$1:$K$500,3,FALSE),"")</f>
        <v/>
      </c>
      <c r="F260" s="41" t="str">
        <f>IFERROR(VLOOKUP($B260,'S-TT'!$A$1:$K$500,6,FALSE),"")</f>
        <v/>
      </c>
      <c r="G260" s="43" t="str">
        <f>IFERROR(VLOOKUP($B260,'S-TT'!$A$1:$K$500,9,FALSE),"")</f>
        <v/>
      </c>
      <c r="H260" s="41" t="str">
        <f>IFERROR(VLOOKUP($B260,'S-TT'!$A$1:$K$500,7,FALSE),"")</f>
        <v/>
      </c>
      <c r="I260" s="44" t="str">
        <f>IFERROR(VLOOKUP($B260,'S-TT'!$A$2:$K$500,11,FALSE),"")</f>
        <v/>
      </c>
      <c r="J260" s="44" t="str">
        <f>IFERROR(VLOOKUP($B260,'S-TT'!$A$2:$K$500,10,FALSE),"")</f>
        <v/>
      </c>
      <c r="K260" s="63"/>
    </row>
    <row r="261">
      <c r="A261" s="67"/>
      <c r="B261" s="67"/>
      <c r="C261" s="66"/>
      <c r="D261" s="41" t="str">
        <f>IFERROR(VLOOKUP(B261,'S-TT'!$A$1:$K$500,2,FALSE),"")</f>
        <v/>
      </c>
      <c r="E261" s="41" t="str">
        <f>IFERROR(VLOOKUP($B261,'S-TT'!$A$1:$K$500,3,FALSE),"")</f>
        <v/>
      </c>
      <c r="F261" s="41" t="str">
        <f>IFERROR(VLOOKUP($B261,'S-TT'!$A$1:$K$500,6,FALSE),"")</f>
        <v/>
      </c>
      <c r="G261" s="43" t="str">
        <f>IFERROR(VLOOKUP($B261,'S-TT'!$A$1:$K$500,9,FALSE),"")</f>
        <v/>
      </c>
      <c r="H261" s="41" t="str">
        <f>IFERROR(VLOOKUP($B261,'S-TT'!$A$1:$K$500,7,FALSE),"")</f>
        <v/>
      </c>
      <c r="I261" s="44" t="str">
        <f>IFERROR(VLOOKUP($B261,'S-TT'!$A$2:$K$500,11,FALSE),"")</f>
        <v/>
      </c>
      <c r="J261" s="44" t="str">
        <f>IFERROR(VLOOKUP($B261,'S-TT'!$A$2:$K$500,10,FALSE),"")</f>
        <v/>
      </c>
      <c r="K261" s="63"/>
    </row>
    <row r="262">
      <c r="A262" s="67"/>
      <c r="B262" s="67"/>
      <c r="C262" s="66"/>
      <c r="D262" s="41" t="str">
        <f>IFERROR(VLOOKUP(B262,'S-TT'!$A$1:$K$500,2,FALSE),"")</f>
        <v/>
      </c>
      <c r="E262" s="41" t="str">
        <f>IFERROR(VLOOKUP($B262,'S-TT'!$A$1:$K$500,3,FALSE),"")</f>
        <v/>
      </c>
      <c r="F262" s="41" t="str">
        <f>IFERROR(VLOOKUP($B262,'S-TT'!$A$1:$K$500,6,FALSE),"")</f>
        <v/>
      </c>
      <c r="G262" s="43" t="str">
        <f>IFERROR(VLOOKUP($B262,'S-TT'!$A$1:$K$500,9,FALSE),"")</f>
        <v/>
      </c>
      <c r="H262" s="41" t="str">
        <f>IFERROR(VLOOKUP($B262,'S-TT'!$A$1:$K$500,7,FALSE),"")</f>
        <v/>
      </c>
      <c r="I262" s="44" t="str">
        <f>IFERROR(VLOOKUP($B262,'S-TT'!$A$2:$K$500,11,FALSE),"")</f>
        <v/>
      </c>
      <c r="J262" s="44" t="str">
        <f>IFERROR(VLOOKUP($B262,'S-TT'!$A$2:$K$500,10,FALSE),"")</f>
        <v/>
      </c>
      <c r="K262" s="63"/>
    </row>
    <row r="263">
      <c r="A263" s="67"/>
      <c r="B263" s="67"/>
      <c r="C263" s="66"/>
      <c r="D263" s="41" t="str">
        <f>IFERROR(VLOOKUP(B263,'S-TT'!$A$1:$K$500,2,FALSE),"")</f>
        <v/>
      </c>
      <c r="E263" s="41" t="str">
        <f>IFERROR(VLOOKUP($B263,'S-TT'!$A$1:$K$500,3,FALSE),"")</f>
        <v/>
      </c>
      <c r="F263" s="41" t="str">
        <f>IFERROR(VLOOKUP($B263,'S-TT'!$A$1:$K$500,6,FALSE),"")</f>
        <v/>
      </c>
      <c r="G263" s="43" t="str">
        <f>IFERROR(VLOOKUP($B263,'S-TT'!$A$1:$K$500,9,FALSE),"")</f>
        <v/>
      </c>
      <c r="H263" s="41" t="str">
        <f>IFERROR(VLOOKUP($B263,'S-TT'!$A$1:$K$500,7,FALSE),"")</f>
        <v/>
      </c>
      <c r="I263" s="44" t="str">
        <f>IFERROR(VLOOKUP($B263,'S-TT'!$A$2:$K$500,11,FALSE),"")</f>
        <v/>
      </c>
      <c r="J263" s="44" t="str">
        <f>IFERROR(VLOOKUP($B263,'S-TT'!$A$2:$K$500,10,FALSE),"")</f>
        <v/>
      </c>
      <c r="K263" s="63"/>
    </row>
    <row r="264">
      <c r="A264" s="67"/>
      <c r="B264" s="67"/>
      <c r="C264" s="66"/>
      <c r="D264" s="41" t="str">
        <f>IFERROR(VLOOKUP(B264,'S-TT'!$A$1:$K$500,2,FALSE),"")</f>
        <v/>
      </c>
      <c r="E264" s="41" t="str">
        <f>IFERROR(VLOOKUP($B264,'S-TT'!$A$1:$K$500,3,FALSE),"")</f>
        <v/>
      </c>
      <c r="F264" s="41" t="str">
        <f>IFERROR(VLOOKUP($B264,'S-TT'!$A$1:$K$500,6,FALSE),"")</f>
        <v/>
      </c>
      <c r="G264" s="43" t="str">
        <f>IFERROR(VLOOKUP($B264,'S-TT'!$A$1:$K$500,9,FALSE),"")</f>
        <v/>
      </c>
      <c r="H264" s="41" t="str">
        <f>IFERROR(VLOOKUP($B264,'S-TT'!$A$1:$K$500,7,FALSE),"")</f>
        <v/>
      </c>
      <c r="I264" s="44" t="str">
        <f>IFERROR(VLOOKUP($B264,'S-TT'!$A$2:$K$500,11,FALSE),"")</f>
        <v/>
      </c>
      <c r="J264" s="44" t="str">
        <f>IFERROR(VLOOKUP($B264,'S-TT'!$A$2:$K$500,10,FALSE),"")</f>
        <v/>
      </c>
      <c r="K264" s="63"/>
    </row>
    <row r="265">
      <c r="A265" s="67"/>
      <c r="B265" s="67"/>
      <c r="C265" s="66"/>
      <c r="D265" s="41" t="str">
        <f>IFERROR(VLOOKUP(B265,'S-TT'!$A$1:$K$500,2,FALSE),"")</f>
        <v/>
      </c>
      <c r="E265" s="41" t="str">
        <f>IFERROR(VLOOKUP($B265,'S-TT'!$A$1:$K$500,3,FALSE),"")</f>
        <v/>
      </c>
      <c r="F265" s="41" t="str">
        <f>IFERROR(VLOOKUP($B265,'S-TT'!$A$1:$K$500,6,FALSE),"")</f>
        <v/>
      </c>
      <c r="G265" s="43" t="str">
        <f>IFERROR(VLOOKUP($B265,'S-TT'!$A$1:$K$500,9,FALSE),"")</f>
        <v/>
      </c>
      <c r="H265" s="41" t="str">
        <f>IFERROR(VLOOKUP($B265,'S-TT'!$A$1:$K$500,7,FALSE),"")</f>
        <v/>
      </c>
      <c r="I265" s="44" t="str">
        <f>IFERROR(VLOOKUP($B265,'S-TT'!$A$2:$K$500,11,FALSE),"")</f>
        <v/>
      </c>
      <c r="J265" s="44" t="str">
        <f>IFERROR(VLOOKUP($B265,'S-TT'!$A$2:$K$500,10,FALSE),"")</f>
        <v/>
      </c>
      <c r="K265" s="63"/>
    </row>
    <row r="266">
      <c r="A266" s="67"/>
      <c r="B266" s="67"/>
      <c r="C266" s="66"/>
      <c r="D266" s="41" t="str">
        <f>IFERROR(VLOOKUP(B266,'S-TT'!$A$1:$K$500,2,FALSE),"")</f>
        <v/>
      </c>
      <c r="E266" s="41" t="str">
        <f>IFERROR(VLOOKUP($B266,'S-TT'!$A$1:$K$500,3,FALSE),"")</f>
        <v/>
      </c>
      <c r="F266" s="41" t="str">
        <f>IFERROR(VLOOKUP($B266,'S-TT'!$A$1:$K$500,6,FALSE),"")</f>
        <v/>
      </c>
      <c r="G266" s="43" t="str">
        <f>IFERROR(VLOOKUP($B266,'S-TT'!$A$1:$K$500,9,FALSE),"")</f>
        <v/>
      </c>
      <c r="H266" s="41" t="str">
        <f>IFERROR(VLOOKUP($B266,'S-TT'!$A$1:$K$500,7,FALSE),"")</f>
        <v/>
      </c>
      <c r="I266" s="44" t="str">
        <f>IFERROR(VLOOKUP($B266,'S-TT'!$A$2:$K$500,11,FALSE),"")</f>
        <v/>
      </c>
      <c r="J266" s="44" t="str">
        <f>IFERROR(VLOOKUP($B266,'S-TT'!$A$2:$K$500,10,FALSE),"")</f>
        <v/>
      </c>
      <c r="K266" s="63"/>
    </row>
    <row r="267">
      <c r="A267" s="67"/>
      <c r="B267" s="67"/>
      <c r="C267" s="66"/>
      <c r="D267" s="41" t="str">
        <f>IFERROR(VLOOKUP(B267,'S-TT'!$A$1:$K$500,2,FALSE),"")</f>
        <v/>
      </c>
      <c r="E267" s="41" t="str">
        <f>IFERROR(VLOOKUP($B267,'S-TT'!$A$1:$K$500,3,FALSE),"")</f>
        <v/>
      </c>
      <c r="F267" s="41" t="str">
        <f>IFERROR(VLOOKUP($B267,'S-TT'!$A$1:$K$500,6,FALSE),"")</f>
        <v/>
      </c>
      <c r="G267" s="43" t="str">
        <f>IFERROR(VLOOKUP($B267,'S-TT'!$A$1:$K$500,9,FALSE),"")</f>
        <v/>
      </c>
      <c r="H267" s="41" t="str">
        <f>IFERROR(VLOOKUP($B267,'S-TT'!$A$1:$K$500,7,FALSE),"")</f>
        <v/>
      </c>
      <c r="I267" s="44" t="str">
        <f>IFERROR(VLOOKUP($B267,'S-TT'!$A$2:$K$500,11,FALSE),"")</f>
        <v/>
      </c>
      <c r="J267" s="44" t="str">
        <f>IFERROR(VLOOKUP($B267,'S-TT'!$A$2:$K$500,10,FALSE),"")</f>
        <v/>
      </c>
      <c r="K267" s="63"/>
    </row>
    <row r="268">
      <c r="A268" s="67"/>
      <c r="B268" s="67"/>
      <c r="C268" s="66"/>
      <c r="D268" s="41" t="str">
        <f>IFERROR(VLOOKUP(B268,'S-TT'!$A$1:$K$500,2,FALSE),"")</f>
        <v/>
      </c>
      <c r="E268" s="41" t="str">
        <f>IFERROR(VLOOKUP($B268,'S-TT'!$A$1:$K$500,3,FALSE),"")</f>
        <v/>
      </c>
      <c r="F268" s="41" t="str">
        <f>IFERROR(VLOOKUP($B268,'S-TT'!$A$1:$K$500,6,FALSE),"")</f>
        <v/>
      </c>
      <c r="G268" s="43" t="str">
        <f>IFERROR(VLOOKUP($B268,'S-TT'!$A$1:$K$500,9,FALSE),"")</f>
        <v/>
      </c>
      <c r="H268" s="41" t="str">
        <f>IFERROR(VLOOKUP($B268,'S-TT'!$A$1:$K$500,7,FALSE),"")</f>
        <v/>
      </c>
      <c r="I268" s="44" t="str">
        <f>IFERROR(VLOOKUP($B268,'S-TT'!$A$2:$K$500,11,FALSE),"")</f>
        <v/>
      </c>
      <c r="J268" s="44" t="str">
        <f>IFERROR(VLOOKUP($B268,'S-TT'!$A$2:$K$500,10,FALSE),"")</f>
        <v/>
      </c>
      <c r="K268" s="63"/>
    </row>
    <row r="269">
      <c r="A269" s="67"/>
      <c r="B269" s="67"/>
      <c r="C269" s="66"/>
      <c r="D269" s="41" t="str">
        <f>IFERROR(VLOOKUP(B269,'S-TT'!$A$1:$K$500,2,FALSE),"")</f>
        <v/>
      </c>
      <c r="E269" s="41" t="str">
        <f>IFERROR(VLOOKUP($B269,'S-TT'!$A$1:$K$500,3,FALSE),"")</f>
        <v/>
      </c>
      <c r="F269" s="41" t="str">
        <f>IFERROR(VLOOKUP($B269,'S-TT'!$A$1:$K$500,6,FALSE),"")</f>
        <v/>
      </c>
      <c r="G269" s="43" t="str">
        <f>IFERROR(VLOOKUP($B269,'S-TT'!$A$1:$K$500,9,FALSE),"")</f>
        <v/>
      </c>
      <c r="H269" s="41" t="str">
        <f>IFERROR(VLOOKUP($B269,'S-TT'!$A$1:$K$500,7,FALSE),"")</f>
        <v/>
      </c>
      <c r="I269" s="44" t="str">
        <f>IFERROR(VLOOKUP($B269,'S-TT'!$A$2:$K$500,11,FALSE),"")</f>
        <v/>
      </c>
      <c r="J269" s="44" t="str">
        <f>IFERROR(VLOOKUP($B269,'S-TT'!$A$2:$K$500,10,FALSE),"")</f>
        <v/>
      </c>
      <c r="K269" s="63"/>
    </row>
    <row r="270">
      <c r="A270" s="67"/>
      <c r="B270" s="67"/>
      <c r="C270" s="66"/>
      <c r="D270" s="41" t="str">
        <f>IFERROR(VLOOKUP(B270,'S-TT'!$A$1:$K$500,2,FALSE),"")</f>
        <v/>
      </c>
      <c r="E270" s="41" t="str">
        <f>IFERROR(VLOOKUP($B270,'S-TT'!$A$1:$K$500,3,FALSE),"")</f>
        <v/>
      </c>
      <c r="F270" s="41" t="str">
        <f>IFERROR(VLOOKUP($B270,'S-TT'!$A$1:$K$500,6,FALSE),"")</f>
        <v/>
      </c>
      <c r="G270" s="43" t="str">
        <f>IFERROR(VLOOKUP($B270,'S-TT'!$A$1:$K$500,9,FALSE),"")</f>
        <v/>
      </c>
      <c r="H270" s="41" t="str">
        <f>IFERROR(VLOOKUP($B270,'S-TT'!$A$1:$K$500,7,FALSE),"")</f>
        <v/>
      </c>
      <c r="I270" s="44" t="str">
        <f>IFERROR(VLOOKUP($B270,'S-TT'!$A$2:$K$500,11,FALSE),"")</f>
        <v/>
      </c>
      <c r="J270" s="44" t="str">
        <f>IFERROR(VLOOKUP($B270,'S-TT'!$A$2:$K$500,10,FALSE),"")</f>
        <v/>
      </c>
      <c r="K270" s="63"/>
    </row>
    <row r="271">
      <c r="A271" s="67"/>
      <c r="B271" s="67"/>
      <c r="C271" s="66"/>
      <c r="D271" s="41" t="str">
        <f>IFERROR(VLOOKUP(B271,'S-TT'!$A$1:$K$500,2,FALSE),"")</f>
        <v/>
      </c>
      <c r="E271" s="41" t="str">
        <f>IFERROR(VLOOKUP($B271,'S-TT'!$A$1:$K$500,3,FALSE),"")</f>
        <v/>
      </c>
      <c r="F271" s="41" t="str">
        <f>IFERROR(VLOOKUP($B271,'S-TT'!$A$1:$K$500,6,FALSE),"")</f>
        <v/>
      </c>
      <c r="G271" s="43" t="str">
        <f>IFERROR(VLOOKUP($B271,'S-TT'!$A$1:$K$500,9,FALSE),"")</f>
        <v/>
      </c>
      <c r="H271" s="41" t="str">
        <f>IFERROR(VLOOKUP($B271,'S-TT'!$A$1:$K$500,7,FALSE),"")</f>
        <v/>
      </c>
      <c r="I271" s="44" t="str">
        <f>IFERROR(VLOOKUP($B271,'S-TT'!$A$2:$K$500,11,FALSE),"")</f>
        <v/>
      </c>
      <c r="J271" s="44" t="str">
        <f>IFERROR(VLOOKUP($B271,'S-TT'!$A$2:$K$500,10,FALSE),"")</f>
        <v/>
      </c>
      <c r="K271" s="63"/>
    </row>
    <row r="272">
      <c r="A272" s="67"/>
      <c r="B272" s="67"/>
      <c r="C272" s="66"/>
      <c r="D272" s="41" t="str">
        <f>IFERROR(VLOOKUP(B272,'S-TT'!$A$1:$K$500,2,FALSE),"")</f>
        <v/>
      </c>
      <c r="E272" s="41" t="str">
        <f>IFERROR(VLOOKUP($B272,'S-TT'!$A$1:$K$500,3,FALSE),"")</f>
        <v/>
      </c>
      <c r="F272" s="41" t="str">
        <f>IFERROR(VLOOKUP($B272,'S-TT'!$A$1:$K$500,6,FALSE),"")</f>
        <v/>
      </c>
      <c r="G272" s="43" t="str">
        <f>IFERROR(VLOOKUP($B272,'S-TT'!$A$1:$K$500,9,FALSE),"")</f>
        <v/>
      </c>
      <c r="H272" s="41" t="str">
        <f>IFERROR(VLOOKUP($B272,'S-TT'!$A$1:$K$500,7,FALSE),"")</f>
        <v/>
      </c>
      <c r="I272" s="44" t="str">
        <f>IFERROR(VLOOKUP($B272,'S-TT'!$A$2:$K$500,11,FALSE),"")</f>
        <v/>
      </c>
      <c r="J272" s="44" t="str">
        <f>IFERROR(VLOOKUP($B272,'S-TT'!$A$2:$K$500,10,FALSE),"")</f>
        <v/>
      </c>
      <c r="K272" s="63"/>
    </row>
    <row r="273">
      <c r="A273" s="67"/>
      <c r="B273" s="67"/>
      <c r="C273" s="66"/>
      <c r="D273" s="41" t="str">
        <f>IFERROR(VLOOKUP(B273,'S-TT'!$A$1:$K$500,2,FALSE),"")</f>
        <v/>
      </c>
      <c r="E273" s="41" t="str">
        <f>IFERROR(VLOOKUP($B273,'S-TT'!$A$1:$K$500,3,FALSE),"")</f>
        <v/>
      </c>
      <c r="F273" s="41" t="str">
        <f>IFERROR(VLOOKUP($B273,'S-TT'!$A$1:$K$500,6,FALSE),"")</f>
        <v/>
      </c>
      <c r="G273" s="43" t="str">
        <f>IFERROR(VLOOKUP($B273,'S-TT'!$A$1:$K$500,9,FALSE),"")</f>
        <v/>
      </c>
      <c r="H273" s="41" t="str">
        <f>IFERROR(VLOOKUP($B273,'S-TT'!$A$1:$K$500,7,FALSE),"")</f>
        <v/>
      </c>
      <c r="I273" s="44" t="str">
        <f>IFERROR(VLOOKUP($B273,'S-TT'!$A$2:$K$500,11,FALSE),"")</f>
        <v/>
      </c>
      <c r="J273" s="44" t="str">
        <f>IFERROR(VLOOKUP($B273,'S-TT'!$A$2:$K$500,10,FALSE),"")</f>
        <v/>
      </c>
      <c r="K273" s="63"/>
    </row>
    <row r="274">
      <c r="A274" s="67"/>
      <c r="B274" s="67"/>
      <c r="C274" s="66"/>
      <c r="D274" s="41" t="str">
        <f>IFERROR(VLOOKUP(B274,'S-TT'!$A$1:$K$500,2,FALSE),"")</f>
        <v/>
      </c>
      <c r="E274" s="41" t="str">
        <f>IFERROR(VLOOKUP($B274,'S-TT'!$A$1:$K$500,3,FALSE),"")</f>
        <v/>
      </c>
      <c r="F274" s="41" t="str">
        <f>IFERROR(VLOOKUP($B274,'S-TT'!$A$1:$K$500,6,FALSE),"")</f>
        <v/>
      </c>
      <c r="G274" s="43" t="str">
        <f>IFERROR(VLOOKUP($B274,'S-TT'!$A$1:$K$500,9,FALSE),"")</f>
        <v/>
      </c>
      <c r="H274" s="41" t="str">
        <f>IFERROR(VLOOKUP($B274,'S-TT'!$A$1:$K$500,7,FALSE),"")</f>
        <v/>
      </c>
      <c r="I274" s="44" t="str">
        <f>IFERROR(VLOOKUP($B274,'S-TT'!$A$2:$K$500,11,FALSE),"")</f>
        <v/>
      </c>
      <c r="J274" s="44" t="str">
        <f>IFERROR(VLOOKUP($B274,'S-TT'!$A$2:$K$500,10,FALSE),"")</f>
        <v/>
      </c>
      <c r="K274" s="63"/>
    </row>
    <row r="275">
      <c r="A275" s="67"/>
      <c r="B275" s="67"/>
      <c r="C275" s="66"/>
      <c r="D275" s="41" t="str">
        <f>IFERROR(VLOOKUP(B275,'S-TT'!$A$1:$K$500,2,FALSE),"")</f>
        <v/>
      </c>
      <c r="E275" s="41" t="str">
        <f>IFERROR(VLOOKUP($B275,'S-TT'!$A$1:$K$500,3,FALSE),"")</f>
        <v/>
      </c>
      <c r="F275" s="41" t="str">
        <f>IFERROR(VLOOKUP($B275,'S-TT'!$A$1:$K$500,6,FALSE),"")</f>
        <v/>
      </c>
      <c r="G275" s="43" t="str">
        <f>IFERROR(VLOOKUP($B275,'S-TT'!$A$1:$K$500,9,FALSE),"")</f>
        <v/>
      </c>
      <c r="H275" s="41" t="str">
        <f>IFERROR(VLOOKUP($B275,'S-TT'!$A$1:$K$500,7,FALSE),"")</f>
        <v/>
      </c>
      <c r="I275" s="44" t="str">
        <f>IFERROR(VLOOKUP($B275,'S-TT'!$A$2:$K$500,11,FALSE),"")</f>
        <v/>
      </c>
      <c r="J275" s="44" t="str">
        <f>IFERROR(VLOOKUP($B275,'S-TT'!$A$2:$K$500,10,FALSE),"")</f>
        <v/>
      </c>
      <c r="K275" s="63"/>
    </row>
    <row r="276">
      <c r="A276" s="67"/>
      <c r="B276" s="67"/>
      <c r="C276" s="66"/>
      <c r="D276" s="41" t="str">
        <f>IFERROR(VLOOKUP(B276,'S-TT'!$A$1:$K$500,2,FALSE),"")</f>
        <v/>
      </c>
      <c r="E276" s="41" t="str">
        <f>IFERROR(VLOOKUP($B276,'S-TT'!$A$1:$K$500,3,FALSE),"")</f>
        <v/>
      </c>
      <c r="F276" s="41" t="str">
        <f>IFERROR(VLOOKUP($B276,'S-TT'!$A$1:$K$500,6,FALSE),"")</f>
        <v/>
      </c>
      <c r="G276" s="43" t="str">
        <f>IFERROR(VLOOKUP($B276,'S-TT'!$A$1:$K$500,9,FALSE),"")</f>
        <v/>
      </c>
      <c r="H276" s="41" t="str">
        <f>IFERROR(VLOOKUP($B276,'S-TT'!$A$1:$K$500,7,FALSE),"")</f>
        <v/>
      </c>
      <c r="I276" s="44" t="str">
        <f>IFERROR(VLOOKUP($B276,'S-TT'!$A$2:$K$500,11,FALSE),"")</f>
        <v/>
      </c>
      <c r="J276" s="44" t="str">
        <f>IFERROR(VLOOKUP($B276,'S-TT'!$A$2:$K$500,10,FALSE),"")</f>
        <v/>
      </c>
      <c r="K276" s="63"/>
    </row>
    <row r="277">
      <c r="A277" s="67"/>
      <c r="B277" s="67"/>
      <c r="C277" s="66"/>
      <c r="D277" s="41" t="str">
        <f>IFERROR(VLOOKUP(B277,'S-TT'!$A$1:$K$500,2,FALSE),"")</f>
        <v/>
      </c>
      <c r="E277" s="41" t="str">
        <f>IFERROR(VLOOKUP($B277,'S-TT'!$A$1:$K$500,3,FALSE),"")</f>
        <v/>
      </c>
      <c r="F277" s="41" t="str">
        <f>IFERROR(VLOOKUP($B277,'S-TT'!$A$1:$K$500,6,FALSE),"")</f>
        <v/>
      </c>
      <c r="G277" s="43" t="str">
        <f>IFERROR(VLOOKUP($B277,'S-TT'!$A$1:$K$500,9,FALSE),"")</f>
        <v/>
      </c>
      <c r="H277" s="41" t="str">
        <f>IFERROR(VLOOKUP($B277,'S-TT'!$A$1:$K$500,7,FALSE),"")</f>
        <v/>
      </c>
      <c r="I277" s="44" t="str">
        <f>IFERROR(VLOOKUP($B277,'S-TT'!$A$2:$K$500,11,FALSE),"")</f>
        <v/>
      </c>
      <c r="J277" s="44" t="str">
        <f>IFERROR(VLOOKUP($B277,'S-TT'!$A$2:$K$500,10,FALSE),"")</f>
        <v/>
      </c>
      <c r="K277" s="63"/>
    </row>
    <row r="278">
      <c r="A278" s="67"/>
      <c r="B278" s="67"/>
      <c r="C278" s="66"/>
      <c r="D278" s="41" t="str">
        <f>IFERROR(VLOOKUP(B278,'S-TT'!$A$1:$K$500,2,FALSE),"")</f>
        <v/>
      </c>
      <c r="E278" s="41" t="str">
        <f>IFERROR(VLOOKUP($B278,'S-TT'!$A$1:$K$500,3,FALSE),"")</f>
        <v/>
      </c>
      <c r="F278" s="41" t="str">
        <f>IFERROR(VLOOKUP($B278,'S-TT'!$A$1:$K$500,6,FALSE),"")</f>
        <v/>
      </c>
      <c r="G278" s="43" t="str">
        <f>IFERROR(VLOOKUP($B278,'S-TT'!$A$1:$K$500,9,FALSE),"")</f>
        <v/>
      </c>
      <c r="H278" s="41" t="str">
        <f>IFERROR(VLOOKUP($B278,'S-TT'!$A$1:$K$500,7,FALSE),"")</f>
        <v/>
      </c>
      <c r="I278" s="44" t="str">
        <f>IFERROR(VLOOKUP($B278,'S-TT'!$A$2:$K$500,11,FALSE),"")</f>
        <v/>
      </c>
      <c r="J278" s="44" t="str">
        <f>IFERROR(VLOOKUP($B278,'S-TT'!$A$2:$K$500,10,FALSE),"")</f>
        <v/>
      </c>
      <c r="K278" s="63"/>
    </row>
    <row r="279">
      <c r="A279" s="67"/>
      <c r="B279" s="67"/>
      <c r="C279" s="66"/>
      <c r="D279" s="41" t="str">
        <f>IFERROR(VLOOKUP(B279,'S-TT'!$A$1:$K$500,2,FALSE),"")</f>
        <v/>
      </c>
      <c r="E279" s="41" t="str">
        <f>IFERROR(VLOOKUP($B279,'S-TT'!$A$1:$K$500,3,FALSE),"")</f>
        <v/>
      </c>
      <c r="F279" s="41" t="str">
        <f>IFERROR(VLOOKUP($B279,'S-TT'!$A$1:$K$500,6,FALSE),"")</f>
        <v/>
      </c>
      <c r="G279" s="43" t="str">
        <f>IFERROR(VLOOKUP($B279,'S-TT'!$A$1:$K$500,9,FALSE),"")</f>
        <v/>
      </c>
      <c r="H279" s="41" t="str">
        <f>IFERROR(VLOOKUP($B279,'S-TT'!$A$1:$K$500,7,FALSE),"")</f>
        <v/>
      </c>
      <c r="I279" s="44" t="str">
        <f>IFERROR(VLOOKUP($B279,'S-TT'!$A$2:$K$500,11,FALSE),"")</f>
        <v/>
      </c>
      <c r="J279" s="44" t="str">
        <f>IFERROR(VLOOKUP($B279,'S-TT'!$A$2:$K$500,10,FALSE),"")</f>
        <v/>
      </c>
      <c r="K279" s="63"/>
    </row>
    <row r="280">
      <c r="A280" s="67"/>
      <c r="B280" s="67"/>
      <c r="C280" s="66"/>
      <c r="D280" s="41" t="str">
        <f>IFERROR(VLOOKUP(B280,'S-TT'!$A$1:$K$500,2,FALSE),"")</f>
        <v/>
      </c>
      <c r="E280" s="41" t="str">
        <f>IFERROR(VLOOKUP($B280,'S-TT'!$A$1:$K$500,3,FALSE),"")</f>
        <v/>
      </c>
      <c r="F280" s="41" t="str">
        <f>IFERROR(VLOOKUP($B280,'S-TT'!$A$1:$K$500,6,FALSE),"")</f>
        <v/>
      </c>
      <c r="G280" s="43" t="str">
        <f>IFERROR(VLOOKUP($B280,'S-TT'!$A$1:$K$500,9,FALSE),"")</f>
        <v/>
      </c>
      <c r="H280" s="41" t="str">
        <f>IFERROR(VLOOKUP($B280,'S-TT'!$A$1:$K$500,7,FALSE),"")</f>
        <v/>
      </c>
      <c r="I280" s="44" t="str">
        <f>IFERROR(VLOOKUP($B280,'S-TT'!$A$2:$K$500,11,FALSE),"")</f>
        <v/>
      </c>
      <c r="J280" s="44" t="str">
        <f>IFERROR(VLOOKUP($B280,'S-TT'!$A$2:$K$500,10,FALSE),"")</f>
        <v/>
      </c>
      <c r="K280" s="63"/>
    </row>
    <row r="281">
      <c r="A281" s="67"/>
      <c r="B281" s="67"/>
      <c r="C281" s="66"/>
      <c r="D281" s="41" t="str">
        <f>IFERROR(VLOOKUP(B281,'S-TT'!$A$1:$K$500,2,FALSE),"")</f>
        <v/>
      </c>
      <c r="E281" s="41" t="str">
        <f>IFERROR(VLOOKUP($B281,'S-TT'!$A$1:$K$500,3,FALSE),"")</f>
        <v/>
      </c>
      <c r="F281" s="41" t="str">
        <f>IFERROR(VLOOKUP($B281,'S-TT'!$A$1:$K$500,6,FALSE),"")</f>
        <v/>
      </c>
      <c r="G281" s="43" t="str">
        <f>IFERROR(VLOOKUP($B281,'S-TT'!$A$1:$K$500,9,FALSE),"")</f>
        <v/>
      </c>
      <c r="H281" s="41" t="str">
        <f>IFERROR(VLOOKUP($B281,'S-TT'!$A$1:$K$500,7,FALSE),"")</f>
        <v/>
      </c>
      <c r="I281" s="44" t="str">
        <f>IFERROR(VLOOKUP($B281,'S-TT'!$A$2:$K$500,11,FALSE),"")</f>
        <v/>
      </c>
      <c r="J281" s="44" t="str">
        <f>IFERROR(VLOOKUP($B281,'S-TT'!$A$2:$K$500,10,FALSE),"")</f>
        <v/>
      </c>
      <c r="K281" s="63"/>
    </row>
    <row r="282">
      <c r="A282" s="67"/>
      <c r="B282" s="67"/>
      <c r="C282" s="66"/>
      <c r="D282" s="41" t="str">
        <f>IFERROR(VLOOKUP(B282,'S-TT'!$A$1:$K$500,2,FALSE),"")</f>
        <v/>
      </c>
      <c r="E282" s="41" t="str">
        <f>IFERROR(VLOOKUP($B282,'S-TT'!$A$1:$K$500,3,FALSE),"")</f>
        <v/>
      </c>
      <c r="F282" s="41" t="str">
        <f>IFERROR(VLOOKUP($B282,'S-TT'!$A$1:$K$500,6,FALSE),"")</f>
        <v/>
      </c>
      <c r="G282" s="43" t="str">
        <f>IFERROR(VLOOKUP($B282,'S-TT'!$A$1:$K$500,9,FALSE),"")</f>
        <v/>
      </c>
      <c r="H282" s="41" t="str">
        <f>IFERROR(VLOOKUP($B282,'S-TT'!$A$1:$K$500,7,FALSE),"")</f>
        <v/>
      </c>
      <c r="I282" s="44" t="str">
        <f>IFERROR(VLOOKUP($B282,'S-TT'!$A$2:$K$500,11,FALSE),"")</f>
        <v/>
      </c>
      <c r="J282" s="44" t="str">
        <f>IFERROR(VLOOKUP($B282,'S-TT'!$A$2:$K$500,10,FALSE),"")</f>
        <v/>
      </c>
      <c r="K282" s="63"/>
    </row>
    <row r="283">
      <c r="A283" s="67"/>
      <c r="B283" s="67"/>
      <c r="C283" s="66"/>
      <c r="D283" s="41" t="str">
        <f>IFERROR(VLOOKUP(B283,'S-TT'!$A$1:$K$500,2,FALSE),"")</f>
        <v/>
      </c>
      <c r="E283" s="41" t="str">
        <f>IFERROR(VLOOKUP($B283,'S-TT'!$A$1:$K$500,3,FALSE),"")</f>
        <v/>
      </c>
      <c r="F283" s="41" t="str">
        <f>IFERROR(VLOOKUP($B283,'S-TT'!$A$1:$K$500,6,FALSE),"")</f>
        <v/>
      </c>
      <c r="G283" s="43" t="str">
        <f>IFERROR(VLOOKUP($B283,'S-TT'!$A$1:$K$500,9,FALSE),"")</f>
        <v/>
      </c>
      <c r="H283" s="41" t="str">
        <f>IFERROR(VLOOKUP($B283,'S-TT'!$A$1:$K$500,7,FALSE),"")</f>
        <v/>
      </c>
      <c r="I283" s="44" t="str">
        <f>IFERROR(VLOOKUP($B283,'S-TT'!$A$2:$K$500,11,FALSE),"")</f>
        <v/>
      </c>
      <c r="J283" s="44" t="str">
        <f>IFERROR(VLOOKUP($B283,'S-TT'!$A$2:$K$500,10,FALSE),"")</f>
        <v/>
      </c>
      <c r="K283" s="63"/>
    </row>
    <row r="284">
      <c r="A284" s="67"/>
      <c r="B284" s="67"/>
      <c r="C284" s="66"/>
      <c r="D284" s="41" t="str">
        <f>IFERROR(VLOOKUP(B284,'S-TT'!$A$1:$K$500,2,FALSE),"")</f>
        <v/>
      </c>
      <c r="E284" s="41" t="str">
        <f>IFERROR(VLOOKUP($B284,'S-TT'!$A$1:$K$500,3,FALSE),"")</f>
        <v/>
      </c>
      <c r="F284" s="41" t="str">
        <f>IFERROR(VLOOKUP($B284,'S-TT'!$A$1:$K$500,6,FALSE),"")</f>
        <v/>
      </c>
      <c r="G284" s="43" t="str">
        <f>IFERROR(VLOOKUP($B284,'S-TT'!$A$1:$K$500,9,FALSE),"")</f>
        <v/>
      </c>
      <c r="H284" s="41" t="str">
        <f>IFERROR(VLOOKUP($B284,'S-TT'!$A$1:$K$500,7,FALSE),"")</f>
        <v/>
      </c>
      <c r="I284" s="44" t="str">
        <f>IFERROR(VLOOKUP($B284,'S-TT'!$A$2:$K$500,11,FALSE),"")</f>
        <v/>
      </c>
      <c r="J284" s="44" t="str">
        <f>IFERROR(VLOOKUP($B284,'S-TT'!$A$2:$K$500,10,FALSE),"")</f>
        <v/>
      </c>
      <c r="K284" s="63"/>
    </row>
    <row r="285">
      <c r="A285" s="67"/>
      <c r="B285" s="67"/>
      <c r="C285" s="66"/>
      <c r="D285" s="41" t="str">
        <f>IFERROR(VLOOKUP(B285,'S-TT'!$A$1:$K$500,2,FALSE),"")</f>
        <v/>
      </c>
      <c r="E285" s="41" t="str">
        <f>IFERROR(VLOOKUP($B285,'S-TT'!$A$1:$K$500,3,FALSE),"")</f>
        <v/>
      </c>
      <c r="F285" s="41" t="str">
        <f>IFERROR(VLOOKUP($B285,'S-TT'!$A$1:$K$500,6,FALSE),"")</f>
        <v/>
      </c>
      <c r="G285" s="43" t="str">
        <f>IFERROR(VLOOKUP($B285,'S-TT'!$A$1:$K$500,9,FALSE),"")</f>
        <v/>
      </c>
      <c r="H285" s="41" t="str">
        <f>IFERROR(VLOOKUP($B285,'S-TT'!$A$1:$K$500,7,FALSE),"")</f>
        <v/>
      </c>
      <c r="I285" s="44" t="str">
        <f>IFERROR(VLOOKUP($B285,'S-TT'!$A$2:$K$500,11,FALSE),"")</f>
        <v/>
      </c>
      <c r="J285" s="44" t="str">
        <f>IFERROR(VLOOKUP($B285,'S-TT'!$A$2:$K$500,10,FALSE),"")</f>
        <v/>
      </c>
      <c r="K285" s="63"/>
    </row>
    <row r="286">
      <c r="A286" s="67"/>
      <c r="B286" s="67"/>
      <c r="C286" s="66"/>
      <c r="D286" s="41" t="str">
        <f>IFERROR(VLOOKUP(B286,'S-TT'!$A$1:$K$500,2,FALSE),"")</f>
        <v/>
      </c>
      <c r="E286" s="41" t="str">
        <f>IFERROR(VLOOKUP($B286,'S-TT'!$A$1:$K$500,3,FALSE),"")</f>
        <v/>
      </c>
      <c r="F286" s="41" t="str">
        <f>IFERROR(VLOOKUP($B286,'S-TT'!$A$1:$K$500,6,FALSE),"")</f>
        <v/>
      </c>
      <c r="G286" s="43" t="str">
        <f>IFERROR(VLOOKUP($B286,'S-TT'!$A$1:$K$500,9,FALSE),"")</f>
        <v/>
      </c>
      <c r="H286" s="41" t="str">
        <f>IFERROR(VLOOKUP($B286,'S-TT'!$A$1:$K$500,7,FALSE),"")</f>
        <v/>
      </c>
      <c r="I286" s="44" t="str">
        <f>IFERROR(VLOOKUP($B286,'S-TT'!$A$2:$K$500,11,FALSE),"")</f>
        <v/>
      </c>
      <c r="J286" s="44" t="str">
        <f>IFERROR(VLOOKUP($B286,'S-TT'!$A$2:$K$500,10,FALSE),"")</f>
        <v/>
      </c>
      <c r="K286" s="63"/>
    </row>
    <row r="287">
      <c r="A287" s="67"/>
      <c r="B287" s="67"/>
      <c r="C287" s="66"/>
      <c r="D287" s="41" t="str">
        <f>IFERROR(VLOOKUP(B287,'S-TT'!$A$1:$K$500,2,FALSE),"")</f>
        <v/>
      </c>
      <c r="E287" s="41" t="str">
        <f>IFERROR(VLOOKUP($B287,'S-TT'!$A$1:$K$500,3,FALSE),"")</f>
        <v/>
      </c>
      <c r="F287" s="41" t="str">
        <f>IFERROR(VLOOKUP($B287,'S-TT'!$A$1:$K$500,6,FALSE),"")</f>
        <v/>
      </c>
      <c r="G287" s="43" t="str">
        <f>IFERROR(VLOOKUP($B287,'S-TT'!$A$1:$K$500,9,FALSE),"")</f>
        <v/>
      </c>
      <c r="H287" s="41" t="str">
        <f>IFERROR(VLOOKUP($B287,'S-TT'!$A$1:$K$500,7,FALSE),"")</f>
        <v/>
      </c>
      <c r="I287" s="44" t="str">
        <f>IFERROR(VLOOKUP($B287,'S-TT'!$A$2:$K$500,11,FALSE),"")</f>
        <v/>
      </c>
      <c r="J287" s="44" t="str">
        <f>IFERROR(VLOOKUP($B287,'S-TT'!$A$2:$K$500,10,FALSE),"")</f>
        <v/>
      </c>
      <c r="K287" s="63"/>
    </row>
    <row r="288">
      <c r="A288" s="67"/>
      <c r="B288" s="67"/>
      <c r="C288" s="66"/>
      <c r="D288" s="41" t="str">
        <f>IFERROR(VLOOKUP(B288,'S-TT'!$A$1:$K$500,2,FALSE),"")</f>
        <v/>
      </c>
      <c r="E288" s="41" t="str">
        <f>IFERROR(VLOOKUP($B288,'S-TT'!$A$1:$K$500,3,FALSE),"")</f>
        <v/>
      </c>
      <c r="F288" s="41" t="str">
        <f>IFERROR(VLOOKUP($B288,'S-TT'!$A$1:$K$500,6,FALSE),"")</f>
        <v/>
      </c>
      <c r="G288" s="43" t="str">
        <f>IFERROR(VLOOKUP($B288,'S-TT'!$A$1:$K$500,9,FALSE),"")</f>
        <v/>
      </c>
      <c r="H288" s="41" t="str">
        <f>IFERROR(VLOOKUP($B288,'S-TT'!$A$1:$K$500,7,FALSE),"")</f>
        <v/>
      </c>
      <c r="I288" s="44" t="str">
        <f>IFERROR(VLOOKUP($B288,'S-TT'!$A$2:$K$500,11,FALSE),"")</f>
        <v/>
      </c>
      <c r="J288" s="44" t="str">
        <f>IFERROR(VLOOKUP($B288,'S-TT'!$A$2:$K$500,10,FALSE),"")</f>
        <v/>
      </c>
      <c r="K288" s="63"/>
    </row>
    <row r="289">
      <c r="A289" s="67"/>
      <c r="B289" s="67"/>
      <c r="C289" s="66"/>
      <c r="D289" s="41" t="str">
        <f>IFERROR(VLOOKUP(B289,'S-TT'!$A$1:$K$500,2,FALSE),"")</f>
        <v/>
      </c>
      <c r="E289" s="41" t="str">
        <f>IFERROR(VLOOKUP($B289,'S-TT'!$A$1:$K$500,3,FALSE),"")</f>
        <v/>
      </c>
      <c r="F289" s="41" t="str">
        <f>IFERROR(VLOOKUP($B289,'S-TT'!$A$1:$K$500,6,FALSE),"")</f>
        <v/>
      </c>
      <c r="G289" s="43" t="str">
        <f>IFERROR(VLOOKUP($B289,'S-TT'!$A$1:$K$500,9,FALSE),"")</f>
        <v/>
      </c>
      <c r="H289" s="41" t="str">
        <f>IFERROR(VLOOKUP($B289,'S-TT'!$A$1:$K$500,7,FALSE),"")</f>
        <v/>
      </c>
      <c r="I289" s="44" t="str">
        <f>IFERROR(VLOOKUP($B289,'S-TT'!$A$2:$K$500,11,FALSE),"")</f>
        <v/>
      </c>
      <c r="J289" s="44" t="str">
        <f>IFERROR(VLOOKUP($B289,'S-TT'!$A$2:$K$500,10,FALSE),"")</f>
        <v/>
      </c>
      <c r="K289" s="63"/>
    </row>
    <row r="290">
      <c r="A290" s="67"/>
      <c r="B290" s="67"/>
      <c r="C290" s="66"/>
      <c r="D290" s="41" t="str">
        <f>IFERROR(VLOOKUP(B290,'S-TT'!$A$1:$K$500,2,FALSE),"")</f>
        <v/>
      </c>
      <c r="E290" s="41" t="str">
        <f>IFERROR(VLOOKUP($B290,'S-TT'!$A$1:$K$500,3,FALSE),"")</f>
        <v/>
      </c>
      <c r="F290" s="41" t="str">
        <f>IFERROR(VLOOKUP($B290,'S-TT'!$A$1:$K$500,6,FALSE),"")</f>
        <v/>
      </c>
      <c r="G290" s="43" t="str">
        <f>IFERROR(VLOOKUP($B290,'S-TT'!$A$1:$K$500,9,FALSE),"")</f>
        <v/>
      </c>
      <c r="H290" s="41" t="str">
        <f>IFERROR(VLOOKUP($B290,'S-TT'!$A$1:$K$500,7,FALSE),"")</f>
        <v/>
      </c>
      <c r="I290" s="44" t="str">
        <f>IFERROR(VLOOKUP($B290,'S-TT'!$A$2:$K$500,11,FALSE),"")</f>
        <v/>
      </c>
      <c r="J290" s="44" t="str">
        <f>IFERROR(VLOOKUP($B290,'S-TT'!$A$2:$K$500,10,FALSE),"")</f>
        <v/>
      </c>
      <c r="K290" s="63"/>
    </row>
    <row r="291">
      <c r="A291" s="67"/>
      <c r="B291" s="67"/>
      <c r="C291" s="66"/>
      <c r="D291" s="41" t="str">
        <f>IFERROR(VLOOKUP(B291,'S-TT'!$A$1:$K$500,2,FALSE),"")</f>
        <v/>
      </c>
      <c r="E291" s="41" t="str">
        <f>IFERROR(VLOOKUP($B291,'S-TT'!$A$1:$K$500,3,FALSE),"")</f>
        <v/>
      </c>
      <c r="F291" s="41" t="str">
        <f>IFERROR(VLOOKUP($B291,'S-TT'!$A$1:$K$500,6,FALSE),"")</f>
        <v/>
      </c>
      <c r="G291" s="43" t="str">
        <f>IFERROR(VLOOKUP($B291,'S-TT'!$A$1:$K$500,9,FALSE),"")</f>
        <v/>
      </c>
      <c r="H291" s="41" t="str">
        <f>IFERROR(VLOOKUP($B291,'S-TT'!$A$1:$K$500,7,FALSE),"")</f>
        <v/>
      </c>
      <c r="I291" s="44" t="str">
        <f>IFERROR(VLOOKUP($B291,'S-TT'!$A$2:$K$500,11,FALSE),"")</f>
        <v/>
      </c>
      <c r="J291" s="44" t="str">
        <f>IFERROR(VLOOKUP($B291,'S-TT'!$A$2:$K$500,10,FALSE),"")</f>
        <v/>
      </c>
      <c r="K291" s="63"/>
    </row>
    <row r="292">
      <c r="A292" s="67"/>
      <c r="B292" s="67"/>
      <c r="C292" s="66"/>
      <c r="D292" s="41" t="str">
        <f>IFERROR(VLOOKUP(B292,'S-TT'!$A$1:$K$500,2,FALSE),"")</f>
        <v/>
      </c>
      <c r="E292" s="41" t="str">
        <f>IFERROR(VLOOKUP($B292,'S-TT'!$A$1:$K$500,3,FALSE),"")</f>
        <v/>
      </c>
      <c r="F292" s="41" t="str">
        <f>IFERROR(VLOOKUP($B292,'S-TT'!$A$1:$K$500,6,FALSE),"")</f>
        <v/>
      </c>
      <c r="G292" s="43" t="str">
        <f>IFERROR(VLOOKUP($B292,'S-TT'!$A$1:$K$500,9,FALSE),"")</f>
        <v/>
      </c>
      <c r="H292" s="41" t="str">
        <f>IFERROR(VLOOKUP($B292,'S-TT'!$A$1:$K$500,7,FALSE),"")</f>
        <v/>
      </c>
      <c r="I292" s="44" t="str">
        <f>IFERROR(VLOOKUP($B292,'S-TT'!$A$2:$K$500,11,FALSE),"")</f>
        <v/>
      </c>
      <c r="J292" s="44" t="str">
        <f>IFERROR(VLOOKUP($B292,'S-TT'!$A$2:$K$500,10,FALSE),"")</f>
        <v/>
      </c>
      <c r="K292" s="63"/>
    </row>
    <row r="293">
      <c r="A293" s="67"/>
      <c r="B293" s="67"/>
      <c r="C293" s="66"/>
      <c r="D293" s="41" t="str">
        <f>IFERROR(VLOOKUP(B293,'S-TT'!$A$1:$K$500,2,FALSE),"")</f>
        <v/>
      </c>
      <c r="E293" s="41" t="str">
        <f>IFERROR(VLOOKUP($B293,'S-TT'!$A$1:$K$500,3,FALSE),"")</f>
        <v/>
      </c>
      <c r="F293" s="41" t="str">
        <f>IFERROR(VLOOKUP($B293,'S-TT'!$A$1:$K$500,6,FALSE),"")</f>
        <v/>
      </c>
      <c r="G293" s="43" t="str">
        <f>IFERROR(VLOOKUP($B293,'S-TT'!$A$1:$K$500,9,FALSE),"")</f>
        <v/>
      </c>
      <c r="H293" s="41" t="str">
        <f>IFERROR(VLOOKUP($B293,'S-TT'!$A$1:$K$500,7,FALSE),"")</f>
        <v/>
      </c>
      <c r="I293" s="44" t="str">
        <f>IFERROR(VLOOKUP($B293,'S-TT'!$A$2:$K$500,11,FALSE),"")</f>
        <v/>
      </c>
      <c r="J293" s="44" t="str">
        <f>IFERROR(VLOOKUP($B293,'S-TT'!$A$2:$K$500,10,FALSE),"")</f>
        <v/>
      </c>
      <c r="K293" s="63"/>
    </row>
    <row r="294">
      <c r="A294" s="67"/>
      <c r="B294" s="67"/>
      <c r="C294" s="66"/>
      <c r="D294" s="41" t="str">
        <f>IFERROR(VLOOKUP(B294,'S-TT'!$A$1:$K$500,2,FALSE),"")</f>
        <v/>
      </c>
      <c r="E294" s="41" t="str">
        <f>IFERROR(VLOOKUP($B294,'S-TT'!$A$1:$K$500,3,FALSE),"")</f>
        <v/>
      </c>
      <c r="F294" s="41" t="str">
        <f>IFERROR(VLOOKUP($B294,'S-TT'!$A$1:$K$500,6,FALSE),"")</f>
        <v/>
      </c>
      <c r="G294" s="43" t="str">
        <f>IFERROR(VLOOKUP($B294,'S-TT'!$A$1:$K$500,9,FALSE),"")</f>
        <v/>
      </c>
      <c r="H294" s="41" t="str">
        <f>IFERROR(VLOOKUP($B294,'S-TT'!$A$1:$K$500,7,FALSE),"")</f>
        <v/>
      </c>
      <c r="I294" s="44" t="str">
        <f>IFERROR(VLOOKUP($B294,'S-TT'!$A$2:$K$500,11,FALSE),"")</f>
        <v/>
      </c>
      <c r="J294" s="44" t="str">
        <f>IFERROR(VLOOKUP($B294,'S-TT'!$A$2:$K$500,10,FALSE),"")</f>
        <v/>
      </c>
      <c r="K294" s="63"/>
    </row>
    <row r="295">
      <c r="A295" s="67"/>
      <c r="B295" s="67"/>
      <c r="C295" s="66"/>
      <c r="D295" s="41" t="str">
        <f>IFERROR(VLOOKUP(B295,'S-TT'!$A$1:$K$500,2,FALSE),"")</f>
        <v/>
      </c>
      <c r="E295" s="41" t="str">
        <f>IFERROR(VLOOKUP($B295,'S-TT'!$A$1:$K$500,3,FALSE),"")</f>
        <v/>
      </c>
      <c r="F295" s="41" t="str">
        <f>IFERROR(VLOOKUP($B295,'S-TT'!$A$1:$K$500,6,FALSE),"")</f>
        <v/>
      </c>
      <c r="G295" s="43" t="str">
        <f>IFERROR(VLOOKUP($B295,'S-TT'!$A$1:$K$500,9,FALSE),"")</f>
        <v/>
      </c>
      <c r="H295" s="41" t="str">
        <f>IFERROR(VLOOKUP($B295,'S-TT'!$A$1:$K$500,7,FALSE),"")</f>
        <v/>
      </c>
      <c r="I295" s="44" t="str">
        <f>IFERROR(VLOOKUP($B295,'S-TT'!$A$2:$K$500,11,FALSE),"")</f>
        <v/>
      </c>
      <c r="J295" s="44" t="str">
        <f>IFERROR(VLOOKUP($B295,'S-TT'!$A$2:$K$500,10,FALSE),"")</f>
        <v/>
      </c>
      <c r="K295" s="63"/>
    </row>
    <row r="296">
      <c r="A296" s="67"/>
      <c r="B296" s="67"/>
      <c r="C296" s="66"/>
      <c r="D296" s="41" t="str">
        <f>IFERROR(VLOOKUP(B296,'S-TT'!$A$1:$K$500,2,FALSE),"")</f>
        <v/>
      </c>
      <c r="E296" s="41" t="str">
        <f>IFERROR(VLOOKUP($B296,'S-TT'!$A$1:$K$500,3,FALSE),"")</f>
        <v/>
      </c>
      <c r="F296" s="41" t="str">
        <f>IFERROR(VLOOKUP($B296,'S-TT'!$A$1:$K$500,6,FALSE),"")</f>
        <v/>
      </c>
      <c r="G296" s="43" t="str">
        <f>IFERROR(VLOOKUP($B296,'S-TT'!$A$1:$K$500,9,FALSE),"")</f>
        <v/>
      </c>
      <c r="H296" s="41" t="str">
        <f>IFERROR(VLOOKUP($B296,'S-TT'!$A$1:$K$500,7,FALSE),"")</f>
        <v/>
      </c>
      <c r="I296" s="44" t="str">
        <f>IFERROR(VLOOKUP($B296,'S-TT'!$A$2:$K$500,11,FALSE),"")</f>
        <v/>
      </c>
      <c r="J296" s="44" t="str">
        <f>IFERROR(VLOOKUP($B296,'S-TT'!$A$2:$K$500,10,FALSE),"")</f>
        <v/>
      </c>
      <c r="K296" s="63"/>
    </row>
    <row r="297">
      <c r="A297" s="67"/>
      <c r="B297" s="67"/>
      <c r="C297" s="66"/>
      <c r="D297" s="41" t="str">
        <f>IFERROR(VLOOKUP(B297,'S-TT'!$A$1:$K$500,2,FALSE),"")</f>
        <v/>
      </c>
      <c r="E297" s="41" t="str">
        <f>IFERROR(VLOOKUP($B297,'S-TT'!$A$1:$K$500,3,FALSE),"")</f>
        <v/>
      </c>
      <c r="F297" s="41" t="str">
        <f>IFERROR(VLOOKUP($B297,'S-TT'!$A$1:$K$500,6,FALSE),"")</f>
        <v/>
      </c>
      <c r="G297" s="43" t="str">
        <f>IFERROR(VLOOKUP($B297,'S-TT'!$A$1:$K$500,9,FALSE),"")</f>
        <v/>
      </c>
      <c r="H297" s="41" t="str">
        <f>IFERROR(VLOOKUP($B297,'S-TT'!$A$1:$K$500,7,FALSE),"")</f>
        <v/>
      </c>
      <c r="I297" s="44" t="str">
        <f>IFERROR(VLOOKUP($B297,'S-TT'!$A$2:$K$500,11,FALSE),"")</f>
        <v/>
      </c>
      <c r="J297" s="44" t="str">
        <f>IFERROR(VLOOKUP($B297,'S-TT'!$A$2:$K$500,10,FALSE),"")</f>
        <v/>
      </c>
      <c r="K297" s="63"/>
    </row>
    <row r="298">
      <c r="A298" s="67"/>
      <c r="B298" s="67"/>
      <c r="C298" s="66"/>
      <c r="D298" s="41" t="str">
        <f>IFERROR(VLOOKUP(B298,'S-TT'!$A$1:$K$500,2,FALSE),"")</f>
        <v/>
      </c>
      <c r="E298" s="41" t="str">
        <f>IFERROR(VLOOKUP($B298,'S-TT'!$A$1:$K$500,3,FALSE),"")</f>
        <v/>
      </c>
      <c r="F298" s="41" t="str">
        <f>IFERROR(VLOOKUP($B298,'S-TT'!$A$1:$K$500,6,FALSE),"")</f>
        <v/>
      </c>
      <c r="G298" s="43" t="str">
        <f>IFERROR(VLOOKUP($B298,'S-TT'!$A$1:$K$500,9,FALSE),"")</f>
        <v/>
      </c>
      <c r="H298" s="41" t="str">
        <f>IFERROR(VLOOKUP($B298,'S-TT'!$A$1:$K$500,7,FALSE),"")</f>
        <v/>
      </c>
      <c r="I298" s="44" t="str">
        <f>IFERROR(VLOOKUP($B298,'S-TT'!$A$2:$K$500,11,FALSE),"")</f>
        <v/>
      </c>
      <c r="J298" s="44" t="str">
        <f>IFERROR(VLOOKUP($B298,'S-TT'!$A$2:$K$500,10,FALSE),"")</f>
        <v/>
      </c>
      <c r="K298" s="63"/>
    </row>
    <row r="299">
      <c r="A299" s="67"/>
      <c r="B299" s="67"/>
      <c r="C299" s="66"/>
      <c r="D299" s="41" t="str">
        <f>IFERROR(VLOOKUP(B299,'S-TT'!$A$1:$K$500,2,FALSE),"")</f>
        <v/>
      </c>
      <c r="E299" s="41" t="str">
        <f>IFERROR(VLOOKUP($B299,'S-TT'!$A$1:$K$500,3,FALSE),"")</f>
        <v/>
      </c>
      <c r="F299" s="41" t="str">
        <f>IFERROR(VLOOKUP($B299,'S-TT'!$A$1:$K$500,6,FALSE),"")</f>
        <v/>
      </c>
      <c r="G299" s="43" t="str">
        <f>IFERROR(VLOOKUP($B299,'S-TT'!$A$1:$K$500,9,FALSE),"")</f>
        <v/>
      </c>
      <c r="H299" s="41" t="str">
        <f>IFERROR(VLOOKUP($B299,'S-TT'!$A$1:$K$500,7,FALSE),"")</f>
        <v/>
      </c>
      <c r="I299" s="44" t="str">
        <f>IFERROR(VLOOKUP($B299,'S-TT'!$A$2:$K$500,11,FALSE),"")</f>
        <v/>
      </c>
      <c r="J299" s="44" t="str">
        <f>IFERROR(VLOOKUP($B299,'S-TT'!$A$2:$K$500,10,FALSE),"")</f>
        <v/>
      </c>
      <c r="K299" s="63"/>
    </row>
    <row r="300">
      <c r="A300" s="67"/>
      <c r="B300" s="67"/>
      <c r="C300" s="66"/>
      <c r="D300" s="41" t="str">
        <f>IFERROR(VLOOKUP(B300,'S-TT'!$A$1:$K$500,2,FALSE),"")</f>
        <v/>
      </c>
      <c r="E300" s="41" t="str">
        <f>IFERROR(VLOOKUP($B300,'S-TT'!$A$1:$K$500,3,FALSE),"")</f>
        <v/>
      </c>
      <c r="F300" s="41" t="str">
        <f>IFERROR(VLOOKUP($B300,'S-TT'!$A$1:$K$500,6,FALSE),"")</f>
        <v/>
      </c>
      <c r="G300" s="43" t="str">
        <f>IFERROR(VLOOKUP($B300,'S-TT'!$A$1:$K$500,9,FALSE),"")</f>
        <v/>
      </c>
      <c r="H300" s="41" t="str">
        <f>IFERROR(VLOOKUP($B300,'S-TT'!$A$1:$K$500,7,FALSE),"")</f>
        <v/>
      </c>
      <c r="I300" s="44" t="str">
        <f>IFERROR(VLOOKUP($B300,'S-TT'!$A$2:$K$500,11,FALSE),"")</f>
        <v/>
      </c>
      <c r="J300" s="44" t="str">
        <f>IFERROR(VLOOKUP($B300,'S-TT'!$A$2:$K$500,10,FALSE),"")</f>
        <v/>
      </c>
      <c r="K300" s="63"/>
    </row>
    <row r="301">
      <c r="A301" s="67"/>
      <c r="B301" s="67"/>
      <c r="C301" s="66"/>
      <c r="D301" s="41" t="str">
        <f>IFERROR(VLOOKUP(B301,'S-TT'!$A$1:$K$500,2,FALSE),"")</f>
        <v/>
      </c>
      <c r="E301" s="41" t="str">
        <f>IFERROR(VLOOKUP($B301,'S-TT'!$A$1:$K$500,3,FALSE),"")</f>
        <v/>
      </c>
      <c r="F301" s="41" t="str">
        <f>IFERROR(VLOOKUP($B301,'S-TT'!$A$1:$K$500,6,FALSE),"")</f>
        <v/>
      </c>
      <c r="G301" s="43" t="str">
        <f>IFERROR(VLOOKUP($B301,'S-TT'!$A$1:$K$500,9,FALSE),"")</f>
        <v/>
      </c>
      <c r="H301" s="41" t="str">
        <f>IFERROR(VLOOKUP($B301,'S-TT'!$A$1:$K$500,7,FALSE),"")</f>
        <v/>
      </c>
      <c r="I301" s="44" t="str">
        <f>IFERROR(VLOOKUP($B301,'S-TT'!$A$2:$K$500,11,FALSE),"")</f>
        <v/>
      </c>
      <c r="J301" s="44" t="str">
        <f>IFERROR(VLOOKUP($B301,'S-TT'!$A$2:$K$500,10,FALSE),"")</f>
        <v/>
      </c>
      <c r="K301" s="63"/>
    </row>
    <row r="302">
      <c r="A302" s="67"/>
      <c r="B302" s="67"/>
      <c r="C302" s="66"/>
      <c r="D302" s="41" t="str">
        <f>IFERROR(VLOOKUP(B302,'S-TT'!$A$1:$K$500,2,FALSE),"")</f>
        <v/>
      </c>
      <c r="E302" s="41" t="str">
        <f>IFERROR(VLOOKUP($B302,'S-TT'!$A$1:$K$500,3,FALSE),"")</f>
        <v/>
      </c>
      <c r="F302" s="41" t="str">
        <f>IFERROR(VLOOKUP($B302,'S-TT'!$A$1:$K$500,6,FALSE),"")</f>
        <v/>
      </c>
      <c r="G302" s="43" t="str">
        <f>IFERROR(VLOOKUP($B302,'S-TT'!$A$1:$K$500,9,FALSE),"")</f>
        <v/>
      </c>
      <c r="H302" s="41" t="str">
        <f>IFERROR(VLOOKUP($B302,'S-TT'!$A$1:$K$500,7,FALSE),"")</f>
        <v/>
      </c>
      <c r="I302" s="44" t="str">
        <f>IFERROR(VLOOKUP($B302,'S-TT'!$A$2:$K$500,11,FALSE),"")</f>
        <v/>
      </c>
      <c r="J302" s="44" t="str">
        <f>IFERROR(VLOOKUP($B302,'S-TT'!$A$2:$K$500,10,FALSE),"")</f>
        <v/>
      </c>
      <c r="K302" s="63"/>
    </row>
    <row r="303">
      <c r="A303" s="67"/>
      <c r="B303" s="67"/>
      <c r="C303" s="66"/>
      <c r="D303" s="41" t="str">
        <f>IFERROR(VLOOKUP(B303,'S-TT'!$A$1:$K$500,2,FALSE),"")</f>
        <v/>
      </c>
      <c r="E303" s="41" t="str">
        <f>IFERROR(VLOOKUP($B303,'S-TT'!$A$1:$K$500,3,FALSE),"")</f>
        <v/>
      </c>
      <c r="F303" s="41" t="str">
        <f>IFERROR(VLOOKUP($B303,'S-TT'!$A$1:$K$500,6,FALSE),"")</f>
        <v/>
      </c>
      <c r="G303" s="43" t="str">
        <f>IFERROR(VLOOKUP($B303,'S-TT'!$A$1:$K$500,9,FALSE),"")</f>
        <v/>
      </c>
      <c r="H303" s="41" t="str">
        <f>IFERROR(VLOOKUP($B303,'S-TT'!$A$1:$K$500,7,FALSE),"")</f>
        <v/>
      </c>
      <c r="I303" s="44" t="str">
        <f>IFERROR(VLOOKUP($B303,'S-TT'!$A$2:$K$500,11,FALSE),"")</f>
        <v/>
      </c>
      <c r="J303" s="44" t="str">
        <f>IFERROR(VLOOKUP($B303,'S-TT'!$A$2:$K$500,10,FALSE),"")</f>
        <v/>
      </c>
      <c r="K303" s="63"/>
    </row>
    <row r="304">
      <c r="A304" s="67"/>
      <c r="B304" s="67"/>
      <c r="C304" s="66"/>
      <c r="D304" s="41" t="str">
        <f>IFERROR(VLOOKUP(B304,'S-TT'!$A$1:$K$500,2,FALSE),"")</f>
        <v/>
      </c>
      <c r="E304" s="41" t="str">
        <f>IFERROR(VLOOKUP($B304,'S-TT'!$A$1:$K$500,3,FALSE),"")</f>
        <v/>
      </c>
      <c r="F304" s="41" t="str">
        <f>IFERROR(VLOOKUP($B304,'S-TT'!$A$1:$K$500,6,FALSE),"")</f>
        <v/>
      </c>
      <c r="G304" s="43" t="str">
        <f>IFERROR(VLOOKUP($B304,'S-TT'!$A$1:$K$500,9,FALSE),"")</f>
        <v/>
      </c>
      <c r="H304" s="41" t="str">
        <f>IFERROR(VLOOKUP($B304,'S-TT'!$A$1:$K$500,7,FALSE),"")</f>
        <v/>
      </c>
      <c r="I304" s="44" t="str">
        <f>IFERROR(VLOOKUP($B304,'S-TT'!$A$2:$K$500,11,FALSE),"")</f>
        <v/>
      </c>
      <c r="J304" s="44" t="str">
        <f>IFERROR(VLOOKUP($B304,'S-TT'!$A$2:$K$500,10,FALSE),"")</f>
        <v/>
      </c>
      <c r="K304" s="63"/>
    </row>
    <row r="305">
      <c r="A305" s="67"/>
      <c r="B305" s="67"/>
      <c r="C305" s="66"/>
      <c r="D305" s="41" t="str">
        <f>IFERROR(VLOOKUP(B305,'S-TT'!$A$1:$K$500,2,FALSE),"")</f>
        <v/>
      </c>
      <c r="E305" s="41" t="str">
        <f>IFERROR(VLOOKUP($B305,'S-TT'!$A$1:$K$500,3,FALSE),"")</f>
        <v/>
      </c>
      <c r="F305" s="41" t="str">
        <f>IFERROR(VLOOKUP($B305,'S-TT'!$A$1:$K$500,6,FALSE),"")</f>
        <v/>
      </c>
      <c r="G305" s="43" t="str">
        <f>IFERROR(VLOOKUP($B305,'S-TT'!$A$1:$K$500,9,FALSE),"")</f>
        <v/>
      </c>
      <c r="H305" s="41" t="str">
        <f>IFERROR(VLOOKUP($B305,'S-TT'!$A$1:$K$500,7,FALSE),"")</f>
        <v/>
      </c>
      <c r="I305" s="44" t="str">
        <f>IFERROR(VLOOKUP($B305,'S-TT'!$A$2:$K$500,11,FALSE),"")</f>
        <v/>
      </c>
      <c r="J305" s="44" t="str">
        <f>IFERROR(VLOOKUP($B305,'S-TT'!$A$2:$K$500,10,FALSE),"")</f>
        <v/>
      </c>
      <c r="K305" s="63"/>
    </row>
    <row r="306">
      <c r="A306" s="67"/>
      <c r="B306" s="67"/>
      <c r="C306" s="66"/>
      <c r="D306" s="41" t="str">
        <f>IFERROR(VLOOKUP(B306,'S-TT'!$A$1:$K$500,2,FALSE),"")</f>
        <v/>
      </c>
      <c r="E306" s="41" t="str">
        <f>IFERROR(VLOOKUP($B306,'S-TT'!$A$1:$K$500,3,FALSE),"")</f>
        <v/>
      </c>
      <c r="F306" s="41" t="str">
        <f>IFERROR(VLOOKUP($B306,'S-TT'!$A$1:$K$500,6,FALSE),"")</f>
        <v/>
      </c>
      <c r="G306" s="43" t="str">
        <f>IFERROR(VLOOKUP($B306,'S-TT'!$A$1:$K$500,9,FALSE),"")</f>
        <v/>
      </c>
      <c r="H306" s="41" t="str">
        <f>IFERROR(VLOOKUP($B306,'S-TT'!$A$1:$K$500,7,FALSE),"")</f>
        <v/>
      </c>
      <c r="I306" s="44" t="str">
        <f>IFERROR(VLOOKUP($B306,'S-TT'!$A$2:$K$500,11,FALSE),"")</f>
        <v/>
      </c>
      <c r="J306" s="44" t="str">
        <f>IFERROR(VLOOKUP($B306,'S-TT'!$A$2:$K$500,10,FALSE),"")</f>
        <v/>
      </c>
      <c r="K306" s="63"/>
    </row>
    <row r="307">
      <c r="A307" s="67"/>
      <c r="B307" s="67"/>
      <c r="C307" s="66"/>
      <c r="D307" s="41" t="str">
        <f>IFERROR(VLOOKUP(B307,'S-TT'!$A$1:$K$500,2,FALSE),"")</f>
        <v/>
      </c>
      <c r="E307" s="41" t="str">
        <f>IFERROR(VLOOKUP($B307,'S-TT'!$A$1:$K$500,3,FALSE),"")</f>
        <v/>
      </c>
      <c r="F307" s="41" t="str">
        <f>IFERROR(VLOOKUP($B307,'S-TT'!$A$1:$K$500,6,FALSE),"")</f>
        <v/>
      </c>
      <c r="G307" s="43" t="str">
        <f>IFERROR(VLOOKUP($B307,'S-TT'!$A$1:$K$500,9,FALSE),"")</f>
        <v/>
      </c>
      <c r="H307" s="41" t="str">
        <f>IFERROR(VLOOKUP($B307,'S-TT'!$A$1:$K$500,7,FALSE),"")</f>
        <v/>
      </c>
      <c r="I307" s="44" t="str">
        <f>IFERROR(VLOOKUP($B307,'S-TT'!$A$2:$K$500,11,FALSE),"")</f>
        <v/>
      </c>
      <c r="J307" s="44" t="str">
        <f>IFERROR(VLOOKUP($B307,'S-TT'!$A$2:$K$500,10,FALSE),"")</f>
        <v/>
      </c>
      <c r="K307" s="63"/>
    </row>
    <row r="308">
      <c r="A308" s="67"/>
      <c r="B308" s="67"/>
      <c r="C308" s="66"/>
      <c r="D308" s="41" t="str">
        <f>IFERROR(VLOOKUP(B308,'S-TT'!$A$1:$K$500,2,FALSE),"")</f>
        <v/>
      </c>
      <c r="E308" s="41" t="str">
        <f>IFERROR(VLOOKUP($B308,'S-TT'!$A$1:$K$500,3,FALSE),"")</f>
        <v/>
      </c>
      <c r="F308" s="41" t="str">
        <f>IFERROR(VLOOKUP($B308,'S-TT'!$A$1:$K$500,6,FALSE),"")</f>
        <v/>
      </c>
      <c r="G308" s="43" t="str">
        <f>IFERROR(VLOOKUP($B308,'S-TT'!$A$1:$K$500,9,FALSE),"")</f>
        <v/>
      </c>
      <c r="H308" s="41" t="str">
        <f>IFERROR(VLOOKUP($B308,'S-TT'!$A$1:$K$500,7,FALSE),"")</f>
        <v/>
      </c>
      <c r="I308" s="44" t="str">
        <f>IFERROR(VLOOKUP($B308,'S-TT'!$A$2:$K$500,11,FALSE),"")</f>
        <v/>
      </c>
      <c r="J308" s="44" t="str">
        <f>IFERROR(VLOOKUP($B308,'S-TT'!$A$2:$K$500,10,FALSE),"")</f>
        <v/>
      </c>
      <c r="K308" s="63"/>
    </row>
    <row r="309">
      <c r="A309" s="67"/>
      <c r="B309" s="67"/>
      <c r="C309" s="66"/>
      <c r="D309" s="41" t="str">
        <f>IFERROR(VLOOKUP(B309,'S-TT'!$A$1:$K$500,2,FALSE),"")</f>
        <v/>
      </c>
      <c r="E309" s="41" t="str">
        <f>IFERROR(VLOOKUP($B309,'S-TT'!$A$1:$K$500,3,FALSE),"")</f>
        <v/>
      </c>
      <c r="F309" s="41" t="str">
        <f>IFERROR(VLOOKUP($B309,'S-TT'!$A$1:$K$500,6,FALSE),"")</f>
        <v/>
      </c>
      <c r="G309" s="43" t="str">
        <f>IFERROR(VLOOKUP($B309,'S-TT'!$A$1:$K$500,9,FALSE),"")</f>
        <v/>
      </c>
      <c r="H309" s="41" t="str">
        <f>IFERROR(VLOOKUP($B309,'S-TT'!$A$1:$K$500,7,FALSE),"")</f>
        <v/>
      </c>
      <c r="I309" s="44" t="str">
        <f>IFERROR(VLOOKUP($B309,'S-TT'!$A$2:$K$500,11,FALSE),"")</f>
        <v/>
      </c>
      <c r="J309" s="44" t="str">
        <f>IFERROR(VLOOKUP($B309,'S-TT'!$A$2:$K$500,10,FALSE),"")</f>
        <v/>
      </c>
      <c r="K309" s="63"/>
    </row>
    <row r="310">
      <c r="A310" s="67"/>
      <c r="B310" s="67"/>
      <c r="C310" s="66"/>
      <c r="D310" s="41" t="str">
        <f>IFERROR(VLOOKUP(B310,'S-TT'!$A$1:$K$500,2,FALSE),"")</f>
        <v/>
      </c>
      <c r="E310" s="41" t="str">
        <f>IFERROR(VLOOKUP($B310,'S-TT'!$A$1:$K$500,3,FALSE),"")</f>
        <v/>
      </c>
      <c r="F310" s="41" t="str">
        <f>IFERROR(VLOOKUP($B310,'S-TT'!$A$1:$K$500,6,FALSE),"")</f>
        <v/>
      </c>
      <c r="G310" s="43" t="str">
        <f>IFERROR(VLOOKUP($B310,'S-TT'!$A$1:$K$500,9,FALSE),"")</f>
        <v/>
      </c>
      <c r="H310" s="41" t="str">
        <f>IFERROR(VLOOKUP($B310,'S-TT'!$A$1:$K$500,7,FALSE),"")</f>
        <v/>
      </c>
      <c r="I310" s="44" t="str">
        <f>IFERROR(VLOOKUP($B310,'S-TT'!$A$2:$K$500,11,FALSE),"")</f>
        <v/>
      </c>
      <c r="J310" s="44" t="str">
        <f>IFERROR(VLOOKUP($B310,'S-TT'!$A$2:$K$500,10,FALSE),"")</f>
        <v/>
      </c>
      <c r="K310" s="63"/>
    </row>
    <row r="311">
      <c r="A311" s="67"/>
      <c r="B311" s="67"/>
      <c r="C311" s="66"/>
      <c r="D311" s="41" t="str">
        <f>IFERROR(VLOOKUP(B311,'S-TT'!$A$1:$K$500,2,FALSE),"")</f>
        <v/>
      </c>
      <c r="E311" s="41" t="str">
        <f>IFERROR(VLOOKUP($B311,'S-TT'!$A$1:$K$500,3,FALSE),"")</f>
        <v/>
      </c>
      <c r="F311" s="41" t="str">
        <f>IFERROR(VLOOKUP($B311,'S-TT'!$A$1:$K$500,6,FALSE),"")</f>
        <v/>
      </c>
      <c r="G311" s="43" t="str">
        <f>IFERROR(VLOOKUP($B311,'S-TT'!$A$1:$K$500,9,FALSE),"")</f>
        <v/>
      </c>
      <c r="H311" s="41" t="str">
        <f>IFERROR(VLOOKUP($B311,'S-TT'!$A$1:$K$500,7,FALSE),"")</f>
        <v/>
      </c>
      <c r="I311" s="44" t="str">
        <f>IFERROR(VLOOKUP($B311,'S-TT'!$A$2:$K$500,11,FALSE),"")</f>
        <v/>
      </c>
      <c r="J311" s="44" t="str">
        <f>IFERROR(VLOOKUP($B311,'S-TT'!$A$2:$K$500,10,FALSE),"")</f>
        <v/>
      </c>
      <c r="K311" s="63"/>
    </row>
    <row r="312">
      <c r="A312" s="67"/>
      <c r="B312" s="67"/>
      <c r="C312" s="66"/>
      <c r="D312" s="41" t="str">
        <f>IFERROR(VLOOKUP(B312,'S-TT'!$A$1:$K$500,2,FALSE),"")</f>
        <v/>
      </c>
      <c r="E312" s="41" t="str">
        <f>IFERROR(VLOOKUP($B312,'S-TT'!$A$1:$K$500,3,FALSE),"")</f>
        <v/>
      </c>
      <c r="F312" s="41" t="str">
        <f>IFERROR(VLOOKUP($B312,'S-TT'!$A$1:$K$500,6,FALSE),"")</f>
        <v/>
      </c>
      <c r="G312" s="43" t="str">
        <f>IFERROR(VLOOKUP($B312,'S-TT'!$A$1:$K$500,9,FALSE),"")</f>
        <v/>
      </c>
      <c r="H312" s="41" t="str">
        <f>IFERROR(VLOOKUP($B312,'S-TT'!$A$1:$K$500,7,FALSE),"")</f>
        <v/>
      </c>
      <c r="I312" s="44" t="str">
        <f>IFERROR(VLOOKUP($B312,'S-TT'!$A$2:$K$500,11,FALSE),"")</f>
        <v/>
      </c>
      <c r="J312" s="44" t="str">
        <f>IFERROR(VLOOKUP($B312,'S-TT'!$A$2:$K$500,10,FALSE),"")</f>
        <v/>
      </c>
      <c r="K312" s="63"/>
    </row>
    <row r="313">
      <c r="A313" s="67"/>
      <c r="B313" s="67"/>
      <c r="C313" s="66"/>
      <c r="D313" s="41" t="str">
        <f>IFERROR(VLOOKUP(B313,'S-TT'!$A$1:$K$500,2,FALSE),"")</f>
        <v/>
      </c>
      <c r="E313" s="41" t="str">
        <f>IFERROR(VLOOKUP($B313,'S-TT'!$A$1:$K$500,3,FALSE),"")</f>
        <v/>
      </c>
      <c r="F313" s="41" t="str">
        <f>IFERROR(VLOOKUP($B313,'S-TT'!$A$1:$K$500,6,FALSE),"")</f>
        <v/>
      </c>
      <c r="G313" s="43" t="str">
        <f>IFERROR(VLOOKUP($B313,'S-TT'!$A$1:$K$500,9,FALSE),"")</f>
        <v/>
      </c>
      <c r="H313" s="41" t="str">
        <f>IFERROR(VLOOKUP($B313,'S-TT'!$A$1:$K$500,7,FALSE),"")</f>
        <v/>
      </c>
      <c r="I313" s="44" t="str">
        <f>IFERROR(VLOOKUP($B313,'S-TT'!$A$2:$K$500,11,FALSE),"")</f>
        <v/>
      </c>
      <c r="J313" s="44" t="str">
        <f>IFERROR(VLOOKUP($B313,'S-TT'!$A$2:$K$500,10,FALSE),"")</f>
        <v/>
      </c>
      <c r="K313" s="63"/>
    </row>
    <row r="314">
      <c r="A314" s="67"/>
      <c r="B314" s="67"/>
      <c r="C314" s="66"/>
      <c r="D314" s="41" t="str">
        <f>IFERROR(VLOOKUP(B314,'S-TT'!$A$1:$K$500,2,FALSE),"")</f>
        <v/>
      </c>
      <c r="E314" s="41" t="str">
        <f>IFERROR(VLOOKUP($B314,'S-TT'!$A$1:$K$500,3,FALSE),"")</f>
        <v/>
      </c>
      <c r="F314" s="41" t="str">
        <f>IFERROR(VLOOKUP($B314,'S-TT'!$A$1:$K$500,6,FALSE),"")</f>
        <v/>
      </c>
      <c r="G314" s="43" t="str">
        <f>IFERROR(VLOOKUP($B314,'S-TT'!$A$1:$K$500,9,FALSE),"")</f>
        <v/>
      </c>
      <c r="H314" s="41" t="str">
        <f>IFERROR(VLOOKUP($B314,'S-TT'!$A$1:$K$500,7,FALSE),"")</f>
        <v/>
      </c>
      <c r="I314" s="44" t="str">
        <f>IFERROR(VLOOKUP($B314,'S-TT'!$A$2:$K$500,11,FALSE),"")</f>
        <v/>
      </c>
      <c r="J314" s="44" t="str">
        <f>IFERROR(VLOOKUP($B314,'S-TT'!$A$2:$K$500,10,FALSE),"")</f>
        <v/>
      </c>
      <c r="K314" s="63"/>
    </row>
    <row r="315">
      <c r="A315" s="67"/>
      <c r="B315" s="67"/>
      <c r="C315" s="66"/>
      <c r="D315" s="41" t="str">
        <f>IFERROR(VLOOKUP(B315,'S-TT'!$A$1:$K$500,2,FALSE),"")</f>
        <v/>
      </c>
      <c r="E315" s="41" t="str">
        <f>IFERROR(VLOOKUP($B315,'S-TT'!$A$1:$K$500,3,FALSE),"")</f>
        <v/>
      </c>
      <c r="F315" s="41" t="str">
        <f>IFERROR(VLOOKUP($B315,'S-TT'!$A$1:$K$500,6,FALSE),"")</f>
        <v/>
      </c>
      <c r="G315" s="43" t="str">
        <f>IFERROR(VLOOKUP($B315,'S-TT'!$A$1:$K$500,9,FALSE),"")</f>
        <v/>
      </c>
      <c r="H315" s="41" t="str">
        <f>IFERROR(VLOOKUP($B315,'S-TT'!$A$1:$K$500,7,FALSE),"")</f>
        <v/>
      </c>
      <c r="I315" s="44" t="str">
        <f>IFERROR(VLOOKUP($B315,'S-TT'!$A$2:$K$500,11,FALSE),"")</f>
        <v/>
      </c>
      <c r="J315" s="44" t="str">
        <f>IFERROR(VLOOKUP($B315,'S-TT'!$A$2:$K$500,10,FALSE),"")</f>
        <v/>
      </c>
      <c r="K315" s="63"/>
    </row>
    <row r="316">
      <c r="A316" s="67"/>
      <c r="B316" s="67"/>
      <c r="C316" s="66"/>
      <c r="D316" s="41" t="str">
        <f>IFERROR(VLOOKUP(B316,'S-TT'!$A$1:$K$500,2,FALSE),"")</f>
        <v/>
      </c>
      <c r="E316" s="41" t="str">
        <f>IFERROR(VLOOKUP($B316,'S-TT'!$A$1:$K$500,3,FALSE),"")</f>
        <v/>
      </c>
      <c r="F316" s="41" t="str">
        <f>IFERROR(VLOOKUP($B316,'S-TT'!$A$1:$K$500,6,FALSE),"")</f>
        <v/>
      </c>
      <c r="G316" s="43" t="str">
        <f>IFERROR(VLOOKUP($B316,'S-TT'!$A$1:$K$500,9,FALSE),"")</f>
        <v/>
      </c>
      <c r="H316" s="41" t="str">
        <f>IFERROR(VLOOKUP($B316,'S-TT'!$A$1:$K$500,7,FALSE),"")</f>
        <v/>
      </c>
      <c r="I316" s="44" t="str">
        <f>IFERROR(VLOOKUP($B316,'S-TT'!$A$2:$K$500,11,FALSE),"")</f>
        <v/>
      </c>
      <c r="J316" s="44" t="str">
        <f>IFERROR(VLOOKUP($B316,'S-TT'!$A$2:$K$500,10,FALSE),"")</f>
        <v/>
      </c>
      <c r="K316" s="63"/>
    </row>
    <row r="317">
      <c r="A317" s="67"/>
      <c r="B317" s="67"/>
      <c r="C317" s="66"/>
      <c r="D317" s="41" t="str">
        <f>IFERROR(VLOOKUP(B317,'S-TT'!$A$1:$K$500,2,FALSE),"")</f>
        <v/>
      </c>
      <c r="E317" s="41" t="str">
        <f>IFERROR(VLOOKUP($B317,'S-TT'!$A$1:$K$500,3,FALSE),"")</f>
        <v/>
      </c>
      <c r="F317" s="41" t="str">
        <f>IFERROR(VLOOKUP($B317,'S-TT'!$A$1:$K$500,6,FALSE),"")</f>
        <v/>
      </c>
      <c r="G317" s="43" t="str">
        <f>IFERROR(VLOOKUP($B317,'S-TT'!$A$1:$K$500,9,FALSE),"")</f>
        <v/>
      </c>
      <c r="H317" s="41" t="str">
        <f>IFERROR(VLOOKUP($B317,'S-TT'!$A$1:$K$500,7,FALSE),"")</f>
        <v/>
      </c>
      <c r="I317" s="44" t="str">
        <f>IFERROR(VLOOKUP($B317,'S-TT'!$A$2:$K$500,11,FALSE),"")</f>
        <v/>
      </c>
      <c r="J317" s="44" t="str">
        <f>IFERROR(VLOOKUP($B317,'S-TT'!$A$2:$K$500,10,FALSE),"")</f>
        <v/>
      </c>
      <c r="K317" s="63"/>
    </row>
    <row r="318">
      <c r="A318" s="67"/>
      <c r="B318" s="67"/>
      <c r="C318" s="66"/>
      <c r="D318" s="41" t="str">
        <f>IFERROR(VLOOKUP(B318,'S-TT'!$A$1:$K$500,2,FALSE),"")</f>
        <v/>
      </c>
      <c r="E318" s="41" t="str">
        <f>IFERROR(VLOOKUP($B318,'S-TT'!$A$1:$K$500,3,FALSE),"")</f>
        <v/>
      </c>
      <c r="F318" s="41" t="str">
        <f>IFERROR(VLOOKUP($B318,'S-TT'!$A$1:$K$500,6,FALSE),"")</f>
        <v/>
      </c>
      <c r="G318" s="43" t="str">
        <f>IFERROR(VLOOKUP($B318,'S-TT'!$A$1:$K$500,9,FALSE),"")</f>
        <v/>
      </c>
      <c r="H318" s="41" t="str">
        <f>IFERROR(VLOOKUP($B318,'S-TT'!$A$1:$K$500,7,FALSE),"")</f>
        <v/>
      </c>
      <c r="I318" s="44" t="str">
        <f>IFERROR(VLOOKUP($B318,'S-TT'!$A$2:$K$500,11,FALSE),"")</f>
        <v/>
      </c>
      <c r="J318" s="44" t="str">
        <f>IFERROR(VLOOKUP($B318,'S-TT'!$A$2:$K$500,10,FALSE),"")</f>
        <v/>
      </c>
      <c r="K318" s="63"/>
    </row>
    <row r="319">
      <c r="A319" s="67"/>
      <c r="B319" s="67"/>
      <c r="C319" s="66"/>
      <c r="D319" s="41" t="str">
        <f>IFERROR(VLOOKUP(B319,'S-TT'!$A$1:$K$500,2,FALSE),"")</f>
        <v/>
      </c>
      <c r="E319" s="41" t="str">
        <f>IFERROR(VLOOKUP($B319,'S-TT'!$A$1:$K$500,3,FALSE),"")</f>
        <v/>
      </c>
      <c r="F319" s="41" t="str">
        <f>IFERROR(VLOOKUP($B319,'S-TT'!$A$1:$K$500,6,FALSE),"")</f>
        <v/>
      </c>
      <c r="G319" s="43" t="str">
        <f>IFERROR(VLOOKUP($B319,'S-TT'!$A$1:$K$500,9,FALSE),"")</f>
        <v/>
      </c>
      <c r="H319" s="41" t="str">
        <f>IFERROR(VLOOKUP($B319,'S-TT'!$A$1:$K$500,7,FALSE),"")</f>
        <v/>
      </c>
      <c r="I319" s="44" t="str">
        <f>IFERROR(VLOOKUP($B319,'S-TT'!$A$2:$K$500,11,FALSE),"")</f>
        <v/>
      </c>
      <c r="J319" s="44" t="str">
        <f>IFERROR(VLOOKUP($B319,'S-TT'!$A$2:$K$500,10,FALSE),"")</f>
        <v/>
      </c>
      <c r="K319" s="63"/>
    </row>
    <row r="320">
      <c r="A320" s="67"/>
      <c r="B320" s="67"/>
      <c r="C320" s="66"/>
      <c r="D320" s="41" t="str">
        <f>IFERROR(VLOOKUP(B320,'S-TT'!$A$1:$K$500,2,FALSE),"")</f>
        <v/>
      </c>
      <c r="E320" s="41" t="str">
        <f>IFERROR(VLOOKUP($B320,'S-TT'!$A$1:$K$500,3,FALSE),"")</f>
        <v/>
      </c>
      <c r="F320" s="41" t="str">
        <f>IFERROR(VLOOKUP($B320,'S-TT'!$A$1:$K$500,6,FALSE),"")</f>
        <v/>
      </c>
      <c r="G320" s="43" t="str">
        <f>IFERROR(VLOOKUP($B320,'S-TT'!$A$1:$K$500,9,FALSE),"")</f>
        <v/>
      </c>
      <c r="H320" s="41" t="str">
        <f>IFERROR(VLOOKUP($B320,'S-TT'!$A$1:$K$500,7,FALSE),"")</f>
        <v/>
      </c>
      <c r="I320" s="44" t="str">
        <f>IFERROR(VLOOKUP($B320,'S-TT'!$A$2:$K$500,11,FALSE),"")</f>
        <v/>
      </c>
      <c r="J320" s="44" t="str">
        <f>IFERROR(VLOOKUP($B320,'S-TT'!$A$2:$K$500,10,FALSE),"")</f>
        <v/>
      </c>
      <c r="K320" s="63"/>
    </row>
    <row r="321">
      <c r="A321" s="67"/>
      <c r="B321" s="67"/>
      <c r="C321" s="66"/>
      <c r="D321" s="41" t="str">
        <f>IFERROR(VLOOKUP(B321,'S-TT'!$A$1:$K$500,2,FALSE),"")</f>
        <v/>
      </c>
      <c r="E321" s="41" t="str">
        <f>IFERROR(VLOOKUP($B321,'S-TT'!$A$1:$K$500,3,FALSE),"")</f>
        <v/>
      </c>
      <c r="F321" s="41" t="str">
        <f>IFERROR(VLOOKUP($B321,'S-TT'!$A$1:$K$500,6,FALSE),"")</f>
        <v/>
      </c>
      <c r="G321" s="43" t="str">
        <f>IFERROR(VLOOKUP($B321,'S-TT'!$A$1:$K$500,9,FALSE),"")</f>
        <v/>
      </c>
      <c r="H321" s="41" t="str">
        <f>IFERROR(VLOOKUP($B321,'S-TT'!$A$1:$K$500,7,FALSE),"")</f>
        <v/>
      </c>
      <c r="I321" s="44" t="str">
        <f>IFERROR(VLOOKUP($B321,'S-TT'!$A$2:$K$500,11,FALSE),"")</f>
        <v/>
      </c>
      <c r="J321" s="44" t="str">
        <f>IFERROR(VLOOKUP($B321,'S-TT'!$A$2:$K$500,10,FALSE),"")</f>
        <v/>
      </c>
      <c r="K321" s="63"/>
    </row>
    <row r="322">
      <c r="A322" s="67"/>
      <c r="B322" s="67"/>
      <c r="C322" s="66"/>
      <c r="D322" s="41" t="str">
        <f>IFERROR(VLOOKUP(B322,'S-TT'!$A$1:$K$500,2,FALSE),"")</f>
        <v/>
      </c>
      <c r="E322" s="41" t="str">
        <f>IFERROR(VLOOKUP($B322,'S-TT'!$A$1:$K$500,3,FALSE),"")</f>
        <v/>
      </c>
      <c r="F322" s="41" t="str">
        <f>IFERROR(VLOOKUP($B322,'S-TT'!$A$1:$K$500,6,FALSE),"")</f>
        <v/>
      </c>
      <c r="G322" s="43" t="str">
        <f>IFERROR(VLOOKUP($B322,'S-TT'!$A$1:$K$500,9,FALSE),"")</f>
        <v/>
      </c>
      <c r="H322" s="41" t="str">
        <f>IFERROR(VLOOKUP($B322,'S-TT'!$A$1:$K$500,7,FALSE),"")</f>
        <v/>
      </c>
      <c r="I322" s="44" t="str">
        <f>IFERROR(VLOOKUP($B322,'S-TT'!$A$2:$K$500,11,FALSE),"")</f>
        <v/>
      </c>
      <c r="J322" s="44" t="str">
        <f>IFERROR(VLOOKUP($B322,'S-TT'!$A$2:$K$500,10,FALSE),"")</f>
        <v/>
      </c>
      <c r="K322" s="63"/>
    </row>
    <row r="323">
      <c r="A323" s="67"/>
      <c r="B323" s="67"/>
      <c r="C323" s="66"/>
      <c r="D323" s="41" t="str">
        <f>IFERROR(VLOOKUP(B323,'S-TT'!$A$1:$K$500,2,FALSE),"")</f>
        <v/>
      </c>
      <c r="E323" s="41" t="str">
        <f>IFERROR(VLOOKUP($B323,'S-TT'!$A$1:$K$500,3,FALSE),"")</f>
        <v/>
      </c>
      <c r="F323" s="41" t="str">
        <f>IFERROR(VLOOKUP($B323,'S-TT'!$A$1:$K$500,6,FALSE),"")</f>
        <v/>
      </c>
      <c r="G323" s="43" t="str">
        <f>IFERROR(VLOOKUP($B323,'S-TT'!$A$1:$K$500,9,FALSE),"")</f>
        <v/>
      </c>
      <c r="H323" s="41" t="str">
        <f>IFERROR(VLOOKUP($B323,'S-TT'!$A$1:$K$500,7,FALSE),"")</f>
        <v/>
      </c>
      <c r="I323" s="44" t="str">
        <f>IFERROR(VLOOKUP($B323,'S-TT'!$A$2:$K$500,11,FALSE),"")</f>
        <v/>
      </c>
      <c r="J323" s="44" t="str">
        <f>IFERROR(VLOOKUP($B323,'S-TT'!$A$2:$K$500,10,FALSE),"")</f>
        <v/>
      </c>
      <c r="K323" s="63"/>
    </row>
    <row r="324">
      <c r="A324" s="67"/>
      <c r="B324" s="67"/>
      <c r="C324" s="66"/>
      <c r="D324" s="41" t="str">
        <f>IFERROR(VLOOKUP(B324,'S-TT'!$A$1:$K$500,2,FALSE),"")</f>
        <v/>
      </c>
      <c r="E324" s="41" t="str">
        <f>IFERROR(VLOOKUP($B324,'S-TT'!$A$1:$K$500,3,FALSE),"")</f>
        <v/>
      </c>
      <c r="F324" s="41" t="str">
        <f>IFERROR(VLOOKUP($B324,'S-TT'!$A$1:$K$500,6,FALSE),"")</f>
        <v/>
      </c>
      <c r="G324" s="43" t="str">
        <f>IFERROR(VLOOKUP($B324,'S-TT'!$A$1:$K$500,9,FALSE),"")</f>
        <v/>
      </c>
      <c r="H324" s="41" t="str">
        <f>IFERROR(VLOOKUP($B324,'S-TT'!$A$1:$K$500,7,FALSE),"")</f>
        <v/>
      </c>
      <c r="I324" s="44" t="str">
        <f>IFERROR(VLOOKUP($B324,'S-TT'!$A$2:$K$500,11,FALSE),"")</f>
        <v/>
      </c>
      <c r="J324" s="44" t="str">
        <f>IFERROR(VLOOKUP($B324,'S-TT'!$A$2:$K$500,10,FALSE),"")</f>
        <v/>
      </c>
      <c r="K324" s="63"/>
    </row>
    <row r="325">
      <c r="A325" s="67"/>
      <c r="B325" s="67"/>
      <c r="C325" s="66"/>
      <c r="D325" s="41" t="str">
        <f>IFERROR(VLOOKUP(B325,'S-TT'!$A$1:$K$500,2,FALSE),"")</f>
        <v/>
      </c>
      <c r="E325" s="41" t="str">
        <f>IFERROR(VLOOKUP($B325,'S-TT'!$A$1:$K$500,3,FALSE),"")</f>
        <v/>
      </c>
      <c r="F325" s="41" t="str">
        <f>IFERROR(VLOOKUP($B325,'S-TT'!$A$1:$K$500,6,FALSE),"")</f>
        <v/>
      </c>
      <c r="G325" s="43" t="str">
        <f>IFERROR(VLOOKUP($B325,'S-TT'!$A$1:$K$500,9,FALSE),"")</f>
        <v/>
      </c>
      <c r="H325" s="41" t="str">
        <f>IFERROR(VLOOKUP($B325,'S-TT'!$A$1:$K$500,7,FALSE),"")</f>
        <v/>
      </c>
      <c r="I325" s="44" t="str">
        <f>IFERROR(VLOOKUP($B325,'S-TT'!$A$2:$K$500,11,FALSE),"")</f>
        <v/>
      </c>
      <c r="J325" s="44" t="str">
        <f>IFERROR(VLOOKUP($B325,'S-TT'!$A$2:$K$500,10,FALSE),"")</f>
        <v/>
      </c>
      <c r="K325" s="63"/>
    </row>
    <row r="326">
      <c r="A326" s="67"/>
      <c r="B326" s="67"/>
      <c r="C326" s="66"/>
      <c r="D326" s="41" t="str">
        <f>IFERROR(VLOOKUP(B326,'S-TT'!$A$1:$K$500,2,FALSE),"")</f>
        <v/>
      </c>
      <c r="E326" s="41" t="str">
        <f>IFERROR(VLOOKUP($B326,'S-TT'!$A$1:$K$500,3,FALSE),"")</f>
        <v/>
      </c>
      <c r="F326" s="41" t="str">
        <f>IFERROR(VLOOKUP($B326,'S-TT'!$A$1:$K$500,6,FALSE),"")</f>
        <v/>
      </c>
      <c r="G326" s="43" t="str">
        <f>IFERROR(VLOOKUP($B326,'S-TT'!$A$1:$K$500,9,FALSE),"")</f>
        <v/>
      </c>
      <c r="H326" s="41" t="str">
        <f>IFERROR(VLOOKUP($B326,'S-TT'!$A$1:$K$500,7,FALSE),"")</f>
        <v/>
      </c>
      <c r="I326" s="44" t="str">
        <f>IFERROR(VLOOKUP($B326,'S-TT'!$A$2:$K$500,11,FALSE),"")</f>
        <v/>
      </c>
      <c r="J326" s="44" t="str">
        <f>IFERROR(VLOOKUP($B326,'S-TT'!$A$2:$K$500,10,FALSE),"")</f>
        <v/>
      </c>
      <c r="K326" s="63"/>
    </row>
    <row r="327">
      <c r="A327" s="67"/>
      <c r="B327" s="67"/>
      <c r="C327" s="66"/>
      <c r="D327" s="41" t="str">
        <f>IFERROR(VLOOKUP(B327,'S-TT'!$A$1:$K$500,2,FALSE),"")</f>
        <v/>
      </c>
      <c r="E327" s="41" t="str">
        <f>IFERROR(VLOOKUP($B327,'S-TT'!$A$1:$K$500,3,FALSE),"")</f>
        <v/>
      </c>
      <c r="F327" s="41" t="str">
        <f>IFERROR(VLOOKUP($B327,'S-TT'!$A$1:$K$500,6,FALSE),"")</f>
        <v/>
      </c>
      <c r="G327" s="43" t="str">
        <f>IFERROR(VLOOKUP($B327,'S-TT'!$A$1:$K$500,9,FALSE),"")</f>
        <v/>
      </c>
      <c r="H327" s="41" t="str">
        <f>IFERROR(VLOOKUP($B327,'S-TT'!$A$1:$K$500,7,FALSE),"")</f>
        <v/>
      </c>
      <c r="I327" s="44" t="str">
        <f>IFERROR(VLOOKUP($B327,'S-TT'!$A$2:$K$500,11,FALSE),"")</f>
        <v/>
      </c>
      <c r="J327" s="44" t="str">
        <f>IFERROR(VLOOKUP($B327,'S-TT'!$A$2:$K$500,10,FALSE),"")</f>
        <v/>
      </c>
      <c r="K327" s="63"/>
    </row>
    <row r="328">
      <c r="A328" s="67"/>
      <c r="B328" s="67"/>
      <c r="C328" s="66"/>
      <c r="D328" s="41" t="str">
        <f>IFERROR(VLOOKUP(B328,'S-TT'!$A$1:$K$500,2,FALSE),"")</f>
        <v/>
      </c>
      <c r="E328" s="41" t="str">
        <f>IFERROR(VLOOKUP($B328,'S-TT'!$A$1:$K$500,3,FALSE),"")</f>
        <v/>
      </c>
      <c r="F328" s="41" t="str">
        <f>IFERROR(VLOOKUP($B328,'S-TT'!$A$1:$K$500,6,FALSE),"")</f>
        <v/>
      </c>
      <c r="G328" s="43" t="str">
        <f>IFERROR(VLOOKUP($B328,'S-TT'!$A$1:$K$500,9,FALSE),"")</f>
        <v/>
      </c>
      <c r="H328" s="41" t="str">
        <f>IFERROR(VLOOKUP($B328,'S-TT'!$A$1:$K$500,7,FALSE),"")</f>
        <v/>
      </c>
      <c r="I328" s="44" t="str">
        <f>IFERROR(VLOOKUP($B328,'S-TT'!$A$2:$K$500,11,FALSE),"")</f>
        <v/>
      </c>
      <c r="J328" s="44" t="str">
        <f>IFERROR(VLOOKUP($B328,'S-TT'!$A$2:$K$500,10,FALSE),"")</f>
        <v/>
      </c>
      <c r="K328" s="63"/>
    </row>
    <row r="329">
      <c r="A329" s="67"/>
      <c r="B329" s="67"/>
      <c r="C329" s="66"/>
      <c r="D329" s="41" t="str">
        <f>IFERROR(VLOOKUP(B329,'S-TT'!$A$1:$K$500,2,FALSE),"")</f>
        <v/>
      </c>
      <c r="E329" s="41" t="str">
        <f>IFERROR(VLOOKUP($B329,'S-TT'!$A$1:$K$500,3,FALSE),"")</f>
        <v/>
      </c>
      <c r="F329" s="41" t="str">
        <f>IFERROR(VLOOKUP($B329,'S-TT'!$A$1:$K$500,6,FALSE),"")</f>
        <v/>
      </c>
      <c r="G329" s="43" t="str">
        <f>IFERROR(VLOOKUP($B329,'S-TT'!$A$1:$K$500,9,FALSE),"")</f>
        <v/>
      </c>
      <c r="H329" s="41" t="str">
        <f>IFERROR(VLOOKUP($B329,'S-TT'!$A$1:$K$500,7,FALSE),"")</f>
        <v/>
      </c>
      <c r="I329" s="44" t="str">
        <f>IFERROR(VLOOKUP($B329,'S-TT'!$A$2:$K$500,11,FALSE),"")</f>
        <v/>
      </c>
      <c r="J329" s="44" t="str">
        <f>IFERROR(VLOOKUP($B329,'S-TT'!$A$2:$K$500,10,FALSE),"")</f>
        <v/>
      </c>
      <c r="K329" s="63"/>
    </row>
    <row r="330">
      <c r="A330" s="67"/>
      <c r="B330" s="67"/>
      <c r="C330" s="66"/>
      <c r="D330" s="41" t="str">
        <f>IFERROR(VLOOKUP(B330,'S-TT'!$A$1:$K$500,2,FALSE),"")</f>
        <v/>
      </c>
      <c r="E330" s="41" t="str">
        <f>IFERROR(VLOOKUP($B330,'S-TT'!$A$1:$K$500,3,FALSE),"")</f>
        <v/>
      </c>
      <c r="F330" s="41" t="str">
        <f>IFERROR(VLOOKUP($B330,'S-TT'!$A$1:$K$500,6,FALSE),"")</f>
        <v/>
      </c>
      <c r="G330" s="43" t="str">
        <f>IFERROR(VLOOKUP($B330,'S-TT'!$A$1:$K$500,9,FALSE),"")</f>
        <v/>
      </c>
      <c r="H330" s="41" t="str">
        <f>IFERROR(VLOOKUP($B330,'S-TT'!$A$1:$K$500,7,FALSE),"")</f>
        <v/>
      </c>
      <c r="I330" s="44" t="str">
        <f>IFERROR(VLOOKUP($B330,'S-TT'!$A$2:$K$500,11,FALSE),"")</f>
        <v/>
      </c>
      <c r="J330" s="44" t="str">
        <f>IFERROR(VLOOKUP($B330,'S-TT'!$A$2:$K$500,10,FALSE),"")</f>
        <v/>
      </c>
      <c r="K330" s="63"/>
    </row>
    <row r="331">
      <c r="A331" s="67"/>
      <c r="B331" s="67"/>
      <c r="C331" s="66"/>
      <c r="D331" s="41" t="str">
        <f>IFERROR(VLOOKUP(B331,'S-TT'!$A$1:$K$500,2,FALSE),"")</f>
        <v/>
      </c>
      <c r="E331" s="41" t="str">
        <f>IFERROR(VLOOKUP($B331,'S-TT'!$A$1:$K$500,3,FALSE),"")</f>
        <v/>
      </c>
      <c r="F331" s="41" t="str">
        <f>IFERROR(VLOOKUP($B331,'S-TT'!$A$1:$K$500,6,FALSE),"")</f>
        <v/>
      </c>
      <c r="G331" s="43" t="str">
        <f>IFERROR(VLOOKUP($B331,'S-TT'!$A$1:$K$500,9,FALSE),"")</f>
        <v/>
      </c>
      <c r="H331" s="41" t="str">
        <f>IFERROR(VLOOKUP($B331,'S-TT'!$A$1:$K$500,7,FALSE),"")</f>
        <v/>
      </c>
      <c r="I331" s="44" t="str">
        <f>IFERROR(VLOOKUP($B331,'S-TT'!$A$2:$K$500,11,FALSE),"")</f>
        <v/>
      </c>
      <c r="J331" s="44" t="str">
        <f>IFERROR(VLOOKUP($B331,'S-TT'!$A$2:$K$500,10,FALSE),"")</f>
        <v/>
      </c>
      <c r="K331" s="63"/>
    </row>
    <row r="332">
      <c r="A332" s="67"/>
      <c r="B332" s="67"/>
      <c r="C332" s="66"/>
      <c r="D332" s="41" t="str">
        <f>IFERROR(VLOOKUP(B332,'S-TT'!$A$1:$K$500,2,FALSE),"")</f>
        <v/>
      </c>
      <c r="E332" s="41" t="str">
        <f>IFERROR(VLOOKUP($B332,'S-TT'!$A$1:$K$500,3,FALSE),"")</f>
        <v/>
      </c>
      <c r="F332" s="41" t="str">
        <f>IFERROR(VLOOKUP($B332,'S-TT'!$A$1:$K$500,6,FALSE),"")</f>
        <v/>
      </c>
      <c r="G332" s="43" t="str">
        <f>IFERROR(VLOOKUP($B332,'S-TT'!$A$1:$K$500,9,FALSE),"")</f>
        <v/>
      </c>
      <c r="H332" s="41" t="str">
        <f>IFERROR(VLOOKUP($B332,'S-TT'!$A$1:$K$500,7,FALSE),"")</f>
        <v/>
      </c>
      <c r="I332" s="44" t="str">
        <f>IFERROR(VLOOKUP($B332,'S-TT'!$A$2:$K$500,11,FALSE),"")</f>
        <v/>
      </c>
      <c r="J332" s="44" t="str">
        <f>IFERROR(VLOOKUP($B332,'S-TT'!$A$2:$K$500,10,FALSE),"")</f>
        <v/>
      </c>
      <c r="K332" s="63"/>
    </row>
    <row r="333">
      <c r="A333" s="67"/>
      <c r="B333" s="67"/>
      <c r="C333" s="66"/>
      <c r="D333" s="41" t="str">
        <f>IFERROR(VLOOKUP(B333,'S-TT'!$A$1:$K$500,2,FALSE),"")</f>
        <v/>
      </c>
      <c r="E333" s="41" t="str">
        <f>IFERROR(VLOOKUP($B333,'S-TT'!$A$1:$K$500,3,FALSE),"")</f>
        <v/>
      </c>
      <c r="F333" s="41" t="str">
        <f>IFERROR(VLOOKUP($B333,'S-TT'!$A$1:$K$500,6,FALSE),"")</f>
        <v/>
      </c>
      <c r="G333" s="43" t="str">
        <f>IFERROR(VLOOKUP($B333,'S-TT'!$A$1:$K$500,9,FALSE),"")</f>
        <v/>
      </c>
      <c r="H333" s="41" t="str">
        <f>IFERROR(VLOOKUP($B333,'S-TT'!$A$1:$K$500,7,FALSE),"")</f>
        <v/>
      </c>
      <c r="I333" s="44" t="str">
        <f>IFERROR(VLOOKUP($B333,'S-TT'!$A$2:$K$500,11,FALSE),"")</f>
        <v/>
      </c>
      <c r="J333" s="44" t="str">
        <f>IFERROR(VLOOKUP($B333,'S-TT'!$A$2:$K$500,10,FALSE),"")</f>
        <v/>
      </c>
      <c r="K333" s="63"/>
    </row>
    <row r="334">
      <c r="A334" s="67"/>
      <c r="B334" s="67"/>
      <c r="C334" s="66"/>
      <c r="D334" s="41" t="str">
        <f>IFERROR(VLOOKUP(B334,'S-TT'!$A$1:$K$500,2,FALSE),"")</f>
        <v/>
      </c>
      <c r="E334" s="41" t="str">
        <f>IFERROR(VLOOKUP($B334,'S-TT'!$A$1:$K$500,3,FALSE),"")</f>
        <v/>
      </c>
      <c r="F334" s="41" t="str">
        <f>IFERROR(VLOOKUP($B334,'S-TT'!$A$1:$K$500,6,FALSE),"")</f>
        <v/>
      </c>
      <c r="G334" s="43" t="str">
        <f>IFERROR(VLOOKUP($B334,'S-TT'!$A$1:$K$500,9,FALSE),"")</f>
        <v/>
      </c>
      <c r="H334" s="41" t="str">
        <f>IFERROR(VLOOKUP($B334,'S-TT'!$A$1:$K$500,7,FALSE),"")</f>
        <v/>
      </c>
      <c r="I334" s="44" t="str">
        <f>IFERROR(VLOOKUP($B334,'S-TT'!$A$2:$K$500,11,FALSE),"")</f>
        <v/>
      </c>
      <c r="J334" s="44" t="str">
        <f>IFERROR(VLOOKUP($B334,'S-TT'!$A$2:$K$500,10,FALSE),"")</f>
        <v/>
      </c>
      <c r="K334" s="63"/>
    </row>
    <row r="335">
      <c r="A335" s="67"/>
      <c r="B335" s="67"/>
      <c r="C335" s="66"/>
      <c r="D335" s="41" t="str">
        <f>IFERROR(VLOOKUP(B335,'S-TT'!$A$1:$K$500,2,FALSE),"")</f>
        <v/>
      </c>
      <c r="E335" s="41" t="str">
        <f>IFERROR(VLOOKUP($B335,'S-TT'!$A$1:$K$500,3,FALSE),"")</f>
        <v/>
      </c>
      <c r="F335" s="41" t="str">
        <f>IFERROR(VLOOKUP($B335,'S-TT'!$A$1:$K$500,6,FALSE),"")</f>
        <v/>
      </c>
      <c r="G335" s="43" t="str">
        <f>IFERROR(VLOOKUP($B335,'S-TT'!$A$1:$K$500,9,FALSE),"")</f>
        <v/>
      </c>
      <c r="H335" s="41" t="str">
        <f>IFERROR(VLOOKUP($B335,'S-TT'!$A$1:$K$500,7,FALSE),"")</f>
        <v/>
      </c>
      <c r="I335" s="44" t="str">
        <f>IFERROR(VLOOKUP($B335,'S-TT'!$A$2:$K$500,11,FALSE),"")</f>
        <v/>
      </c>
      <c r="J335" s="44" t="str">
        <f>IFERROR(VLOOKUP($B335,'S-TT'!$A$2:$K$500,10,FALSE),"")</f>
        <v/>
      </c>
      <c r="K335" s="63"/>
    </row>
    <row r="336">
      <c r="A336" s="67"/>
      <c r="B336" s="67"/>
      <c r="C336" s="66"/>
      <c r="D336" s="41" t="str">
        <f>IFERROR(VLOOKUP(B336,'S-TT'!$A$1:$K$500,2,FALSE),"")</f>
        <v/>
      </c>
      <c r="E336" s="41" t="str">
        <f>IFERROR(VLOOKUP($B336,'S-TT'!$A$1:$K$500,3,FALSE),"")</f>
        <v/>
      </c>
      <c r="F336" s="41" t="str">
        <f>IFERROR(VLOOKUP($B336,'S-TT'!$A$1:$K$500,6,FALSE),"")</f>
        <v/>
      </c>
      <c r="G336" s="43" t="str">
        <f>IFERROR(VLOOKUP($B336,'S-TT'!$A$1:$K$500,9,FALSE),"")</f>
        <v/>
      </c>
      <c r="H336" s="41" t="str">
        <f>IFERROR(VLOOKUP($B336,'S-TT'!$A$1:$K$500,7,FALSE),"")</f>
        <v/>
      </c>
      <c r="I336" s="44" t="str">
        <f>IFERROR(VLOOKUP($B336,'S-TT'!$A$2:$K$500,11,FALSE),"")</f>
        <v/>
      </c>
      <c r="J336" s="44" t="str">
        <f>IFERROR(VLOOKUP($B336,'S-TT'!$A$2:$K$500,10,FALSE),"")</f>
        <v/>
      </c>
      <c r="K336" s="63"/>
    </row>
    <row r="337">
      <c r="A337" s="67"/>
      <c r="B337" s="67"/>
      <c r="C337" s="66"/>
      <c r="D337" s="41" t="str">
        <f>IFERROR(VLOOKUP(B337,'S-TT'!$A$1:$K$500,2,FALSE),"")</f>
        <v/>
      </c>
      <c r="E337" s="41" t="str">
        <f>IFERROR(VLOOKUP($B337,'S-TT'!$A$1:$K$500,3,FALSE),"")</f>
        <v/>
      </c>
      <c r="F337" s="41" t="str">
        <f>IFERROR(VLOOKUP($B337,'S-TT'!$A$1:$K$500,6,FALSE),"")</f>
        <v/>
      </c>
      <c r="G337" s="43" t="str">
        <f>IFERROR(VLOOKUP($B337,'S-TT'!$A$1:$K$500,9,FALSE),"")</f>
        <v/>
      </c>
      <c r="H337" s="41" t="str">
        <f>IFERROR(VLOOKUP($B337,'S-TT'!$A$1:$K$500,7,FALSE),"")</f>
        <v/>
      </c>
      <c r="I337" s="44" t="str">
        <f>IFERROR(VLOOKUP($B337,'S-TT'!$A$2:$K$500,11,FALSE),"")</f>
        <v/>
      </c>
      <c r="J337" s="44" t="str">
        <f>IFERROR(VLOOKUP($B337,'S-TT'!$A$2:$K$500,10,FALSE),"")</f>
        <v/>
      </c>
      <c r="K337" s="63"/>
    </row>
    <row r="338">
      <c r="A338" s="67"/>
      <c r="B338" s="67"/>
      <c r="C338" s="66"/>
      <c r="D338" s="41" t="str">
        <f>IFERROR(VLOOKUP(B338,'S-TT'!$A$1:$K$500,2,FALSE),"")</f>
        <v/>
      </c>
      <c r="E338" s="41" t="str">
        <f>IFERROR(VLOOKUP($B338,'S-TT'!$A$1:$K$500,3,FALSE),"")</f>
        <v/>
      </c>
      <c r="F338" s="41" t="str">
        <f>IFERROR(VLOOKUP($B338,'S-TT'!$A$1:$K$500,6,FALSE),"")</f>
        <v/>
      </c>
      <c r="G338" s="43" t="str">
        <f>IFERROR(VLOOKUP($B338,'S-TT'!$A$1:$K$500,9,FALSE),"")</f>
        <v/>
      </c>
      <c r="H338" s="41" t="str">
        <f>IFERROR(VLOOKUP($B338,'S-TT'!$A$1:$K$500,7,FALSE),"")</f>
        <v/>
      </c>
      <c r="I338" s="44" t="str">
        <f>IFERROR(VLOOKUP($B338,'S-TT'!$A$2:$K$500,11,FALSE),"")</f>
        <v/>
      </c>
      <c r="J338" s="44" t="str">
        <f>IFERROR(VLOOKUP($B338,'S-TT'!$A$2:$K$500,10,FALSE),"")</f>
        <v/>
      </c>
      <c r="K338" s="63"/>
    </row>
    <row r="339">
      <c r="A339" s="67"/>
      <c r="B339" s="67"/>
      <c r="C339" s="66"/>
      <c r="D339" s="41" t="str">
        <f>IFERROR(VLOOKUP(B339,'S-TT'!$A$1:$K$500,2,FALSE),"")</f>
        <v/>
      </c>
      <c r="E339" s="41" t="str">
        <f>IFERROR(VLOOKUP($B339,'S-TT'!$A$1:$K$500,3,FALSE),"")</f>
        <v/>
      </c>
      <c r="F339" s="41" t="str">
        <f>IFERROR(VLOOKUP($B339,'S-TT'!$A$1:$K$500,6,FALSE),"")</f>
        <v/>
      </c>
      <c r="G339" s="43" t="str">
        <f>IFERROR(VLOOKUP($B339,'S-TT'!$A$1:$K$500,9,FALSE),"")</f>
        <v/>
      </c>
      <c r="H339" s="41" t="str">
        <f>IFERROR(VLOOKUP($B339,'S-TT'!$A$1:$K$500,7,FALSE),"")</f>
        <v/>
      </c>
      <c r="I339" s="44" t="str">
        <f>IFERROR(VLOOKUP($B339,'S-TT'!$A$2:$K$500,11,FALSE),"")</f>
        <v/>
      </c>
      <c r="J339" s="44" t="str">
        <f>IFERROR(VLOOKUP($B339,'S-TT'!$A$2:$K$500,10,FALSE),"")</f>
        <v/>
      </c>
      <c r="K339" s="63"/>
    </row>
    <row r="340">
      <c r="A340" s="67"/>
      <c r="B340" s="67"/>
      <c r="C340" s="66"/>
      <c r="D340" s="41" t="str">
        <f>IFERROR(VLOOKUP(B340,'S-TT'!$A$1:$K$500,2,FALSE),"")</f>
        <v/>
      </c>
      <c r="E340" s="41" t="str">
        <f>IFERROR(VLOOKUP($B340,'S-TT'!$A$1:$K$500,3,FALSE),"")</f>
        <v/>
      </c>
      <c r="F340" s="41" t="str">
        <f>IFERROR(VLOOKUP($B340,'S-TT'!$A$1:$K$500,6,FALSE),"")</f>
        <v/>
      </c>
      <c r="G340" s="43" t="str">
        <f>IFERROR(VLOOKUP($B340,'S-TT'!$A$1:$K$500,9,FALSE),"")</f>
        <v/>
      </c>
      <c r="H340" s="41" t="str">
        <f>IFERROR(VLOOKUP($B340,'S-TT'!$A$1:$K$500,7,FALSE),"")</f>
        <v/>
      </c>
      <c r="I340" s="44" t="str">
        <f>IFERROR(VLOOKUP($B340,'S-TT'!$A$2:$K$500,11,FALSE),"")</f>
        <v/>
      </c>
      <c r="J340" s="44" t="str">
        <f>IFERROR(VLOOKUP($B340,'S-TT'!$A$2:$K$500,10,FALSE),"")</f>
        <v/>
      </c>
      <c r="K340" s="63"/>
    </row>
    <row r="341">
      <c r="A341" s="67"/>
      <c r="B341" s="67"/>
      <c r="C341" s="66"/>
      <c r="D341" s="41" t="str">
        <f>IFERROR(VLOOKUP(B341,'S-TT'!$A$1:$K$500,2,FALSE),"")</f>
        <v/>
      </c>
      <c r="E341" s="41" t="str">
        <f>IFERROR(VLOOKUP($B341,'S-TT'!$A$1:$K$500,3,FALSE),"")</f>
        <v/>
      </c>
      <c r="F341" s="41" t="str">
        <f>IFERROR(VLOOKUP($B341,'S-TT'!$A$1:$K$500,6,FALSE),"")</f>
        <v/>
      </c>
      <c r="G341" s="43" t="str">
        <f>IFERROR(VLOOKUP($B341,'S-TT'!$A$1:$K$500,9,FALSE),"")</f>
        <v/>
      </c>
      <c r="H341" s="41" t="str">
        <f>IFERROR(VLOOKUP($B341,'S-TT'!$A$1:$K$500,7,FALSE),"")</f>
        <v/>
      </c>
      <c r="I341" s="44" t="str">
        <f>IFERROR(VLOOKUP($B341,'S-TT'!$A$2:$K$500,11,FALSE),"")</f>
        <v/>
      </c>
      <c r="J341" s="44" t="str">
        <f>IFERROR(VLOOKUP($B341,'S-TT'!$A$2:$K$500,10,FALSE),"")</f>
        <v/>
      </c>
      <c r="K341" s="63"/>
    </row>
    <row r="342">
      <c r="A342" s="67"/>
      <c r="B342" s="67"/>
      <c r="C342" s="66"/>
      <c r="D342" s="41" t="str">
        <f>IFERROR(VLOOKUP(B342,'S-TT'!$A$1:$K$500,2,FALSE),"")</f>
        <v/>
      </c>
      <c r="E342" s="41" t="str">
        <f>IFERROR(VLOOKUP($B342,'S-TT'!$A$1:$K$500,3,FALSE),"")</f>
        <v/>
      </c>
      <c r="F342" s="41" t="str">
        <f>IFERROR(VLOOKUP($B342,'S-TT'!$A$1:$K$500,6,FALSE),"")</f>
        <v/>
      </c>
      <c r="G342" s="43" t="str">
        <f>IFERROR(VLOOKUP($B342,'S-TT'!$A$1:$K$500,9,FALSE),"")</f>
        <v/>
      </c>
      <c r="H342" s="41" t="str">
        <f>IFERROR(VLOOKUP($B342,'S-TT'!$A$1:$K$500,7,FALSE),"")</f>
        <v/>
      </c>
      <c r="I342" s="44" t="str">
        <f>IFERROR(VLOOKUP($B342,'S-TT'!$A$2:$K$500,11,FALSE),"")</f>
        <v/>
      </c>
      <c r="J342" s="44" t="str">
        <f>IFERROR(VLOOKUP($B342,'S-TT'!$A$2:$K$500,10,FALSE),"")</f>
        <v/>
      </c>
      <c r="K342" s="63"/>
    </row>
    <row r="343">
      <c r="A343" s="67"/>
      <c r="B343" s="67"/>
      <c r="C343" s="66"/>
      <c r="D343" s="41" t="str">
        <f>IFERROR(VLOOKUP(B343,'S-TT'!$A$1:$K$500,2,FALSE),"")</f>
        <v/>
      </c>
      <c r="E343" s="41" t="str">
        <f>IFERROR(VLOOKUP($B343,'S-TT'!$A$1:$K$500,3,FALSE),"")</f>
        <v/>
      </c>
      <c r="F343" s="41" t="str">
        <f>IFERROR(VLOOKUP($B343,'S-TT'!$A$1:$K$500,6,FALSE),"")</f>
        <v/>
      </c>
      <c r="G343" s="43" t="str">
        <f>IFERROR(VLOOKUP($B343,'S-TT'!$A$1:$K$500,9,FALSE),"")</f>
        <v/>
      </c>
      <c r="H343" s="41" t="str">
        <f>IFERROR(VLOOKUP($B343,'S-TT'!$A$1:$K$500,7,FALSE),"")</f>
        <v/>
      </c>
      <c r="I343" s="44" t="str">
        <f>IFERROR(VLOOKUP($B343,'S-TT'!$A$2:$K$500,11,FALSE),"")</f>
        <v/>
      </c>
      <c r="J343" s="44" t="str">
        <f>IFERROR(VLOOKUP($B343,'S-TT'!$A$2:$K$500,10,FALSE),"")</f>
        <v/>
      </c>
      <c r="K343" s="63"/>
    </row>
    <row r="344">
      <c r="A344" s="67"/>
      <c r="B344" s="67"/>
      <c r="C344" s="66"/>
      <c r="D344" s="41" t="str">
        <f>IFERROR(VLOOKUP(B344,'S-TT'!$A$1:$K$500,2,FALSE),"")</f>
        <v/>
      </c>
      <c r="E344" s="41" t="str">
        <f>IFERROR(VLOOKUP($B344,'S-TT'!$A$1:$K$500,3,FALSE),"")</f>
        <v/>
      </c>
      <c r="F344" s="41" t="str">
        <f>IFERROR(VLOOKUP($B344,'S-TT'!$A$1:$K$500,6,FALSE),"")</f>
        <v/>
      </c>
      <c r="G344" s="43" t="str">
        <f>IFERROR(VLOOKUP($B344,'S-TT'!$A$1:$K$500,9,FALSE),"")</f>
        <v/>
      </c>
      <c r="H344" s="41" t="str">
        <f>IFERROR(VLOOKUP($B344,'S-TT'!$A$1:$K$500,7,FALSE),"")</f>
        <v/>
      </c>
      <c r="I344" s="44" t="str">
        <f>IFERROR(VLOOKUP($B344,'S-TT'!$A$2:$K$500,11,FALSE),"")</f>
        <v/>
      </c>
      <c r="J344" s="44" t="str">
        <f>IFERROR(VLOOKUP($B344,'S-TT'!$A$2:$K$500,10,FALSE),"")</f>
        <v/>
      </c>
      <c r="K344" s="63"/>
    </row>
    <row r="345">
      <c r="A345" s="67"/>
      <c r="B345" s="67"/>
      <c r="C345" s="66"/>
      <c r="D345" s="41" t="str">
        <f>IFERROR(VLOOKUP(B345,'S-TT'!$A$1:$K$500,2,FALSE),"")</f>
        <v/>
      </c>
      <c r="E345" s="41" t="str">
        <f>IFERROR(VLOOKUP($B345,'S-TT'!$A$1:$K$500,3,FALSE),"")</f>
        <v/>
      </c>
      <c r="F345" s="41" t="str">
        <f>IFERROR(VLOOKUP($B345,'S-TT'!$A$1:$K$500,6,FALSE),"")</f>
        <v/>
      </c>
      <c r="G345" s="43" t="str">
        <f>IFERROR(VLOOKUP($B345,'S-TT'!$A$1:$K$500,9,FALSE),"")</f>
        <v/>
      </c>
      <c r="H345" s="41" t="str">
        <f>IFERROR(VLOOKUP($B345,'S-TT'!$A$1:$K$500,7,FALSE),"")</f>
        <v/>
      </c>
      <c r="I345" s="44" t="str">
        <f>IFERROR(VLOOKUP($B345,'S-TT'!$A$2:$K$500,11,FALSE),"")</f>
        <v/>
      </c>
      <c r="J345" s="44" t="str">
        <f>IFERROR(VLOOKUP($B345,'S-TT'!$A$2:$K$500,10,FALSE),"")</f>
        <v/>
      </c>
      <c r="K345" s="63"/>
    </row>
    <row r="346">
      <c r="A346" s="67"/>
      <c r="B346" s="67"/>
      <c r="C346" s="66"/>
      <c r="D346" s="41" t="str">
        <f>IFERROR(VLOOKUP(B346,'S-TT'!$A$1:$K$500,2,FALSE),"")</f>
        <v/>
      </c>
      <c r="E346" s="41" t="str">
        <f>IFERROR(VLOOKUP($B346,'S-TT'!$A$1:$K$500,3,FALSE),"")</f>
        <v/>
      </c>
      <c r="F346" s="41" t="str">
        <f>IFERROR(VLOOKUP($B346,'S-TT'!$A$1:$K$500,6,FALSE),"")</f>
        <v/>
      </c>
      <c r="G346" s="43" t="str">
        <f>IFERROR(VLOOKUP($B346,'S-TT'!$A$1:$K$500,9,FALSE),"")</f>
        <v/>
      </c>
      <c r="H346" s="41" t="str">
        <f>IFERROR(VLOOKUP($B346,'S-TT'!$A$1:$K$500,7,FALSE),"")</f>
        <v/>
      </c>
      <c r="I346" s="44" t="str">
        <f>IFERROR(VLOOKUP($B346,'S-TT'!$A$2:$K$500,11,FALSE),"")</f>
        <v/>
      </c>
      <c r="J346" s="44" t="str">
        <f>IFERROR(VLOOKUP($B346,'S-TT'!$A$2:$K$500,10,FALSE),"")</f>
        <v/>
      </c>
      <c r="K346" s="63"/>
    </row>
    <row r="347">
      <c r="A347" s="67"/>
      <c r="B347" s="67"/>
      <c r="C347" s="66"/>
      <c r="D347" s="41" t="str">
        <f>IFERROR(VLOOKUP(B347,'S-TT'!$A$1:$K$500,2,FALSE),"")</f>
        <v/>
      </c>
      <c r="E347" s="41" t="str">
        <f>IFERROR(VLOOKUP($B347,'S-TT'!$A$1:$K$500,3,FALSE),"")</f>
        <v/>
      </c>
      <c r="F347" s="41" t="str">
        <f>IFERROR(VLOOKUP($B347,'S-TT'!$A$1:$K$500,6,FALSE),"")</f>
        <v/>
      </c>
      <c r="G347" s="43" t="str">
        <f>IFERROR(VLOOKUP($B347,'S-TT'!$A$1:$K$500,9,FALSE),"")</f>
        <v/>
      </c>
      <c r="H347" s="41" t="str">
        <f>IFERROR(VLOOKUP($B347,'S-TT'!$A$1:$K$500,7,FALSE),"")</f>
        <v/>
      </c>
      <c r="I347" s="44" t="str">
        <f>IFERROR(VLOOKUP($B347,'S-TT'!$A$2:$K$500,11,FALSE),"")</f>
        <v/>
      </c>
      <c r="J347" s="44" t="str">
        <f>IFERROR(VLOOKUP($B347,'S-TT'!$A$2:$K$500,10,FALSE),"")</f>
        <v/>
      </c>
      <c r="K347" s="63"/>
    </row>
    <row r="348">
      <c r="A348" s="67"/>
      <c r="B348" s="67"/>
      <c r="C348" s="66"/>
      <c r="D348" s="41" t="str">
        <f>IFERROR(VLOOKUP(B348,'S-TT'!$A$1:$K$500,2,FALSE),"")</f>
        <v/>
      </c>
      <c r="E348" s="41" t="str">
        <f>IFERROR(VLOOKUP($B348,'S-TT'!$A$1:$K$500,3,FALSE),"")</f>
        <v/>
      </c>
      <c r="F348" s="41" t="str">
        <f>IFERROR(VLOOKUP($B348,'S-TT'!$A$1:$K$500,6,FALSE),"")</f>
        <v/>
      </c>
      <c r="G348" s="43" t="str">
        <f>IFERROR(VLOOKUP($B348,'S-TT'!$A$1:$K$500,9,FALSE),"")</f>
        <v/>
      </c>
      <c r="H348" s="41" t="str">
        <f>IFERROR(VLOOKUP($B348,'S-TT'!$A$1:$K$500,7,FALSE),"")</f>
        <v/>
      </c>
      <c r="I348" s="44" t="str">
        <f>IFERROR(VLOOKUP($B348,'S-TT'!$A$2:$K$500,11,FALSE),"")</f>
        <v/>
      </c>
      <c r="J348" s="44" t="str">
        <f>IFERROR(VLOOKUP($B348,'S-TT'!$A$2:$K$500,10,FALSE),"")</f>
        <v/>
      </c>
      <c r="K348" s="63"/>
    </row>
    <row r="349">
      <c r="A349" s="67"/>
      <c r="B349" s="67"/>
      <c r="C349" s="66"/>
      <c r="D349" s="41" t="str">
        <f>IFERROR(VLOOKUP(B349,'S-TT'!$A$1:$K$500,2,FALSE),"")</f>
        <v/>
      </c>
      <c r="E349" s="41" t="str">
        <f>IFERROR(VLOOKUP($B349,'S-TT'!$A$1:$K$500,3,FALSE),"")</f>
        <v/>
      </c>
      <c r="F349" s="41" t="str">
        <f>IFERROR(VLOOKUP($B349,'S-TT'!$A$1:$K$500,6,FALSE),"")</f>
        <v/>
      </c>
      <c r="G349" s="43" t="str">
        <f>IFERROR(VLOOKUP($B349,'S-TT'!$A$1:$K$500,9,FALSE),"")</f>
        <v/>
      </c>
      <c r="H349" s="41" t="str">
        <f>IFERROR(VLOOKUP($B349,'S-TT'!$A$1:$K$500,7,FALSE),"")</f>
        <v/>
      </c>
      <c r="I349" s="44" t="str">
        <f>IFERROR(VLOOKUP($B349,'S-TT'!$A$2:$K$500,11,FALSE),"")</f>
        <v/>
      </c>
      <c r="J349" s="44" t="str">
        <f>IFERROR(VLOOKUP($B349,'S-TT'!$A$2:$K$500,10,FALSE),"")</f>
        <v/>
      </c>
      <c r="K349" s="63"/>
    </row>
    <row r="350">
      <c r="A350" s="67"/>
      <c r="B350" s="67"/>
      <c r="C350" s="66"/>
      <c r="D350" s="41" t="str">
        <f>IFERROR(VLOOKUP(B350,'S-TT'!$A$1:$K$500,2,FALSE),"")</f>
        <v/>
      </c>
      <c r="E350" s="41" t="str">
        <f>IFERROR(VLOOKUP($B350,'S-TT'!$A$1:$K$500,3,FALSE),"")</f>
        <v/>
      </c>
      <c r="F350" s="41" t="str">
        <f>IFERROR(VLOOKUP($B350,'S-TT'!$A$1:$K$500,6,FALSE),"")</f>
        <v/>
      </c>
      <c r="G350" s="43" t="str">
        <f>IFERROR(VLOOKUP($B350,'S-TT'!$A$1:$K$500,9,FALSE),"")</f>
        <v/>
      </c>
      <c r="H350" s="41" t="str">
        <f>IFERROR(VLOOKUP($B350,'S-TT'!$A$1:$K$500,7,FALSE),"")</f>
        <v/>
      </c>
      <c r="I350" s="44" t="str">
        <f>IFERROR(VLOOKUP($B350,'S-TT'!$A$2:$K$500,11,FALSE),"")</f>
        <v/>
      </c>
      <c r="J350" s="44" t="str">
        <f>IFERROR(VLOOKUP($B350,'S-TT'!$A$2:$K$500,10,FALSE),"")</f>
        <v/>
      </c>
      <c r="K350" s="63"/>
    </row>
    <row r="351">
      <c r="A351" s="67"/>
      <c r="B351" s="67"/>
      <c r="C351" s="66"/>
      <c r="D351" s="41" t="str">
        <f>IFERROR(VLOOKUP(B351,'S-TT'!$A$1:$K$500,2,FALSE),"")</f>
        <v/>
      </c>
      <c r="E351" s="41" t="str">
        <f>IFERROR(VLOOKUP($B351,'S-TT'!$A$1:$K$500,3,FALSE),"")</f>
        <v/>
      </c>
      <c r="F351" s="41" t="str">
        <f>IFERROR(VLOOKUP($B351,'S-TT'!$A$1:$K$500,6,FALSE),"")</f>
        <v/>
      </c>
      <c r="G351" s="43" t="str">
        <f>IFERROR(VLOOKUP($B351,'S-TT'!$A$1:$K$500,9,FALSE),"")</f>
        <v/>
      </c>
      <c r="H351" s="41" t="str">
        <f>IFERROR(VLOOKUP($B351,'S-TT'!$A$1:$K$500,7,FALSE),"")</f>
        <v/>
      </c>
      <c r="I351" s="44" t="str">
        <f>IFERROR(VLOOKUP($B351,'S-TT'!$A$2:$K$500,11,FALSE),"")</f>
        <v/>
      </c>
      <c r="J351" s="44" t="str">
        <f>IFERROR(VLOOKUP($B351,'S-TT'!$A$2:$K$500,10,FALSE),"")</f>
        <v/>
      </c>
      <c r="K351" s="63"/>
    </row>
    <row r="352">
      <c r="A352" s="67"/>
      <c r="B352" s="67"/>
      <c r="C352" s="66"/>
      <c r="D352" s="41" t="str">
        <f>IFERROR(VLOOKUP(B352,'S-TT'!$A$1:$K$500,2,FALSE),"")</f>
        <v/>
      </c>
      <c r="E352" s="41" t="str">
        <f>IFERROR(VLOOKUP($B352,'S-TT'!$A$1:$K$500,3,FALSE),"")</f>
        <v/>
      </c>
      <c r="F352" s="41" t="str">
        <f>IFERROR(VLOOKUP($B352,'S-TT'!$A$1:$K$500,6,FALSE),"")</f>
        <v/>
      </c>
      <c r="G352" s="43" t="str">
        <f>IFERROR(VLOOKUP($B352,'S-TT'!$A$1:$K$500,9,FALSE),"")</f>
        <v/>
      </c>
      <c r="H352" s="41" t="str">
        <f>IFERROR(VLOOKUP($B352,'S-TT'!$A$1:$K$500,7,FALSE),"")</f>
        <v/>
      </c>
      <c r="I352" s="44" t="str">
        <f>IFERROR(VLOOKUP($B352,'S-TT'!$A$2:$K$500,11,FALSE),"")</f>
        <v/>
      </c>
      <c r="J352" s="44" t="str">
        <f>IFERROR(VLOOKUP($B352,'S-TT'!$A$2:$K$500,10,FALSE),"")</f>
        <v/>
      </c>
      <c r="K352" s="63"/>
    </row>
    <row r="353">
      <c r="A353" s="67"/>
      <c r="B353" s="67"/>
      <c r="C353" s="66"/>
      <c r="D353" s="41" t="str">
        <f>IFERROR(VLOOKUP(B353,'S-TT'!$A$1:$K$500,2,FALSE),"")</f>
        <v/>
      </c>
      <c r="E353" s="41" t="str">
        <f>IFERROR(VLOOKUP($B353,'S-TT'!$A$1:$K$500,3,FALSE),"")</f>
        <v/>
      </c>
      <c r="F353" s="41" t="str">
        <f>IFERROR(VLOOKUP($B353,'S-TT'!$A$1:$K$500,6,FALSE),"")</f>
        <v/>
      </c>
      <c r="G353" s="43" t="str">
        <f>IFERROR(VLOOKUP($B353,'S-TT'!$A$1:$K$500,9,FALSE),"")</f>
        <v/>
      </c>
      <c r="H353" s="41" t="str">
        <f>IFERROR(VLOOKUP($B353,'S-TT'!$A$1:$K$500,7,FALSE),"")</f>
        <v/>
      </c>
      <c r="I353" s="44" t="str">
        <f>IFERROR(VLOOKUP($B353,'S-TT'!$A$2:$K$500,11,FALSE),"")</f>
        <v/>
      </c>
      <c r="J353" s="44" t="str">
        <f>IFERROR(VLOOKUP($B353,'S-TT'!$A$2:$K$500,10,FALSE),"")</f>
        <v/>
      </c>
      <c r="K353" s="63"/>
    </row>
    <row r="354">
      <c r="A354" s="67"/>
      <c r="B354" s="67"/>
      <c r="C354" s="66"/>
      <c r="D354" s="41" t="str">
        <f>IFERROR(VLOOKUP(B354,'S-TT'!$A$1:$K$500,2,FALSE),"")</f>
        <v/>
      </c>
      <c r="E354" s="41" t="str">
        <f>IFERROR(VLOOKUP($B354,'S-TT'!$A$1:$K$500,3,FALSE),"")</f>
        <v/>
      </c>
      <c r="F354" s="41" t="str">
        <f>IFERROR(VLOOKUP($B354,'S-TT'!$A$1:$K$500,6,FALSE),"")</f>
        <v/>
      </c>
      <c r="G354" s="43" t="str">
        <f>IFERROR(VLOOKUP($B354,'S-TT'!$A$1:$K$500,9,FALSE),"")</f>
        <v/>
      </c>
      <c r="H354" s="41" t="str">
        <f>IFERROR(VLOOKUP($B354,'S-TT'!$A$1:$K$500,7,FALSE),"")</f>
        <v/>
      </c>
      <c r="I354" s="44" t="str">
        <f>IFERROR(VLOOKUP($B354,'S-TT'!$A$2:$K$500,11,FALSE),"")</f>
        <v/>
      </c>
      <c r="J354" s="44" t="str">
        <f>IFERROR(VLOOKUP($B354,'S-TT'!$A$2:$K$500,10,FALSE),"")</f>
        <v/>
      </c>
      <c r="K354" s="63"/>
    </row>
    <row r="355">
      <c r="A355" s="67"/>
      <c r="B355" s="67"/>
      <c r="C355" s="66"/>
      <c r="D355" s="41" t="str">
        <f>IFERROR(VLOOKUP(B355,'S-TT'!$A$1:$K$500,2,FALSE),"")</f>
        <v/>
      </c>
      <c r="E355" s="41" t="str">
        <f>IFERROR(VLOOKUP($B355,'S-TT'!$A$1:$K$500,3,FALSE),"")</f>
        <v/>
      </c>
      <c r="F355" s="41" t="str">
        <f>IFERROR(VLOOKUP($B355,'S-TT'!$A$1:$K$500,6,FALSE),"")</f>
        <v/>
      </c>
      <c r="G355" s="43" t="str">
        <f>IFERROR(VLOOKUP($B355,'S-TT'!$A$1:$K$500,9,FALSE),"")</f>
        <v/>
      </c>
      <c r="H355" s="41" t="str">
        <f>IFERROR(VLOOKUP($B355,'S-TT'!$A$1:$K$500,7,FALSE),"")</f>
        <v/>
      </c>
      <c r="I355" s="44" t="str">
        <f>IFERROR(VLOOKUP($B355,'S-TT'!$A$2:$K$500,11,FALSE),"")</f>
        <v/>
      </c>
      <c r="J355" s="44" t="str">
        <f>IFERROR(VLOOKUP($B355,'S-TT'!$A$2:$K$500,10,FALSE),"")</f>
        <v/>
      </c>
      <c r="K355" s="63"/>
    </row>
    <row r="356">
      <c r="A356" s="67"/>
      <c r="B356" s="67"/>
      <c r="C356" s="66"/>
      <c r="D356" s="41" t="str">
        <f>IFERROR(VLOOKUP(B356,'S-TT'!$A$1:$K$500,2,FALSE),"")</f>
        <v/>
      </c>
      <c r="E356" s="41" t="str">
        <f>IFERROR(VLOOKUP($B356,'S-TT'!$A$1:$K$500,3,FALSE),"")</f>
        <v/>
      </c>
      <c r="F356" s="41" t="str">
        <f>IFERROR(VLOOKUP($B356,'S-TT'!$A$1:$K$500,6,FALSE),"")</f>
        <v/>
      </c>
      <c r="G356" s="43" t="str">
        <f>IFERROR(VLOOKUP($B356,'S-TT'!$A$1:$K$500,9,FALSE),"")</f>
        <v/>
      </c>
      <c r="H356" s="41" t="str">
        <f>IFERROR(VLOOKUP($B356,'S-TT'!$A$1:$K$500,7,FALSE),"")</f>
        <v/>
      </c>
      <c r="I356" s="44" t="str">
        <f>IFERROR(VLOOKUP($B356,'S-TT'!$A$2:$K$500,11,FALSE),"")</f>
        <v/>
      </c>
      <c r="J356" s="44" t="str">
        <f>IFERROR(VLOOKUP($B356,'S-TT'!$A$2:$K$500,10,FALSE),"")</f>
        <v/>
      </c>
      <c r="K356" s="63"/>
    </row>
    <row r="357">
      <c r="A357" s="67"/>
      <c r="B357" s="67"/>
      <c r="C357" s="66"/>
      <c r="D357" s="41" t="str">
        <f>IFERROR(VLOOKUP(B357,'S-TT'!$A$1:$K$500,2,FALSE),"")</f>
        <v/>
      </c>
      <c r="E357" s="41" t="str">
        <f>IFERROR(VLOOKUP($B357,'S-TT'!$A$1:$K$500,3,FALSE),"")</f>
        <v/>
      </c>
      <c r="F357" s="41" t="str">
        <f>IFERROR(VLOOKUP($B357,'S-TT'!$A$1:$K$500,6,FALSE),"")</f>
        <v/>
      </c>
      <c r="G357" s="43" t="str">
        <f>IFERROR(VLOOKUP($B357,'S-TT'!$A$1:$K$500,9,FALSE),"")</f>
        <v/>
      </c>
      <c r="H357" s="41" t="str">
        <f>IFERROR(VLOOKUP($B357,'S-TT'!$A$1:$K$500,7,FALSE),"")</f>
        <v/>
      </c>
      <c r="I357" s="44" t="str">
        <f>IFERROR(VLOOKUP($B357,'S-TT'!$A$2:$K$500,11,FALSE),"")</f>
        <v/>
      </c>
      <c r="J357" s="44" t="str">
        <f>IFERROR(VLOOKUP($B357,'S-TT'!$A$2:$K$500,10,FALSE),"")</f>
        <v/>
      </c>
      <c r="K357" s="63"/>
    </row>
    <row r="358">
      <c r="A358" s="67"/>
      <c r="B358" s="67"/>
      <c r="C358" s="66"/>
      <c r="D358" s="41" t="str">
        <f>IFERROR(VLOOKUP(B358,'S-TT'!$A$1:$K$500,2,FALSE),"")</f>
        <v/>
      </c>
      <c r="E358" s="41" t="str">
        <f>IFERROR(VLOOKUP($B358,'S-TT'!$A$1:$K$500,3,FALSE),"")</f>
        <v/>
      </c>
      <c r="F358" s="41" t="str">
        <f>IFERROR(VLOOKUP($B358,'S-TT'!$A$1:$K$500,6,FALSE),"")</f>
        <v/>
      </c>
      <c r="G358" s="43" t="str">
        <f>IFERROR(VLOOKUP($B358,'S-TT'!$A$1:$K$500,9,FALSE),"")</f>
        <v/>
      </c>
      <c r="H358" s="41" t="str">
        <f>IFERROR(VLOOKUP($B358,'S-TT'!$A$1:$K$500,7,FALSE),"")</f>
        <v/>
      </c>
      <c r="I358" s="44" t="str">
        <f>IFERROR(VLOOKUP($B358,'S-TT'!$A$2:$K$500,11,FALSE),"")</f>
        <v/>
      </c>
      <c r="J358" s="44" t="str">
        <f>IFERROR(VLOOKUP($B358,'S-TT'!$A$2:$K$500,10,FALSE),"")</f>
        <v/>
      </c>
      <c r="K358" s="63"/>
    </row>
    <row r="359">
      <c r="A359" s="67"/>
      <c r="B359" s="67"/>
      <c r="C359" s="66"/>
      <c r="D359" s="41" t="str">
        <f>IFERROR(VLOOKUP(B359,'S-TT'!$A$1:$K$500,2,FALSE),"")</f>
        <v/>
      </c>
      <c r="E359" s="41" t="str">
        <f>IFERROR(VLOOKUP($B359,'S-TT'!$A$1:$K$500,3,FALSE),"")</f>
        <v/>
      </c>
      <c r="F359" s="41" t="str">
        <f>IFERROR(VLOOKUP($B359,'S-TT'!$A$1:$K$500,6,FALSE),"")</f>
        <v/>
      </c>
      <c r="G359" s="43" t="str">
        <f>IFERROR(VLOOKUP($B359,'S-TT'!$A$1:$K$500,9,FALSE),"")</f>
        <v/>
      </c>
      <c r="H359" s="41" t="str">
        <f>IFERROR(VLOOKUP($B359,'S-TT'!$A$1:$K$500,7,FALSE),"")</f>
        <v/>
      </c>
      <c r="I359" s="44" t="str">
        <f>IFERROR(VLOOKUP($B359,'S-TT'!$A$2:$K$500,11,FALSE),"")</f>
        <v/>
      </c>
      <c r="J359" s="44" t="str">
        <f>IFERROR(VLOOKUP($B359,'S-TT'!$A$2:$K$500,10,FALSE),"")</f>
        <v/>
      </c>
      <c r="K359" s="63"/>
    </row>
    <row r="360">
      <c r="A360" s="67"/>
      <c r="B360" s="67"/>
      <c r="C360" s="66"/>
      <c r="D360" s="41" t="str">
        <f>IFERROR(VLOOKUP(B360,'S-TT'!$A$1:$K$500,2,FALSE),"")</f>
        <v/>
      </c>
      <c r="E360" s="41" t="str">
        <f>IFERROR(VLOOKUP($B360,'S-TT'!$A$1:$K$500,3,FALSE),"")</f>
        <v/>
      </c>
      <c r="F360" s="41" t="str">
        <f>IFERROR(VLOOKUP($B360,'S-TT'!$A$1:$K$500,6,FALSE),"")</f>
        <v/>
      </c>
      <c r="G360" s="43" t="str">
        <f>IFERROR(VLOOKUP($B360,'S-TT'!$A$1:$K$500,9,FALSE),"")</f>
        <v/>
      </c>
      <c r="H360" s="41" t="str">
        <f>IFERROR(VLOOKUP($B360,'S-TT'!$A$1:$K$500,7,FALSE),"")</f>
        <v/>
      </c>
      <c r="I360" s="44" t="str">
        <f>IFERROR(VLOOKUP($B360,'S-TT'!$A$2:$K$500,11,FALSE),"")</f>
        <v/>
      </c>
      <c r="J360" s="44" t="str">
        <f>IFERROR(VLOOKUP($B360,'S-TT'!$A$2:$K$500,10,FALSE),"")</f>
        <v/>
      </c>
      <c r="K360" s="63"/>
    </row>
    <row r="361">
      <c r="A361" s="67"/>
      <c r="B361" s="67"/>
      <c r="C361" s="66"/>
      <c r="D361" s="41" t="str">
        <f>IFERROR(VLOOKUP(B361,'S-TT'!$A$1:$K$500,2,FALSE),"")</f>
        <v/>
      </c>
      <c r="E361" s="41" t="str">
        <f>IFERROR(VLOOKUP($B361,'S-TT'!$A$1:$K$500,3,FALSE),"")</f>
        <v/>
      </c>
      <c r="F361" s="41" t="str">
        <f>IFERROR(VLOOKUP($B361,'S-TT'!$A$1:$K$500,6,FALSE),"")</f>
        <v/>
      </c>
      <c r="G361" s="43" t="str">
        <f>IFERROR(VLOOKUP($B361,'S-TT'!$A$1:$K$500,9,FALSE),"")</f>
        <v/>
      </c>
      <c r="H361" s="41" t="str">
        <f>IFERROR(VLOOKUP($B361,'S-TT'!$A$1:$K$500,7,FALSE),"")</f>
        <v/>
      </c>
      <c r="I361" s="44" t="str">
        <f>IFERROR(VLOOKUP($B361,'S-TT'!$A$2:$K$500,11,FALSE),"")</f>
        <v/>
      </c>
      <c r="J361" s="44" t="str">
        <f>IFERROR(VLOOKUP($B361,'S-TT'!$A$2:$K$500,10,FALSE),"")</f>
        <v/>
      </c>
      <c r="K361" s="63"/>
    </row>
    <row r="362">
      <c r="A362" s="67"/>
      <c r="B362" s="67"/>
      <c r="C362" s="66"/>
      <c r="D362" s="41" t="str">
        <f>IFERROR(VLOOKUP(B362,'S-TT'!$A$1:$K$500,2,FALSE),"")</f>
        <v/>
      </c>
      <c r="E362" s="41" t="str">
        <f>IFERROR(VLOOKUP($B362,'S-TT'!$A$1:$K$500,3,FALSE),"")</f>
        <v/>
      </c>
      <c r="F362" s="41" t="str">
        <f>IFERROR(VLOOKUP($B362,'S-TT'!$A$1:$K$500,6,FALSE),"")</f>
        <v/>
      </c>
      <c r="G362" s="43" t="str">
        <f>IFERROR(VLOOKUP($B362,'S-TT'!$A$1:$K$500,9,FALSE),"")</f>
        <v/>
      </c>
      <c r="H362" s="41" t="str">
        <f>IFERROR(VLOOKUP($B362,'S-TT'!$A$1:$K$500,7,FALSE),"")</f>
        <v/>
      </c>
      <c r="I362" s="44" t="str">
        <f>IFERROR(VLOOKUP($B362,'S-TT'!$A$2:$K$500,11,FALSE),"")</f>
        <v/>
      </c>
      <c r="J362" s="44" t="str">
        <f>IFERROR(VLOOKUP($B362,'S-TT'!$A$2:$K$500,10,FALSE),"")</f>
        <v/>
      </c>
      <c r="K362" s="63"/>
    </row>
    <row r="363">
      <c r="A363" s="67"/>
      <c r="B363" s="67"/>
      <c r="C363" s="66"/>
      <c r="D363" s="41" t="str">
        <f>IFERROR(VLOOKUP(B363,'S-TT'!$A$1:$K$500,2,FALSE),"")</f>
        <v/>
      </c>
      <c r="E363" s="41" t="str">
        <f>IFERROR(VLOOKUP($B363,'S-TT'!$A$1:$K$500,3,FALSE),"")</f>
        <v/>
      </c>
      <c r="F363" s="41" t="str">
        <f>IFERROR(VLOOKUP($B363,'S-TT'!$A$1:$K$500,6,FALSE),"")</f>
        <v/>
      </c>
      <c r="G363" s="43" t="str">
        <f>IFERROR(VLOOKUP($B363,'S-TT'!$A$1:$K$500,9,FALSE),"")</f>
        <v/>
      </c>
      <c r="H363" s="41" t="str">
        <f>IFERROR(VLOOKUP($B363,'S-TT'!$A$1:$K$500,7,FALSE),"")</f>
        <v/>
      </c>
      <c r="I363" s="44" t="str">
        <f>IFERROR(VLOOKUP($B363,'S-TT'!$A$2:$K$500,11,FALSE),"")</f>
        <v/>
      </c>
      <c r="J363" s="44" t="str">
        <f>IFERROR(VLOOKUP($B363,'S-TT'!$A$2:$K$500,10,FALSE),"")</f>
        <v/>
      </c>
      <c r="K363" s="63"/>
    </row>
    <row r="364">
      <c r="A364" s="67"/>
      <c r="B364" s="67"/>
      <c r="C364" s="66"/>
      <c r="D364" s="41" t="str">
        <f>IFERROR(VLOOKUP(B364,'S-TT'!$A$1:$K$500,2,FALSE),"")</f>
        <v/>
      </c>
      <c r="E364" s="41" t="str">
        <f>IFERROR(VLOOKUP($B364,'S-TT'!$A$1:$K$500,3,FALSE),"")</f>
        <v/>
      </c>
      <c r="F364" s="41" t="str">
        <f>IFERROR(VLOOKUP($B364,'S-TT'!$A$1:$K$500,6,FALSE),"")</f>
        <v/>
      </c>
      <c r="G364" s="43" t="str">
        <f>IFERROR(VLOOKUP($B364,'S-TT'!$A$1:$K$500,9,FALSE),"")</f>
        <v/>
      </c>
      <c r="H364" s="41" t="str">
        <f>IFERROR(VLOOKUP($B364,'S-TT'!$A$1:$K$500,7,FALSE),"")</f>
        <v/>
      </c>
      <c r="I364" s="44" t="str">
        <f>IFERROR(VLOOKUP($B364,'S-TT'!$A$2:$K$500,11,FALSE),"")</f>
        <v/>
      </c>
      <c r="J364" s="44" t="str">
        <f>IFERROR(VLOOKUP($B364,'S-TT'!$A$2:$K$500,10,FALSE),"")</f>
        <v/>
      </c>
      <c r="K364" s="63"/>
    </row>
    <row r="365">
      <c r="A365" s="67"/>
      <c r="B365" s="67"/>
      <c r="C365" s="66"/>
      <c r="D365" s="41" t="str">
        <f>IFERROR(VLOOKUP(B365,'S-TT'!$A$1:$K$500,2,FALSE),"")</f>
        <v/>
      </c>
      <c r="E365" s="41" t="str">
        <f>IFERROR(VLOOKUP($B365,'S-TT'!$A$1:$K$500,3,FALSE),"")</f>
        <v/>
      </c>
      <c r="F365" s="41" t="str">
        <f>IFERROR(VLOOKUP($B365,'S-TT'!$A$1:$K$500,6,FALSE),"")</f>
        <v/>
      </c>
      <c r="G365" s="43" t="str">
        <f>IFERROR(VLOOKUP($B365,'S-TT'!$A$1:$K$500,9,FALSE),"")</f>
        <v/>
      </c>
      <c r="H365" s="41" t="str">
        <f>IFERROR(VLOOKUP($B365,'S-TT'!$A$1:$K$500,7,FALSE),"")</f>
        <v/>
      </c>
      <c r="I365" s="44" t="str">
        <f>IFERROR(VLOOKUP($B365,'S-TT'!$A$2:$K$500,11,FALSE),"")</f>
        <v/>
      </c>
      <c r="J365" s="44" t="str">
        <f>IFERROR(VLOOKUP($B365,'S-TT'!$A$2:$K$500,10,FALSE),"")</f>
        <v/>
      </c>
      <c r="K365" s="63"/>
    </row>
    <row r="366">
      <c r="A366" s="67"/>
      <c r="B366" s="67"/>
      <c r="C366" s="66"/>
      <c r="D366" s="41" t="str">
        <f>IFERROR(VLOOKUP(B366,'S-TT'!$A$1:$K$500,2,FALSE),"")</f>
        <v/>
      </c>
      <c r="E366" s="41" t="str">
        <f>IFERROR(VLOOKUP($B366,'S-TT'!$A$1:$K$500,3,FALSE),"")</f>
        <v/>
      </c>
      <c r="F366" s="41" t="str">
        <f>IFERROR(VLOOKUP($B366,'S-TT'!$A$1:$K$500,6,FALSE),"")</f>
        <v/>
      </c>
      <c r="G366" s="43" t="str">
        <f>IFERROR(VLOOKUP($B366,'S-TT'!$A$1:$K$500,9,FALSE),"")</f>
        <v/>
      </c>
      <c r="H366" s="41" t="str">
        <f>IFERROR(VLOOKUP($B366,'S-TT'!$A$1:$K$500,7,FALSE),"")</f>
        <v/>
      </c>
      <c r="I366" s="44" t="str">
        <f>IFERROR(VLOOKUP($B366,'S-TT'!$A$2:$K$500,11,FALSE),"")</f>
        <v/>
      </c>
      <c r="J366" s="44" t="str">
        <f>IFERROR(VLOOKUP($B366,'S-TT'!$A$2:$K$500,10,FALSE),"")</f>
        <v/>
      </c>
      <c r="K366" s="63"/>
    </row>
    <row r="367">
      <c r="A367" s="67"/>
      <c r="B367" s="67"/>
      <c r="C367" s="66"/>
      <c r="D367" s="41" t="str">
        <f>IFERROR(VLOOKUP(B367,'S-TT'!$A$1:$K$500,2,FALSE),"")</f>
        <v/>
      </c>
      <c r="E367" s="41" t="str">
        <f>IFERROR(VLOOKUP($B367,'S-TT'!$A$1:$K$500,3,FALSE),"")</f>
        <v/>
      </c>
      <c r="F367" s="41" t="str">
        <f>IFERROR(VLOOKUP($B367,'S-TT'!$A$1:$K$500,6,FALSE),"")</f>
        <v/>
      </c>
      <c r="G367" s="43" t="str">
        <f>IFERROR(VLOOKUP($B367,'S-TT'!$A$1:$K$500,9,FALSE),"")</f>
        <v/>
      </c>
      <c r="H367" s="41" t="str">
        <f>IFERROR(VLOOKUP($B367,'S-TT'!$A$1:$K$500,7,FALSE),"")</f>
        <v/>
      </c>
      <c r="I367" s="44" t="str">
        <f>IFERROR(VLOOKUP($B367,'S-TT'!$A$2:$K$500,11,FALSE),"")</f>
        <v/>
      </c>
      <c r="J367" s="44" t="str">
        <f>IFERROR(VLOOKUP($B367,'S-TT'!$A$2:$K$500,10,FALSE),"")</f>
        <v/>
      </c>
      <c r="K367" s="63"/>
    </row>
    <row r="368">
      <c r="A368" s="67"/>
      <c r="B368" s="67"/>
      <c r="C368" s="66"/>
      <c r="D368" s="41" t="str">
        <f>IFERROR(VLOOKUP(B368,'S-TT'!$A$1:$K$500,2,FALSE),"")</f>
        <v/>
      </c>
      <c r="E368" s="41" t="str">
        <f>IFERROR(VLOOKUP($B368,'S-TT'!$A$1:$K$500,3,FALSE),"")</f>
        <v/>
      </c>
      <c r="F368" s="41" t="str">
        <f>IFERROR(VLOOKUP($B368,'S-TT'!$A$1:$K$500,6,FALSE),"")</f>
        <v/>
      </c>
      <c r="G368" s="43" t="str">
        <f>IFERROR(VLOOKUP($B368,'S-TT'!$A$1:$K$500,9,FALSE),"")</f>
        <v/>
      </c>
      <c r="H368" s="41" t="str">
        <f>IFERROR(VLOOKUP($B368,'S-TT'!$A$1:$K$500,7,FALSE),"")</f>
        <v/>
      </c>
      <c r="I368" s="44" t="str">
        <f>IFERROR(VLOOKUP($B368,'S-TT'!$A$2:$K$500,11,FALSE),"")</f>
        <v/>
      </c>
      <c r="J368" s="44" t="str">
        <f>IFERROR(VLOOKUP($B368,'S-TT'!$A$2:$K$500,10,FALSE),"")</f>
        <v/>
      </c>
      <c r="K368" s="63"/>
    </row>
    <row r="369">
      <c r="A369" s="67"/>
      <c r="B369" s="67"/>
      <c r="C369" s="66"/>
      <c r="D369" s="41" t="str">
        <f>IFERROR(VLOOKUP(B369,'S-TT'!$A$1:$K$500,2,FALSE),"")</f>
        <v/>
      </c>
      <c r="E369" s="41" t="str">
        <f>IFERROR(VLOOKUP($B369,'S-TT'!$A$1:$K$500,3,FALSE),"")</f>
        <v/>
      </c>
      <c r="F369" s="41" t="str">
        <f>IFERROR(VLOOKUP($B369,'S-TT'!$A$1:$K$500,6,FALSE),"")</f>
        <v/>
      </c>
      <c r="G369" s="43" t="str">
        <f>IFERROR(VLOOKUP($B369,'S-TT'!$A$1:$K$500,9,FALSE),"")</f>
        <v/>
      </c>
      <c r="H369" s="41" t="str">
        <f>IFERROR(VLOOKUP($B369,'S-TT'!$A$1:$K$500,7,FALSE),"")</f>
        <v/>
      </c>
      <c r="I369" s="44" t="str">
        <f>IFERROR(VLOOKUP($B369,'S-TT'!$A$2:$K$500,11,FALSE),"")</f>
        <v/>
      </c>
      <c r="J369" s="44" t="str">
        <f>IFERROR(VLOOKUP($B369,'S-TT'!$A$2:$K$500,10,FALSE),"")</f>
        <v/>
      </c>
      <c r="K369" s="63"/>
    </row>
    <row r="370">
      <c r="A370" s="67"/>
      <c r="B370" s="67"/>
      <c r="C370" s="66"/>
      <c r="D370" s="41" t="str">
        <f>IFERROR(VLOOKUP(B370,'S-TT'!$A$1:$K$500,2,FALSE),"")</f>
        <v/>
      </c>
      <c r="E370" s="41" t="str">
        <f>IFERROR(VLOOKUP($B370,'S-TT'!$A$1:$K$500,3,FALSE),"")</f>
        <v/>
      </c>
      <c r="F370" s="41" t="str">
        <f>IFERROR(VLOOKUP($B370,'S-TT'!$A$1:$K$500,6,FALSE),"")</f>
        <v/>
      </c>
      <c r="G370" s="43" t="str">
        <f>IFERROR(VLOOKUP($B370,'S-TT'!$A$1:$K$500,9,FALSE),"")</f>
        <v/>
      </c>
      <c r="H370" s="41" t="str">
        <f>IFERROR(VLOOKUP($B370,'S-TT'!$A$1:$K$500,7,FALSE),"")</f>
        <v/>
      </c>
      <c r="I370" s="44" t="str">
        <f>IFERROR(VLOOKUP($B370,'S-TT'!$A$2:$K$500,11,FALSE),"")</f>
        <v/>
      </c>
      <c r="J370" s="44" t="str">
        <f>IFERROR(VLOOKUP($B370,'S-TT'!$A$2:$K$500,10,FALSE),"")</f>
        <v/>
      </c>
      <c r="K370" s="63"/>
    </row>
    <row r="371">
      <c r="A371" s="67"/>
      <c r="B371" s="67"/>
      <c r="C371" s="66"/>
      <c r="D371" s="41" t="str">
        <f>IFERROR(VLOOKUP(B371,'S-TT'!$A$1:$K$500,2,FALSE),"")</f>
        <v/>
      </c>
      <c r="E371" s="41" t="str">
        <f>IFERROR(VLOOKUP($B371,'S-TT'!$A$1:$K$500,3,FALSE),"")</f>
        <v/>
      </c>
      <c r="F371" s="41" t="str">
        <f>IFERROR(VLOOKUP($B371,'S-TT'!$A$1:$K$500,6,FALSE),"")</f>
        <v/>
      </c>
      <c r="G371" s="43" t="str">
        <f>IFERROR(VLOOKUP($B371,'S-TT'!$A$1:$K$500,9,FALSE),"")</f>
        <v/>
      </c>
      <c r="H371" s="41" t="str">
        <f>IFERROR(VLOOKUP($B371,'S-TT'!$A$1:$K$500,7,FALSE),"")</f>
        <v/>
      </c>
      <c r="I371" s="44" t="str">
        <f>IFERROR(VLOOKUP($B371,'S-TT'!$A$2:$K$500,11,FALSE),"")</f>
        <v/>
      </c>
      <c r="J371" s="44" t="str">
        <f>IFERROR(VLOOKUP($B371,'S-TT'!$A$2:$K$500,10,FALSE),"")</f>
        <v/>
      </c>
      <c r="K371" s="63"/>
    </row>
    <row r="372">
      <c r="A372" s="67"/>
      <c r="B372" s="67"/>
      <c r="C372" s="66"/>
      <c r="D372" s="41" t="str">
        <f>IFERROR(VLOOKUP(B372,'S-TT'!$A$1:$K$500,2,FALSE),"")</f>
        <v/>
      </c>
      <c r="E372" s="41" t="str">
        <f>IFERROR(VLOOKUP($B372,'S-TT'!$A$1:$K$500,3,FALSE),"")</f>
        <v/>
      </c>
      <c r="F372" s="41" t="str">
        <f>IFERROR(VLOOKUP($B372,'S-TT'!$A$1:$K$500,6,FALSE),"")</f>
        <v/>
      </c>
      <c r="G372" s="43" t="str">
        <f>IFERROR(VLOOKUP($B372,'S-TT'!$A$1:$K$500,9,FALSE),"")</f>
        <v/>
      </c>
      <c r="H372" s="41" t="str">
        <f>IFERROR(VLOOKUP($B372,'S-TT'!$A$1:$K$500,7,FALSE),"")</f>
        <v/>
      </c>
      <c r="I372" s="44" t="str">
        <f>IFERROR(VLOOKUP($B372,'S-TT'!$A$2:$K$500,11,FALSE),"")</f>
        <v/>
      </c>
      <c r="J372" s="44" t="str">
        <f>IFERROR(VLOOKUP($B372,'S-TT'!$A$2:$K$500,10,FALSE),"")</f>
        <v/>
      </c>
      <c r="K372" s="63"/>
    </row>
    <row r="373">
      <c r="A373" s="67"/>
      <c r="B373" s="67"/>
      <c r="C373" s="66"/>
      <c r="D373" s="41" t="str">
        <f>IFERROR(VLOOKUP(B373,'S-TT'!$A$1:$K$500,2,FALSE),"")</f>
        <v/>
      </c>
      <c r="E373" s="41" t="str">
        <f>IFERROR(VLOOKUP($B373,'S-TT'!$A$1:$K$500,3,FALSE),"")</f>
        <v/>
      </c>
      <c r="F373" s="41" t="str">
        <f>IFERROR(VLOOKUP($B373,'S-TT'!$A$1:$K$500,6,FALSE),"")</f>
        <v/>
      </c>
      <c r="G373" s="43" t="str">
        <f>IFERROR(VLOOKUP($B373,'S-TT'!$A$1:$K$500,9,FALSE),"")</f>
        <v/>
      </c>
      <c r="H373" s="41" t="str">
        <f>IFERROR(VLOOKUP($B373,'S-TT'!$A$1:$K$500,7,FALSE),"")</f>
        <v/>
      </c>
      <c r="I373" s="44" t="str">
        <f>IFERROR(VLOOKUP($B373,'S-TT'!$A$2:$K$500,11,FALSE),"")</f>
        <v/>
      </c>
      <c r="J373" s="44" t="str">
        <f>IFERROR(VLOOKUP($B373,'S-TT'!$A$2:$K$500,10,FALSE),"")</f>
        <v/>
      </c>
      <c r="K373" s="63"/>
    </row>
    <row r="374">
      <c r="A374" s="67"/>
      <c r="B374" s="67"/>
      <c r="C374" s="66"/>
      <c r="D374" s="41" t="str">
        <f>IFERROR(VLOOKUP(B374,'S-TT'!$A$1:$K$500,2,FALSE),"")</f>
        <v/>
      </c>
      <c r="E374" s="41" t="str">
        <f>IFERROR(VLOOKUP($B374,'S-TT'!$A$1:$K$500,3,FALSE),"")</f>
        <v/>
      </c>
      <c r="F374" s="41" t="str">
        <f>IFERROR(VLOOKUP($B374,'S-TT'!$A$1:$K$500,6,FALSE),"")</f>
        <v/>
      </c>
      <c r="G374" s="43" t="str">
        <f>IFERROR(VLOOKUP($B374,'S-TT'!$A$1:$K$500,9,FALSE),"")</f>
        <v/>
      </c>
      <c r="H374" s="41" t="str">
        <f>IFERROR(VLOOKUP($B374,'S-TT'!$A$1:$K$500,7,FALSE),"")</f>
        <v/>
      </c>
      <c r="I374" s="44" t="str">
        <f>IFERROR(VLOOKUP($B374,'S-TT'!$A$2:$K$500,11,FALSE),"")</f>
        <v/>
      </c>
      <c r="J374" s="44" t="str">
        <f>IFERROR(VLOOKUP($B374,'S-TT'!$A$2:$K$500,10,FALSE),"")</f>
        <v/>
      </c>
      <c r="K374" s="63"/>
    </row>
    <row r="375">
      <c r="A375" s="67"/>
      <c r="B375" s="67"/>
      <c r="C375" s="66"/>
      <c r="D375" s="41" t="str">
        <f>IFERROR(VLOOKUP(B375,'S-TT'!$A$1:$K$500,2,FALSE),"")</f>
        <v/>
      </c>
      <c r="E375" s="41" t="str">
        <f>IFERROR(VLOOKUP($B375,'S-TT'!$A$1:$K$500,3,FALSE),"")</f>
        <v/>
      </c>
      <c r="F375" s="41" t="str">
        <f>IFERROR(VLOOKUP($B375,'S-TT'!$A$1:$K$500,6,FALSE),"")</f>
        <v/>
      </c>
      <c r="G375" s="43" t="str">
        <f>IFERROR(VLOOKUP($B375,'S-TT'!$A$1:$K$500,9,FALSE),"")</f>
        <v/>
      </c>
      <c r="H375" s="41" t="str">
        <f>IFERROR(VLOOKUP($B375,'S-TT'!$A$1:$K$500,7,FALSE),"")</f>
        <v/>
      </c>
      <c r="I375" s="44" t="str">
        <f>IFERROR(VLOOKUP($B375,'S-TT'!$A$2:$K$500,11,FALSE),"")</f>
        <v/>
      </c>
      <c r="J375" s="44" t="str">
        <f>IFERROR(VLOOKUP($B375,'S-TT'!$A$2:$K$500,10,FALSE),"")</f>
        <v/>
      </c>
      <c r="K375" s="63"/>
    </row>
    <row r="376">
      <c r="A376" s="67"/>
      <c r="B376" s="67"/>
      <c r="C376" s="66"/>
      <c r="D376" s="41" t="str">
        <f>IFERROR(VLOOKUP(B376,'S-TT'!$A$1:$K$500,2,FALSE),"")</f>
        <v/>
      </c>
      <c r="E376" s="41" t="str">
        <f>IFERROR(VLOOKUP($B376,'S-TT'!$A$1:$K$500,3,FALSE),"")</f>
        <v/>
      </c>
      <c r="F376" s="41" t="str">
        <f>IFERROR(VLOOKUP($B376,'S-TT'!$A$1:$K$500,6,FALSE),"")</f>
        <v/>
      </c>
      <c r="G376" s="43" t="str">
        <f>IFERROR(VLOOKUP($B376,'S-TT'!$A$1:$K$500,9,FALSE),"")</f>
        <v/>
      </c>
      <c r="H376" s="41" t="str">
        <f>IFERROR(VLOOKUP($B376,'S-TT'!$A$1:$K$500,7,FALSE),"")</f>
        <v/>
      </c>
      <c r="I376" s="44" t="str">
        <f>IFERROR(VLOOKUP($B376,'S-TT'!$A$2:$K$500,11,FALSE),"")</f>
        <v/>
      </c>
      <c r="J376" s="44" t="str">
        <f>IFERROR(VLOOKUP($B376,'S-TT'!$A$2:$K$500,10,FALSE),"")</f>
        <v/>
      </c>
      <c r="K376" s="63"/>
    </row>
    <row r="377">
      <c r="A377" s="67"/>
      <c r="B377" s="67"/>
      <c r="C377" s="66"/>
      <c r="D377" s="41" t="str">
        <f>IFERROR(VLOOKUP(B377,'S-TT'!$A$1:$K$500,2,FALSE),"")</f>
        <v/>
      </c>
      <c r="E377" s="41" t="str">
        <f>IFERROR(VLOOKUP($B377,'S-TT'!$A$1:$K$500,3,FALSE),"")</f>
        <v/>
      </c>
      <c r="F377" s="41" t="str">
        <f>IFERROR(VLOOKUP($B377,'S-TT'!$A$1:$K$500,6,FALSE),"")</f>
        <v/>
      </c>
      <c r="G377" s="43" t="str">
        <f>IFERROR(VLOOKUP($B377,'S-TT'!$A$1:$K$500,9,FALSE),"")</f>
        <v/>
      </c>
      <c r="H377" s="41" t="str">
        <f>IFERROR(VLOOKUP($B377,'S-TT'!$A$1:$K$500,7,FALSE),"")</f>
        <v/>
      </c>
      <c r="I377" s="44" t="str">
        <f>IFERROR(VLOOKUP($B377,'S-TT'!$A$2:$K$500,11,FALSE),"")</f>
        <v/>
      </c>
      <c r="J377" s="44" t="str">
        <f>IFERROR(VLOOKUP($B377,'S-TT'!$A$2:$K$500,10,FALSE),"")</f>
        <v/>
      </c>
      <c r="K377" s="63"/>
    </row>
    <row r="378">
      <c r="A378" s="67"/>
      <c r="B378" s="67"/>
      <c r="C378" s="66"/>
      <c r="D378" s="41" t="str">
        <f>IFERROR(VLOOKUP(B378,'S-TT'!$A$1:$K$500,2,FALSE),"")</f>
        <v/>
      </c>
      <c r="E378" s="41" t="str">
        <f>IFERROR(VLOOKUP($B378,'S-TT'!$A$1:$K$500,3,FALSE),"")</f>
        <v/>
      </c>
      <c r="F378" s="41" t="str">
        <f>IFERROR(VLOOKUP($B378,'S-TT'!$A$1:$K$500,6,FALSE),"")</f>
        <v/>
      </c>
      <c r="G378" s="43" t="str">
        <f>IFERROR(VLOOKUP($B378,'S-TT'!$A$1:$K$500,9,FALSE),"")</f>
        <v/>
      </c>
      <c r="H378" s="41" t="str">
        <f>IFERROR(VLOOKUP($B378,'S-TT'!$A$1:$K$500,7,FALSE),"")</f>
        <v/>
      </c>
      <c r="I378" s="44" t="str">
        <f>IFERROR(VLOOKUP($B378,'S-TT'!$A$2:$K$500,11,FALSE),"")</f>
        <v/>
      </c>
      <c r="J378" s="44" t="str">
        <f>IFERROR(VLOOKUP($B378,'S-TT'!$A$2:$K$500,10,FALSE),"")</f>
        <v/>
      </c>
      <c r="K378" s="63"/>
    </row>
    <row r="379">
      <c r="A379" s="67"/>
      <c r="B379" s="67"/>
      <c r="C379" s="66"/>
      <c r="D379" s="41" t="str">
        <f>IFERROR(VLOOKUP(B379,'S-TT'!$A$1:$K$500,2,FALSE),"")</f>
        <v/>
      </c>
      <c r="E379" s="41" t="str">
        <f>IFERROR(VLOOKUP($B379,'S-TT'!$A$1:$K$500,3,FALSE),"")</f>
        <v/>
      </c>
      <c r="F379" s="41" t="str">
        <f>IFERROR(VLOOKUP($B379,'S-TT'!$A$1:$K$500,6,FALSE),"")</f>
        <v/>
      </c>
      <c r="G379" s="43" t="str">
        <f>IFERROR(VLOOKUP($B379,'S-TT'!$A$1:$K$500,9,FALSE),"")</f>
        <v/>
      </c>
      <c r="H379" s="41" t="str">
        <f>IFERROR(VLOOKUP($B379,'S-TT'!$A$1:$K$500,7,FALSE),"")</f>
        <v/>
      </c>
      <c r="I379" s="44" t="str">
        <f>IFERROR(VLOOKUP($B379,'S-TT'!$A$2:$K$500,11,FALSE),"")</f>
        <v/>
      </c>
      <c r="J379" s="44" t="str">
        <f>IFERROR(VLOOKUP($B379,'S-TT'!$A$2:$K$500,10,FALSE),"")</f>
        <v/>
      </c>
      <c r="K379" s="63"/>
    </row>
    <row r="380">
      <c r="A380" s="67"/>
      <c r="B380" s="67"/>
      <c r="C380" s="66"/>
      <c r="D380" s="41" t="str">
        <f>IFERROR(VLOOKUP(B380,'S-TT'!$A$1:$K$500,2,FALSE),"")</f>
        <v/>
      </c>
      <c r="E380" s="41" t="str">
        <f>IFERROR(VLOOKUP($B380,'S-TT'!$A$1:$K$500,3,FALSE),"")</f>
        <v/>
      </c>
      <c r="F380" s="41" t="str">
        <f>IFERROR(VLOOKUP($B380,'S-TT'!$A$1:$K$500,6,FALSE),"")</f>
        <v/>
      </c>
      <c r="G380" s="43" t="str">
        <f>IFERROR(VLOOKUP($B380,'S-TT'!$A$1:$K$500,9,FALSE),"")</f>
        <v/>
      </c>
      <c r="H380" s="41" t="str">
        <f>IFERROR(VLOOKUP($B380,'S-TT'!$A$1:$K$500,7,FALSE),"")</f>
        <v/>
      </c>
      <c r="I380" s="44" t="str">
        <f>IFERROR(VLOOKUP($B380,'S-TT'!$A$2:$K$500,11,FALSE),"")</f>
        <v/>
      </c>
      <c r="J380" s="44" t="str">
        <f>IFERROR(VLOOKUP($B380,'S-TT'!$A$2:$K$500,10,FALSE),"")</f>
        <v/>
      </c>
      <c r="K380" s="63"/>
    </row>
    <row r="381">
      <c r="A381" s="67"/>
      <c r="B381" s="67"/>
      <c r="C381" s="66"/>
      <c r="D381" s="41" t="str">
        <f>IFERROR(VLOOKUP(B381,'S-TT'!$A$1:$K$500,2,FALSE),"")</f>
        <v/>
      </c>
      <c r="E381" s="41" t="str">
        <f>IFERROR(VLOOKUP($B381,'S-TT'!$A$1:$K$500,3,FALSE),"")</f>
        <v/>
      </c>
      <c r="F381" s="41" t="str">
        <f>IFERROR(VLOOKUP($B381,'S-TT'!$A$1:$K$500,6,FALSE),"")</f>
        <v/>
      </c>
      <c r="G381" s="43" t="str">
        <f>IFERROR(VLOOKUP($B381,'S-TT'!$A$1:$K$500,9,FALSE),"")</f>
        <v/>
      </c>
      <c r="H381" s="41" t="str">
        <f>IFERROR(VLOOKUP($B381,'S-TT'!$A$1:$K$500,7,FALSE),"")</f>
        <v/>
      </c>
      <c r="I381" s="44" t="str">
        <f>IFERROR(VLOOKUP($B381,'S-TT'!$A$2:$K$500,11,FALSE),"")</f>
        <v/>
      </c>
      <c r="J381" s="44" t="str">
        <f>IFERROR(VLOOKUP($B381,'S-TT'!$A$2:$K$500,10,FALSE),"")</f>
        <v/>
      </c>
      <c r="K381" s="63"/>
    </row>
    <row r="382">
      <c r="A382" s="67"/>
      <c r="B382" s="67"/>
      <c r="C382" s="66"/>
      <c r="D382" s="41" t="str">
        <f>IFERROR(VLOOKUP(B382,'S-TT'!$A$1:$K$500,2,FALSE),"")</f>
        <v/>
      </c>
      <c r="E382" s="41" t="str">
        <f>IFERROR(VLOOKUP($B382,'S-TT'!$A$1:$K$500,3,FALSE),"")</f>
        <v/>
      </c>
      <c r="F382" s="41" t="str">
        <f>IFERROR(VLOOKUP($B382,'S-TT'!$A$1:$K$500,6,FALSE),"")</f>
        <v/>
      </c>
      <c r="G382" s="43" t="str">
        <f>IFERROR(VLOOKUP($B382,'S-TT'!$A$1:$K$500,9,FALSE),"")</f>
        <v/>
      </c>
      <c r="H382" s="41" t="str">
        <f>IFERROR(VLOOKUP($B382,'S-TT'!$A$1:$K$500,7,FALSE),"")</f>
        <v/>
      </c>
      <c r="I382" s="44" t="str">
        <f>IFERROR(VLOOKUP($B382,'S-TT'!$A$2:$K$500,11,FALSE),"")</f>
        <v/>
      </c>
      <c r="J382" s="44" t="str">
        <f>IFERROR(VLOOKUP($B382,'S-TT'!$A$2:$K$500,10,FALSE),"")</f>
        <v/>
      </c>
      <c r="K382" s="63"/>
    </row>
    <row r="383">
      <c r="A383" s="67"/>
      <c r="B383" s="67"/>
      <c r="C383" s="66"/>
      <c r="D383" s="41" t="str">
        <f>IFERROR(VLOOKUP(B383,'S-TT'!$A$1:$K$500,2,FALSE),"")</f>
        <v/>
      </c>
      <c r="E383" s="41" t="str">
        <f>IFERROR(VLOOKUP($B383,'S-TT'!$A$1:$K$500,3,FALSE),"")</f>
        <v/>
      </c>
      <c r="F383" s="41" t="str">
        <f>IFERROR(VLOOKUP($B383,'S-TT'!$A$1:$K$500,6,FALSE),"")</f>
        <v/>
      </c>
      <c r="G383" s="43" t="str">
        <f>IFERROR(VLOOKUP($B383,'S-TT'!$A$1:$K$500,9,FALSE),"")</f>
        <v/>
      </c>
      <c r="H383" s="41" t="str">
        <f>IFERROR(VLOOKUP($B383,'S-TT'!$A$1:$K$500,7,FALSE),"")</f>
        <v/>
      </c>
      <c r="I383" s="44" t="str">
        <f>IFERROR(VLOOKUP($B383,'S-TT'!$A$2:$K$500,11,FALSE),"")</f>
        <v/>
      </c>
      <c r="J383" s="44" t="str">
        <f>IFERROR(VLOOKUP($B383,'S-TT'!$A$2:$K$500,10,FALSE),"")</f>
        <v/>
      </c>
      <c r="K383" s="63"/>
    </row>
    <row r="384">
      <c r="A384" s="67"/>
      <c r="B384" s="67"/>
      <c r="C384" s="66"/>
      <c r="D384" s="41" t="str">
        <f>IFERROR(VLOOKUP(B384,'S-TT'!$A$1:$K$500,2,FALSE),"")</f>
        <v/>
      </c>
      <c r="E384" s="41" t="str">
        <f>IFERROR(VLOOKUP($B384,'S-TT'!$A$1:$K$500,3,FALSE),"")</f>
        <v/>
      </c>
      <c r="F384" s="41" t="str">
        <f>IFERROR(VLOOKUP($B384,'S-TT'!$A$1:$K$500,6,FALSE),"")</f>
        <v/>
      </c>
      <c r="G384" s="43" t="str">
        <f>IFERROR(VLOOKUP($B384,'S-TT'!$A$1:$K$500,9,FALSE),"")</f>
        <v/>
      </c>
      <c r="H384" s="41" t="str">
        <f>IFERROR(VLOOKUP($B384,'S-TT'!$A$1:$K$500,7,FALSE),"")</f>
        <v/>
      </c>
      <c r="I384" s="44" t="str">
        <f>IFERROR(VLOOKUP($B384,'S-TT'!$A$2:$K$500,11,FALSE),"")</f>
        <v/>
      </c>
      <c r="J384" s="44" t="str">
        <f>IFERROR(VLOOKUP($B384,'S-TT'!$A$2:$K$500,10,FALSE),"")</f>
        <v/>
      </c>
      <c r="K384" s="63"/>
    </row>
    <row r="385">
      <c r="A385" s="67"/>
      <c r="B385" s="67"/>
      <c r="C385" s="66"/>
      <c r="D385" s="41" t="str">
        <f>IFERROR(VLOOKUP(B385,'S-TT'!$A$1:$K$500,2,FALSE),"")</f>
        <v/>
      </c>
      <c r="E385" s="41" t="str">
        <f>IFERROR(VLOOKUP($B385,'S-TT'!$A$1:$K$500,3,FALSE),"")</f>
        <v/>
      </c>
      <c r="F385" s="41" t="str">
        <f>IFERROR(VLOOKUP($B385,'S-TT'!$A$1:$K$500,6,FALSE),"")</f>
        <v/>
      </c>
      <c r="G385" s="43" t="str">
        <f>IFERROR(VLOOKUP($B385,'S-TT'!$A$1:$K$500,9,FALSE),"")</f>
        <v/>
      </c>
      <c r="H385" s="41" t="str">
        <f>IFERROR(VLOOKUP($B385,'S-TT'!$A$1:$K$500,7,FALSE),"")</f>
        <v/>
      </c>
      <c r="I385" s="44" t="str">
        <f>IFERROR(VLOOKUP($B385,'S-TT'!$A$2:$K$500,11,FALSE),"")</f>
        <v/>
      </c>
      <c r="J385" s="44" t="str">
        <f>IFERROR(VLOOKUP($B385,'S-TT'!$A$2:$K$500,10,FALSE),"")</f>
        <v/>
      </c>
      <c r="K385" s="63"/>
    </row>
    <row r="386">
      <c r="A386" s="67"/>
      <c r="B386" s="67"/>
      <c r="C386" s="66"/>
      <c r="D386" s="41" t="str">
        <f>IFERROR(VLOOKUP(B386,'S-TT'!$A$1:$K$500,2,FALSE),"")</f>
        <v/>
      </c>
      <c r="E386" s="41" t="str">
        <f>IFERROR(VLOOKUP($B386,'S-TT'!$A$1:$K$500,3,FALSE),"")</f>
        <v/>
      </c>
      <c r="F386" s="41" t="str">
        <f>IFERROR(VLOOKUP($B386,'S-TT'!$A$1:$K$500,6,FALSE),"")</f>
        <v/>
      </c>
      <c r="G386" s="43" t="str">
        <f>IFERROR(VLOOKUP($B386,'S-TT'!$A$1:$K$500,9,FALSE),"")</f>
        <v/>
      </c>
      <c r="H386" s="41" t="str">
        <f>IFERROR(VLOOKUP($B386,'S-TT'!$A$1:$K$500,7,FALSE),"")</f>
        <v/>
      </c>
      <c r="I386" s="44" t="str">
        <f>IFERROR(VLOOKUP($B386,'S-TT'!$A$2:$K$500,11,FALSE),"")</f>
        <v/>
      </c>
      <c r="J386" s="44" t="str">
        <f>IFERROR(VLOOKUP($B386,'S-TT'!$A$2:$K$500,10,FALSE),"")</f>
        <v/>
      </c>
      <c r="K386" s="63"/>
    </row>
    <row r="387">
      <c r="A387" s="67"/>
      <c r="B387" s="67"/>
      <c r="C387" s="66"/>
      <c r="D387" s="41" t="str">
        <f>IFERROR(VLOOKUP(B387,'S-TT'!$A$1:$K$500,2,FALSE),"")</f>
        <v/>
      </c>
      <c r="E387" s="41" t="str">
        <f>IFERROR(VLOOKUP($B387,'S-TT'!$A$1:$K$500,3,FALSE),"")</f>
        <v/>
      </c>
      <c r="F387" s="41" t="str">
        <f>IFERROR(VLOOKUP($B387,'S-TT'!$A$1:$K$500,6,FALSE),"")</f>
        <v/>
      </c>
      <c r="G387" s="43" t="str">
        <f>IFERROR(VLOOKUP($B387,'S-TT'!$A$1:$K$500,9,FALSE),"")</f>
        <v/>
      </c>
      <c r="H387" s="41" t="str">
        <f>IFERROR(VLOOKUP($B387,'S-TT'!$A$1:$K$500,7,FALSE),"")</f>
        <v/>
      </c>
      <c r="I387" s="44" t="str">
        <f>IFERROR(VLOOKUP($B387,'S-TT'!$A$2:$K$500,11,FALSE),"")</f>
        <v/>
      </c>
      <c r="J387" s="44" t="str">
        <f>IFERROR(VLOOKUP($B387,'S-TT'!$A$2:$K$500,10,FALSE),"")</f>
        <v/>
      </c>
      <c r="K387" s="63"/>
    </row>
    <row r="388">
      <c r="A388" s="67"/>
      <c r="B388" s="67"/>
      <c r="C388" s="66"/>
      <c r="D388" s="41" t="str">
        <f>IFERROR(VLOOKUP(B388,'S-TT'!$A$1:$K$500,2,FALSE),"")</f>
        <v/>
      </c>
      <c r="E388" s="41" t="str">
        <f>IFERROR(VLOOKUP($B388,'S-TT'!$A$1:$K$500,3,FALSE),"")</f>
        <v/>
      </c>
      <c r="F388" s="41" t="str">
        <f>IFERROR(VLOOKUP($B388,'S-TT'!$A$1:$K$500,6,FALSE),"")</f>
        <v/>
      </c>
      <c r="G388" s="43" t="str">
        <f>IFERROR(VLOOKUP($B388,'S-TT'!$A$1:$K$500,9,FALSE),"")</f>
        <v/>
      </c>
      <c r="H388" s="41" t="str">
        <f>IFERROR(VLOOKUP($B388,'S-TT'!$A$1:$K$500,7,FALSE),"")</f>
        <v/>
      </c>
      <c r="I388" s="44" t="str">
        <f>IFERROR(VLOOKUP($B388,'S-TT'!$A$2:$K$500,11,FALSE),"")</f>
        <v/>
      </c>
      <c r="J388" s="44" t="str">
        <f>IFERROR(VLOOKUP($B388,'S-TT'!$A$2:$K$500,10,FALSE),"")</f>
        <v/>
      </c>
      <c r="K388" s="63"/>
    </row>
    <row r="389">
      <c r="A389" s="67"/>
      <c r="B389" s="67"/>
      <c r="C389" s="66"/>
      <c r="D389" s="41" t="str">
        <f>IFERROR(VLOOKUP(B389,'S-TT'!$A$1:$K$500,2,FALSE),"")</f>
        <v/>
      </c>
      <c r="E389" s="41" t="str">
        <f>IFERROR(VLOOKUP($B389,'S-TT'!$A$1:$K$500,3,FALSE),"")</f>
        <v/>
      </c>
      <c r="F389" s="41" t="str">
        <f>IFERROR(VLOOKUP($B389,'S-TT'!$A$1:$K$500,6,FALSE),"")</f>
        <v/>
      </c>
      <c r="G389" s="43" t="str">
        <f>IFERROR(VLOOKUP($B389,'S-TT'!$A$1:$K$500,9,FALSE),"")</f>
        <v/>
      </c>
      <c r="H389" s="41" t="str">
        <f>IFERROR(VLOOKUP($B389,'S-TT'!$A$1:$K$500,7,FALSE),"")</f>
        <v/>
      </c>
      <c r="I389" s="44" t="str">
        <f>IFERROR(VLOOKUP($B389,'S-TT'!$A$2:$K$500,11,FALSE),"")</f>
        <v/>
      </c>
      <c r="J389" s="44" t="str">
        <f>IFERROR(VLOOKUP($B389,'S-TT'!$A$2:$K$500,10,FALSE),"")</f>
        <v/>
      </c>
      <c r="K389" s="63"/>
    </row>
    <row r="390">
      <c r="A390" s="67"/>
      <c r="B390" s="67"/>
      <c r="C390" s="66"/>
      <c r="D390" s="41" t="str">
        <f>IFERROR(VLOOKUP(B390,'S-TT'!$A$1:$K$500,2,FALSE),"")</f>
        <v/>
      </c>
      <c r="E390" s="41" t="str">
        <f>IFERROR(VLOOKUP($B390,'S-TT'!$A$1:$K$500,3,FALSE),"")</f>
        <v/>
      </c>
      <c r="F390" s="41" t="str">
        <f>IFERROR(VLOOKUP($B390,'S-TT'!$A$1:$K$500,6,FALSE),"")</f>
        <v/>
      </c>
      <c r="G390" s="43" t="str">
        <f>IFERROR(VLOOKUP($B390,'S-TT'!$A$1:$K$500,9,FALSE),"")</f>
        <v/>
      </c>
      <c r="H390" s="41" t="str">
        <f>IFERROR(VLOOKUP($B390,'S-TT'!$A$1:$K$500,7,FALSE),"")</f>
        <v/>
      </c>
      <c r="I390" s="44" t="str">
        <f>IFERROR(VLOOKUP($B390,'S-TT'!$A$2:$K$500,11,FALSE),"")</f>
        <v/>
      </c>
      <c r="J390" s="44" t="str">
        <f>IFERROR(VLOOKUP($B390,'S-TT'!$A$2:$K$500,10,FALSE),"")</f>
        <v/>
      </c>
      <c r="K390" s="63"/>
    </row>
    <row r="391">
      <c r="A391" s="67"/>
      <c r="B391" s="67"/>
      <c r="C391" s="66"/>
      <c r="D391" s="41" t="str">
        <f>IFERROR(VLOOKUP(B391,'S-TT'!$A$1:$K$500,2,FALSE),"")</f>
        <v/>
      </c>
      <c r="E391" s="41" t="str">
        <f>IFERROR(VLOOKUP($B391,'S-TT'!$A$1:$K$500,3,FALSE),"")</f>
        <v/>
      </c>
      <c r="F391" s="41" t="str">
        <f>IFERROR(VLOOKUP($B391,'S-TT'!$A$1:$K$500,6,FALSE),"")</f>
        <v/>
      </c>
      <c r="G391" s="43" t="str">
        <f>IFERROR(VLOOKUP($B391,'S-TT'!$A$1:$K$500,9,FALSE),"")</f>
        <v/>
      </c>
      <c r="H391" s="41" t="str">
        <f>IFERROR(VLOOKUP($B391,'S-TT'!$A$1:$K$500,7,FALSE),"")</f>
        <v/>
      </c>
      <c r="I391" s="44" t="str">
        <f>IFERROR(VLOOKUP($B391,'S-TT'!$A$2:$K$500,11,FALSE),"")</f>
        <v/>
      </c>
      <c r="J391" s="44" t="str">
        <f>IFERROR(VLOOKUP($B391,'S-TT'!$A$2:$K$500,10,FALSE),"")</f>
        <v/>
      </c>
      <c r="K391" s="63"/>
    </row>
    <row r="392">
      <c r="A392" s="67"/>
      <c r="B392" s="67"/>
      <c r="C392" s="66"/>
      <c r="D392" s="41" t="str">
        <f>IFERROR(VLOOKUP(B392,'S-TT'!$A$1:$K$500,2,FALSE),"")</f>
        <v/>
      </c>
      <c r="E392" s="41" t="str">
        <f>IFERROR(VLOOKUP($B392,'S-TT'!$A$1:$K$500,3,FALSE),"")</f>
        <v/>
      </c>
      <c r="F392" s="41" t="str">
        <f>IFERROR(VLOOKUP($B392,'S-TT'!$A$1:$K$500,6,FALSE),"")</f>
        <v/>
      </c>
      <c r="G392" s="43" t="str">
        <f>IFERROR(VLOOKUP($B392,'S-TT'!$A$1:$K$500,9,FALSE),"")</f>
        <v/>
      </c>
      <c r="H392" s="41" t="str">
        <f>IFERROR(VLOOKUP($B392,'S-TT'!$A$1:$K$500,7,FALSE),"")</f>
        <v/>
      </c>
      <c r="I392" s="44" t="str">
        <f>IFERROR(VLOOKUP($B392,'S-TT'!$A$2:$K$500,11,FALSE),"")</f>
        <v/>
      </c>
      <c r="J392" s="44" t="str">
        <f>IFERROR(VLOOKUP($B392,'S-TT'!$A$2:$K$500,10,FALSE),"")</f>
        <v/>
      </c>
      <c r="K392" s="63"/>
    </row>
    <row r="393">
      <c r="A393" s="67"/>
      <c r="B393" s="67"/>
      <c r="C393" s="66"/>
      <c r="D393" s="41" t="str">
        <f>IFERROR(VLOOKUP(B393,'S-TT'!$A$1:$K$500,2,FALSE),"")</f>
        <v/>
      </c>
      <c r="E393" s="41" t="str">
        <f>IFERROR(VLOOKUP($B393,'S-TT'!$A$1:$K$500,3,FALSE),"")</f>
        <v/>
      </c>
      <c r="F393" s="41" t="str">
        <f>IFERROR(VLOOKUP($B393,'S-TT'!$A$1:$K$500,6,FALSE),"")</f>
        <v/>
      </c>
      <c r="G393" s="43" t="str">
        <f>IFERROR(VLOOKUP($B393,'S-TT'!$A$1:$K$500,9,FALSE),"")</f>
        <v/>
      </c>
      <c r="H393" s="41" t="str">
        <f>IFERROR(VLOOKUP($B393,'S-TT'!$A$1:$K$500,7,FALSE),"")</f>
        <v/>
      </c>
      <c r="I393" s="44" t="str">
        <f>IFERROR(VLOOKUP($B393,'S-TT'!$A$2:$K$500,11,FALSE),"")</f>
        <v/>
      </c>
      <c r="J393" s="44" t="str">
        <f>IFERROR(VLOOKUP($B393,'S-TT'!$A$2:$K$500,10,FALSE),"")</f>
        <v/>
      </c>
      <c r="K393" s="63"/>
    </row>
    <row r="394">
      <c r="A394" s="67"/>
      <c r="B394" s="67"/>
      <c r="C394" s="66"/>
      <c r="D394" s="41" t="str">
        <f>IFERROR(VLOOKUP(B394,'S-TT'!$A$1:$K$500,2,FALSE),"")</f>
        <v/>
      </c>
      <c r="E394" s="41" t="str">
        <f>IFERROR(VLOOKUP($B394,'S-TT'!$A$1:$K$500,3,FALSE),"")</f>
        <v/>
      </c>
      <c r="F394" s="41" t="str">
        <f>IFERROR(VLOOKUP($B394,'S-TT'!$A$1:$K$500,6,FALSE),"")</f>
        <v/>
      </c>
      <c r="G394" s="43" t="str">
        <f>IFERROR(VLOOKUP($B394,'S-TT'!$A$1:$K$500,9,FALSE),"")</f>
        <v/>
      </c>
      <c r="H394" s="41" t="str">
        <f>IFERROR(VLOOKUP($B394,'S-TT'!$A$1:$K$500,7,FALSE),"")</f>
        <v/>
      </c>
      <c r="I394" s="44" t="str">
        <f>IFERROR(VLOOKUP($B394,'S-TT'!$A$2:$K$500,11,FALSE),"")</f>
        <v/>
      </c>
      <c r="J394" s="44" t="str">
        <f>IFERROR(VLOOKUP($B394,'S-TT'!$A$2:$K$500,10,FALSE),"")</f>
        <v/>
      </c>
      <c r="K394" s="63"/>
    </row>
    <row r="395">
      <c r="A395" s="67"/>
      <c r="B395" s="67"/>
      <c r="C395" s="66"/>
      <c r="D395" s="41" t="str">
        <f>IFERROR(VLOOKUP(B395,'S-TT'!$A$1:$K$500,2,FALSE),"")</f>
        <v/>
      </c>
      <c r="E395" s="41" t="str">
        <f>IFERROR(VLOOKUP($B395,'S-TT'!$A$1:$K$500,3,FALSE),"")</f>
        <v/>
      </c>
      <c r="F395" s="41" t="str">
        <f>IFERROR(VLOOKUP($B395,'S-TT'!$A$1:$K$500,6,FALSE),"")</f>
        <v/>
      </c>
      <c r="G395" s="43" t="str">
        <f>IFERROR(VLOOKUP($B395,'S-TT'!$A$1:$K$500,9,FALSE),"")</f>
        <v/>
      </c>
      <c r="H395" s="41" t="str">
        <f>IFERROR(VLOOKUP($B395,'S-TT'!$A$1:$K$500,7,FALSE),"")</f>
        <v/>
      </c>
      <c r="I395" s="44" t="str">
        <f>IFERROR(VLOOKUP($B395,'S-TT'!$A$2:$K$500,11,FALSE),"")</f>
        <v/>
      </c>
      <c r="J395" s="44" t="str">
        <f>IFERROR(VLOOKUP($B395,'S-TT'!$A$2:$K$500,10,FALSE),"")</f>
        <v/>
      </c>
      <c r="K395" s="63"/>
    </row>
    <row r="396">
      <c r="A396" s="67"/>
      <c r="B396" s="67"/>
      <c r="C396" s="66"/>
      <c r="D396" s="41" t="str">
        <f>IFERROR(VLOOKUP(B396,'S-TT'!$A$1:$K$500,2,FALSE),"")</f>
        <v/>
      </c>
      <c r="E396" s="41" t="str">
        <f>IFERROR(VLOOKUP($B396,'S-TT'!$A$1:$K$500,3,FALSE),"")</f>
        <v/>
      </c>
      <c r="F396" s="41" t="str">
        <f>IFERROR(VLOOKUP($B396,'S-TT'!$A$1:$K$500,6,FALSE),"")</f>
        <v/>
      </c>
      <c r="G396" s="43" t="str">
        <f>IFERROR(VLOOKUP($B396,'S-TT'!$A$1:$K$500,9,FALSE),"")</f>
        <v/>
      </c>
      <c r="H396" s="41" t="str">
        <f>IFERROR(VLOOKUP($B396,'S-TT'!$A$1:$K$500,7,FALSE),"")</f>
        <v/>
      </c>
      <c r="I396" s="44" t="str">
        <f>IFERROR(VLOOKUP($B396,'S-TT'!$A$2:$K$500,11,FALSE),"")</f>
        <v/>
      </c>
      <c r="J396" s="44" t="str">
        <f>IFERROR(VLOOKUP($B396,'S-TT'!$A$2:$K$500,10,FALSE),"")</f>
        <v/>
      </c>
      <c r="K396" s="63"/>
    </row>
    <row r="397">
      <c r="A397" s="67"/>
      <c r="B397" s="67"/>
      <c r="C397" s="66"/>
      <c r="D397" s="41" t="str">
        <f>IFERROR(VLOOKUP(B397,'S-TT'!$A$1:$K$500,2,FALSE),"")</f>
        <v/>
      </c>
      <c r="E397" s="41" t="str">
        <f>IFERROR(VLOOKUP($B397,'S-TT'!$A$1:$K$500,3,FALSE),"")</f>
        <v/>
      </c>
      <c r="F397" s="41" t="str">
        <f>IFERROR(VLOOKUP($B397,'S-TT'!$A$1:$K$500,6,FALSE),"")</f>
        <v/>
      </c>
      <c r="G397" s="43" t="str">
        <f>IFERROR(VLOOKUP($B397,'S-TT'!$A$1:$K$500,9,FALSE),"")</f>
        <v/>
      </c>
      <c r="H397" s="41" t="str">
        <f>IFERROR(VLOOKUP($B397,'S-TT'!$A$1:$K$500,7,FALSE),"")</f>
        <v/>
      </c>
      <c r="I397" s="44" t="str">
        <f>IFERROR(VLOOKUP($B397,'S-TT'!$A$2:$K$500,11,FALSE),"")</f>
        <v/>
      </c>
      <c r="J397" s="44" t="str">
        <f>IFERROR(VLOOKUP($B397,'S-TT'!$A$2:$K$500,10,FALSE),"")</f>
        <v/>
      </c>
      <c r="K397" s="63"/>
    </row>
    <row r="398">
      <c r="A398" s="67"/>
      <c r="B398" s="67"/>
      <c r="C398" s="66"/>
      <c r="D398" s="41" t="str">
        <f>IFERROR(VLOOKUP(B398,'S-TT'!$A$1:$K$500,2,FALSE),"")</f>
        <v/>
      </c>
      <c r="E398" s="41" t="str">
        <f>IFERROR(VLOOKUP($B398,'S-TT'!$A$1:$K$500,3,FALSE),"")</f>
        <v/>
      </c>
      <c r="F398" s="41" t="str">
        <f>IFERROR(VLOOKUP($B398,'S-TT'!$A$1:$K$500,6,FALSE),"")</f>
        <v/>
      </c>
      <c r="G398" s="43" t="str">
        <f>IFERROR(VLOOKUP($B398,'S-TT'!$A$1:$K$500,9,FALSE),"")</f>
        <v/>
      </c>
      <c r="H398" s="41" t="str">
        <f>IFERROR(VLOOKUP($B398,'S-TT'!$A$1:$K$500,7,FALSE),"")</f>
        <v/>
      </c>
      <c r="I398" s="44" t="str">
        <f>IFERROR(VLOOKUP($B398,'S-TT'!$A$2:$K$500,11,FALSE),"")</f>
        <v/>
      </c>
      <c r="J398" s="44" t="str">
        <f>IFERROR(VLOOKUP($B398,'S-TT'!$A$2:$K$500,10,FALSE),"")</f>
        <v/>
      </c>
      <c r="K398" s="63"/>
    </row>
    <row r="399">
      <c r="A399" s="67"/>
      <c r="B399" s="67"/>
      <c r="C399" s="66"/>
      <c r="D399" s="41" t="str">
        <f>IFERROR(VLOOKUP(B399,'S-TT'!$A$1:$K$500,2,FALSE),"")</f>
        <v/>
      </c>
      <c r="E399" s="41" t="str">
        <f>IFERROR(VLOOKUP($B399,'S-TT'!$A$1:$K$500,3,FALSE),"")</f>
        <v/>
      </c>
      <c r="F399" s="41" t="str">
        <f>IFERROR(VLOOKUP($B399,'S-TT'!$A$1:$K$500,6,FALSE),"")</f>
        <v/>
      </c>
      <c r="G399" s="43" t="str">
        <f>IFERROR(VLOOKUP($B399,'S-TT'!$A$1:$K$500,9,FALSE),"")</f>
        <v/>
      </c>
      <c r="H399" s="41" t="str">
        <f>IFERROR(VLOOKUP($B399,'S-TT'!$A$1:$K$500,7,FALSE),"")</f>
        <v/>
      </c>
      <c r="I399" s="44" t="str">
        <f>IFERROR(VLOOKUP($B399,'S-TT'!$A$2:$K$500,11,FALSE),"")</f>
        <v/>
      </c>
      <c r="J399" s="44" t="str">
        <f>IFERROR(VLOOKUP($B399,'S-TT'!$A$2:$K$500,10,FALSE),"")</f>
        <v/>
      </c>
      <c r="K399" s="63"/>
    </row>
    <row r="400">
      <c r="A400" s="67"/>
      <c r="B400" s="67"/>
      <c r="C400" s="66"/>
      <c r="D400" s="41" t="str">
        <f>IFERROR(VLOOKUP(B400,'S-TT'!$A$1:$K$500,2,FALSE),"")</f>
        <v/>
      </c>
      <c r="E400" s="41" t="str">
        <f>IFERROR(VLOOKUP($B400,'S-TT'!$A$1:$K$500,3,FALSE),"")</f>
        <v/>
      </c>
      <c r="F400" s="41" t="str">
        <f>IFERROR(VLOOKUP($B400,'S-TT'!$A$1:$K$500,6,FALSE),"")</f>
        <v/>
      </c>
      <c r="G400" s="43" t="str">
        <f>IFERROR(VLOOKUP($B400,'S-TT'!$A$1:$K$500,9,FALSE),"")</f>
        <v/>
      </c>
      <c r="H400" s="41" t="str">
        <f>IFERROR(VLOOKUP($B400,'S-TT'!$A$1:$K$500,7,FALSE),"")</f>
        <v/>
      </c>
      <c r="I400" s="44" t="str">
        <f>IFERROR(VLOOKUP($B400,'S-TT'!$A$2:$K$500,11,FALSE),"")</f>
        <v/>
      </c>
      <c r="J400" s="44" t="str">
        <f>IFERROR(VLOOKUP($B400,'S-TT'!$A$2:$K$500,10,FALSE),"")</f>
        <v/>
      </c>
      <c r="K400" s="63"/>
    </row>
    <row r="401">
      <c r="A401" s="67"/>
      <c r="B401" s="67"/>
      <c r="C401" s="66"/>
      <c r="D401" s="41" t="str">
        <f>IFERROR(VLOOKUP(B401,'S-TT'!$A$1:$K$500,2,FALSE),"")</f>
        <v/>
      </c>
      <c r="E401" s="41" t="str">
        <f>IFERROR(VLOOKUP($B401,'S-TT'!$A$1:$K$500,3,FALSE),"")</f>
        <v/>
      </c>
      <c r="F401" s="41" t="str">
        <f>IFERROR(VLOOKUP($B401,'S-TT'!$A$1:$K$500,6,FALSE),"")</f>
        <v/>
      </c>
      <c r="G401" s="43" t="str">
        <f>IFERROR(VLOOKUP($B401,'S-TT'!$A$1:$K$500,9,FALSE),"")</f>
        <v/>
      </c>
      <c r="H401" s="41" t="str">
        <f>IFERROR(VLOOKUP($B401,'S-TT'!$A$1:$K$500,7,FALSE),"")</f>
        <v/>
      </c>
      <c r="I401" s="44" t="str">
        <f>IFERROR(VLOOKUP($B401,'S-TT'!$A$2:$K$500,11,FALSE),"")</f>
        <v/>
      </c>
      <c r="J401" s="44" t="str">
        <f>IFERROR(VLOOKUP($B401,'S-TT'!$A$2:$K$500,10,FALSE),"")</f>
        <v/>
      </c>
      <c r="K401" s="63"/>
    </row>
    <row r="402">
      <c r="A402" s="67"/>
      <c r="B402" s="67"/>
      <c r="C402" s="66"/>
      <c r="D402" s="41" t="str">
        <f>IFERROR(VLOOKUP(B402,'S-TT'!$A$1:$K$500,2,FALSE),"")</f>
        <v/>
      </c>
      <c r="E402" s="41" t="str">
        <f>IFERROR(VLOOKUP($B402,'S-TT'!$A$1:$K$500,3,FALSE),"")</f>
        <v/>
      </c>
      <c r="F402" s="41" t="str">
        <f>IFERROR(VLOOKUP($B402,'S-TT'!$A$1:$K$500,6,FALSE),"")</f>
        <v/>
      </c>
      <c r="G402" s="43" t="str">
        <f>IFERROR(VLOOKUP($B402,'S-TT'!$A$1:$K$500,9,FALSE),"")</f>
        <v/>
      </c>
      <c r="H402" s="41" t="str">
        <f>IFERROR(VLOOKUP($B402,'S-TT'!$A$1:$K$500,7,FALSE),"")</f>
        <v/>
      </c>
      <c r="I402" s="44" t="str">
        <f>IFERROR(VLOOKUP($B402,'S-TT'!$A$2:$K$500,11,FALSE),"")</f>
        <v/>
      </c>
      <c r="J402" s="44" t="str">
        <f>IFERROR(VLOOKUP($B402,'S-TT'!$A$2:$K$500,10,FALSE),"")</f>
        <v/>
      </c>
      <c r="K402" s="63"/>
    </row>
    <row r="403">
      <c r="A403" s="67"/>
      <c r="B403" s="67"/>
      <c r="C403" s="66"/>
      <c r="D403" s="41" t="str">
        <f>IFERROR(VLOOKUP(B403,'S-TT'!$A$1:$K$500,2,FALSE),"")</f>
        <v/>
      </c>
      <c r="E403" s="41" t="str">
        <f>IFERROR(VLOOKUP($B403,'S-TT'!$A$1:$K$500,3,FALSE),"")</f>
        <v/>
      </c>
      <c r="F403" s="41" t="str">
        <f>IFERROR(VLOOKUP($B403,'S-TT'!$A$1:$K$500,6,FALSE),"")</f>
        <v/>
      </c>
      <c r="G403" s="43" t="str">
        <f>IFERROR(VLOOKUP($B403,'S-TT'!$A$1:$K$500,9,FALSE),"")</f>
        <v/>
      </c>
      <c r="H403" s="41" t="str">
        <f>IFERROR(VLOOKUP($B403,'S-TT'!$A$1:$K$500,7,FALSE),"")</f>
        <v/>
      </c>
      <c r="I403" s="44" t="str">
        <f>IFERROR(VLOOKUP($B403,'S-TT'!$A$2:$K$500,11,FALSE),"")</f>
        <v/>
      </c>
      <c r="J403" s="44" t="str">
        <f>IFERROR(VLOOKUP($B403,'S-TT'!$A$2:$K$500,10,FALSE),"")</f>
        <v/>
      </c>
      <c r="K403" s="63"/>
    </row>
    <row r="404">
      <c r="A404" s="67"/>
      <c r="B404" s="67"/>
      <c r="C404" s="66"/>
      <c r="D404" s="41" t="str">
        <f>IFERROR(VLOOKUP(B404,'S-TT'!$A$1:$K$500,2,FALSE),"")</f>
        <v/>
      </c>
      <c r="E404" s="41" t="str">
        <f>IFERROR(VLOOKUP($B404,'S-TT'!$A$1:$K$500,3,FALSE),"")</f>
        <v/>
      </c>
      <c r="F404" s="41" t="str">
        <f>IFERROR(VLOOKUP($B404,'S-TT'!$A$1:$K$500,6,FALSE),"")</f>
        <v/>
      </c>
      <c r="G404" s="43" t="str">
        <f>IFERROR(VLOOKUP($B404,'S-TT'!$A$1:$K$500,9,FALSE),"")</f>
        <v/>
      </c>
      <c r="H404" s="41" t="str">
        <f>IFERROR(VLOOKUP($B404,'S-TT'!$A$1:$K$500,7,FALSE),"")</f>
        <v/>
      </c>
      <c r="I404" s="44" t="str">
        <f>IFERROR(VLOOKUP($B404,'S-TT'!$A$2:$K$500,11,FALSE),"")</f>
        <v/>
      </c>
      <c r="J404" s="44" t="str">
        <f>IFERROR(VLOOKUP($B404,'S-TT'!$A$2:$K$500,10,FALSE),"")</f>
        <v/>
      </c>
      <c r="K404" s="63"/>
    </row>
    <row r="405">
      <c r="A405" s="67"/>
      <c r="B405" s="67"/>
      <c r="C405" s="66"/>
      <c r="D405" s="41" t="str">
        <f>IFERROR(VLOOKUP(B405,'S-TT'!$A$1:$K$500,2,FALSE),"")</f>
        <v/>
      </c>
      <c r="E405" s="41" t="str">
        <f>IFERROR(VLOOKUP($B405,'S-TT'!$A$1:$K$500,3,FALSE),"")</f>
        <v/>
      </c>
      <c r="F405" s="41" t="str">
        <f>IFERROR(VLOOKUP($B405,'S-TT'!$A$1:$K$500,6,FALSE),"")</f>
        <v/>
      </c>
      <c r="G405" s="43" t="str">
        <f>IFERROR(VLOOKUP($B405,'S-TT'!$A$1:$K$500,9,FALSE),"")</f>
        <v/>
      </c>
      <c r="H405" s="41" t="str">
        <f>IFERROR(VLOOKUP($B405,'S-TT'!$A$1:$K$500,7,FALSE),"")</f>
        <v/>
      </c>
      <c r="I405" s="44" t="str">
        <f>IFERROR(VLOOKUP($B405,'S-TT'!$A$2:$K$500,11,FALSE),"")</f>
        <v/>
      </c>
      <c r="J405" s="44" t="str">
        <f>IFERROR(VLOOKUP($B405,'S-TT'!$A$2:$K$500,10,FALSE),"")</f>
        <v/>
      </c>
      <c r="K405" s="63"/>
    </row>
    <row r="406">
      <c r="A406" s="67"/>
      <c r="B406" s="67"/>
      <c r="C406" s="66"/>
      <c r="D406" s="41" t="str">
        <f>IFERROR(VLOOKUP(B406,'S-TT'!$A$1:$K$500,2,FALSE),"")</f>
        <v/>
      </c>
      <c r="E406" s="41" t="str">
        <f>IFERROR(VLOOKUP($B406,'S-TT'!$A$1:$K$500,3,FALSE),"")</f>
        <v/>
      </c>
      <c r="F406" s="41" t="str">
        <f>IFERROR(VLOOKUP($B406,'S-TT'!$A$1:$K$500,6,FALSE),"")</f>
        <v/>
      </c>
      <c r="G406" s="43" t="str">
        <f>IFERROR(VLOOKUP($B406,'S-TT'!$A$1:$K$500,9,FALSE),"")</f>
        <v/>
      </c>
      <c r="H406" s="41" t="str">
        <f>IFERROR(VLOOKUP($B406,'S-TT'!$A$1:$K$500,7,FALSE),"")</f>
        <v/>
      </c>
      <c r="I406" s="44" t="str">
        <f>IFERROR(VLOOKUP($B406,'S-TT'!$A$2:$K$500,11,FALSE),"")</f>
        <v/>
      </c>
      <c r="J406" s="44" t="str">
        <f>IFERROR(VLOOKUP($B406,'S-TT'!$A$2:$K$500,10,FALSE),"")</f>
        <v/>
      </c>
      <c r="K406" s="63"/>
    </row>
    <row r="407">
      <c r="A407" s="67"/>
      <c r="B407" s="67"/>
      <c r="C407" s="66"/>
      <c r="D407" s="41" t="str">
        <f>IFERROR(VLOOKUP(B407,'S-TT'!$A$1:$K$500,2,FALSE),"")</f>
        <v/>
      </c>
      <c r="E407" s="41" t="str">
        <f>IFERROR(VLOOKUP($B407,'S-TT'!$A$1:$K$500,3,FALSE),"")</f>
        <v/>
      </c>
      <c r="F407" s="41" t="str">
        <f>IFERROR(VLOOKUP($B407,'S-TT'!$A$1:$K$500,6,FALSE),"")</f>
        <v/>
      </c>
      <c r="G407" s="43" t="str">
        <f>IFERROR(VLOOKUP($B407,'S-TT'!$A$1:$K$500,9,FALSE),"")</f>
        <v/>
      </c>
      <c r="H407" s="41" t="str">
        <f>IFERROR(VLOOKUP($B407,'S-TT'!$A$1:$K$500,7,FALSE),"")</f>
        <v/>
      </c>
      <c r="I407" s="44" t="str">
        <f>IFERROR(VLOOKUP($B407,'S-TT'!$A$2:$K$500,11,FALSE),"")</f>
        <v/>
      </c>
      <c r="J407" s="44" t="str">
        <f>IFERROR(VLOOKUP($B407,'S-TT'!$A$2:$K$500,10,FALSE),"")</f>
        <v/>
      </c>
      <c r="K407" s="63"/>
    </row>
    <row r="408">
      <c r="A408" s="67"/>
      <c r="B408" s="67"/>
      <c r="C408" s="66"/>
      <c r="D408" s="41" t="str">
        <f>IFERROR(VLOOKUP(B408,'S-TT'!$A$1:$K$500,2,FALSE),"")</f>
        <v/>
      </c>
      <c r="E408" s="41" t="str">
        <f>IFERROR(VLOOKUP($B408,'S-TT'!$A$1:$K$500,3,FALSE),"")</f>
        <v/>
      </c>
      <c r="F408" s="41" t="str">
        <f>IFERROR(VLOOKUP($B408,'S-TT'!$A$1:$K$500,6,FALSE),"")</f>
        <v/>
      </c>
      <c r="G408" s="43" t="str">
        <f>IFERROR(VLOOKUP($B408,'S-TT'!$A$1:$K$500,9,FALSE),"")</f>
        <v/>
      </c>
      <c r="H408" s="41" t="str">
        <f>IFERROR(VLOOKUP($B408,'S-TT'!$A$1:$K$500,7,FALSE),"")</f>
        <v/>
      </c>
      <c r="I408" s="44" t="str">
        <f>IFERROR(VLOOKUP($B408,'S-TT'!$A$2:$K$500,11,FALSE),"")</f>
        <v/>
      </c>
      <c r="J408" s="44" t="str">
        <f>IFERROR(VLOOKUP($B408,'S-TT'!$A$2:$K$500,10,FALSE),"")</f>
        <v/>
      </c>
      <c r="K408" s="63"/>
    </row>
    <row r="409">
      <c r="A409" s="67"/>
      <c r="B409" s="67"/>
      <c r="C409" s="66"/>
      <c r="D409" s="41" t="str">
        <f>IFERROR(VLOOKUP(B409,'S-TT'!$A$1:$K$500,2,FALSE),"")</f>
        <v/>
      </c>
      <c r="E409" s="41" t="str">
        <f>IFERROR(VLOOKUP($B409,'S-TT'!$A$1:$K$500,3,FALSE),"")</f>
        <v/>
      </c>
      <c r="F409" s="41" t="str">
        <f>IFERROR(VLOOKUP($B409,'S-TT'!$A$1:$K$500,6,FALSE),"")</f>
        <v/>
      </c>
      <c r="G409" s="43" t="str">
        <f>IFERROR(VLOOKUP($B409,'S-TT'!$A$1:$K$500,9,FALSE),"")</f>
        <v/>
      </c>
      <c r="H409" s="41" t="str">
        <f>IFERROR(VLOOKUP($B409,'S-TT'!$A$1:$K$500,7,FALSE),"")</f>
        <v/>
      </c>
      <c r="I409" s="44" t="str">
        <f>IFERROR(VLOOKUP($B409,'S-TT'!$A$2:$K$500,11,FALSE),"")</f>
        <v/>
      </c>
      <c r="J409" s="44" t="str">
        <f>IFERROR(VLOOKUP($B409,'S-TT'!$A$2:$K$500,10,FALSE),"")</f>
        <v/>
      </c>
      <c r="K409" s="63"/>
    </row>
    <row r="410">
      <c r="A410" s="67"/>
      <c r="B410" s="67"/>
      <c r="C410" s="66"/>
      <c r="D410" s="41" t="str">
        <f>IFERROR(VLOOKUP(B410,'S-TT'!$A$1:$K$500,2,FALSE),"")</f>
        <v/>
      </c>
      <c r="E410" s="41" t="str">
        <f>IFERROR(VLOOKUP($B410,'S-TT'!$A$1:$K$500,3,FALSE),"")</f>
        <v/>
      </c>
      <c r="F410" s="41" t="str">
        <f>IFERROR(VLOOKUP($B410,'S-TT'!$A$1:$K$500,6,FALSE),"")</f>
        <v/>
      </c>
      <c r="G410" s="43" t="str">
        <f>IFERROR(VLOOKUP($B410,'S-TT'!$A$1:$K$500,9,FALSE),"")</f>
        <v/>
      </c>
      <c r="H410" s="41" t="str">
        <f>IFERROR(VLOOKUP($B410,'S-TT'!$A$1:$K$500,7,FALSE),"")</f>
        <v/>
      </c>
      <c r="I410" s="44" t="str">
        <f>IFERROR(VLOOKUP($B410,'S-TT'!$A$2:$K$500,11,FALSE),"")</f>
        <v/>
      </c>
      <c r="J410" s="44" t="str">
        <f>IFERROR(VLOOKUP($B410,'S-TT'!$A$2:$K$500,10,FALSE),"")</f>
        <v/>
      </c>
      <c r="K410" s="63"/>
    </row>
    <row r="411">
      <c r="A411" s="67"/>
      <c r="B411" s="67"/>
      <c r="C411" s="66"/>
      <c r="D411" s="41" t="str">
        <f>IFERROR(VLOOKUP(B411,'S-TT'!$A$1:$K$500,2,FALSE),"")</f>
        <v/>
      </c>
      <c r="E411" s="41" t="str">
        <f>IFERROR(VLOOKUP($B411,'S-TT'!$A$1:$K$500,3,FALSE),"")</f>
        <v/>
      </c>
      <c r="F411" s="41" t="str">
        <f>IFERROR(VLOOKUP($B411,'S-TT'!$A$1:$K$500,6,FALSE),"")</f>
        <v/>
      </c>
      <c r="G411" s="43" t="str">
        <f>IFERROR(VLOOKUP($B411,'S-TT'!$A$1:$K$500,9,FALSE),"")</f>
        <v/>
      </c>
      <c r="H411" s="41" t="str">
        <f>IFERROR(VLOOKUP($B411,'S-TT'!$A$1:$K$500,7,FALSE),"")</f>
        <v/>
      </c>
      <c r="I411" s="44" t="str">
        <f>IFERROR(VLOOKUP($B411,'S-TT'!$A$2:$K$500,11,FALSE),"")</f>
        <v/>
      </c>
      <c r="J411" s="44" t="str">
        <f>IFERROR(VLOOKUP($B411,'S-TT'!$A$2:$K$500,10,FALSE),"")</f>
        <v/>
      </c>
      <c r="K411" s="63"/>
    </row>
    <row r="412">
      <c r="A412" s="67"/>
      <c r="B412" s="67"/>
      <c r="C412" s="66"/>
      <c r="D412" s="41" t="str">
        <f>IFERROR(VLOOKUP(B412,'S-TT'!$A$1:$K$500,2,FALSE),"")</f>
        <v/>
      </c>
      <c r="E412" s="41" t="str">
        <f>IFERROR(VLOOKUP($B412,'S-TT'!$A$1:$K$500,3,FALSE),"")</f>
        <v/>
      </c>
      <c r="F412" s="41" t="str">
        <f>IFERROR(VLOOKUP($B412,'S-TT'!$A$1:$K$500,6,FALSE),"")</f>
        <v/>
      </c>
      <c r="G412" s="43" t="str">
        <f>IFERROR(VLOOKUP($B412,'S-TT'!$A$1:$K$500,9,FALSE),"")</f>
        <v/>
      </c>
      <c r="H412" s="41" t="str">
        <f>IFERROR(VLOOKUP($B412,'S-TT'!$A$1:$K$500,7,FALSE),"")</f>
        <v/>
      </c>
      <c r="I412" s="44" t="str">
        <f>IFERROR(VLOOKUP($B412,'S-TT'!$A$2:$K$500,11,FALSE),"")</f>
        <v/>
      </c>
      <c r="J412" s="44" t="str">
        <f>IFERROR(VLOOKUP($B412,'S-TT'!$A$2:$K$500,10,FALSE),"")</f>
        <v/>
      </c>
      <c r="K412" s="63"/>
    </row>
    <row r="413">
      <c r="A413" s="67"/>
      <c r="B413" s="67"/>
      <c r="C413" s="66"/>
      <c r="D413" s="41" t="str">
        <f>IFERROR(VLOOKUP(B413,'S-TT'!$A$1:$K$500,2,FALSE),"")</f>
        <v/>
      </c>
      <c r="E413" s="41" t="str">
        <f>IFERROR(VLOOKUP($B413,'S-TT'!$A$1:$K$500,3,FALSE),"")</f>
        <v/>
      </c>
      <c r="F413" s="41" t="str">
        <f>IFERROR(VLOOKUP($B413,'S-TT'!$A$1:$K$500,6,FALSE),"")</f>
        <v/>
      </c>
      <c r="G413" s="43" t="str">
        <f>IFERROR(VLOOKUP($B413,'S-TT'!$A$1:$K$500,9,FALSE),"")</f>
        <v/>
      </c>
      <c r="H413" s="41" t="str">
        <f>IFERROR(VLOOKUP($B413,'S-TT'!$A$1:$K$500,7,FALSE),"")</f>
        <v/>
      </c>
      <c r="I413" s="44" t="str">
        <f>IFERROR(VLOOKUP($B413,'S-TT'!$A$2:$K$500,11,FALSE),"")</f>
        <v/>
      </c>
      <c r="J413" s="44" t="str">
        <f>IFERROR(VLOOKUP($B413,'S-TT'!$A$2:$K$500,10,FALSE),"")</f>
        <v/>
      </c>
      <c r="K413" s="63"/>
    </row>
    <row r="414">
      <c r="A414" s="67"/>
      <c r="B414" s="67"/>
      <c r="C414" s="66"/>
      <c r="D414" s="41" t="str">
        <f>IFERROR(VLOOKUP(B414,'S-TT'!$A$1:$K$500,2,FALSE),"")</f>
        <v/>
      </c>
      <c r="E414" s="41" t="str">
        <f>IFERROR(VLOOKUP($B414,'S-TT'!$A$1:$K$500,3,FALSE),"")</f>
        <v/>
      </c>
      <c r="F414" s="41" t="str">
        <f>IFERROR(VLOOKUP($B414,'S-TT'!$A$1:$K$500,6,FALSE),"")</f>
        <v/>
      </c>
      <c r="G414" s="43" t="str">
        <f>IFERROR(VLOOKUP($B414,'S-TT'!$A$1:$K$500,9,FALSE),"")</f>
        <v/>
      </c>
      <c r="H414" s="41" t="str">
        <f>IFERROR(VLOOKUP($B414,'S-TT'!$A$1:$K$500,7,FALSE),"")</f>
        <v/>
      </c>
      <c r="I414" s="44" t="str">
        <f>IFERROR(VLOOKUP($B414,'S-TT'!$A$2:$K$500,11,FALSE),"")</f>
        <v/>
      </c>
      <c r="J414" s="44" t="str">
        <f>IFERROR(VLOOKUP($B414,'S-TT'!$A$2:$K$500,10,FALSE),"")</f>
        <v/>
      </c>
      <c r="K414" s="63"/>
    </row>
    <row r="415">
      <c r="A415" s="67"/>
      <c r="B415" s="67"/>
      <c r="C415" s="66"/>
      <c r="D415" s="41" t="str">
        <f>IFERROR(VLOOKUP(B415,'S-TT'!$A$1:$K$500,2,FALSE),"")</f>
        <v/>
      </c>
      <c r="E415" s="41" t="str">
        <f>IFERROR(VLOOKUP($B415,'S-TT'!$A$1:$K$500,3,FALSE),"")</f>
        <v/>
      </c>
      <c r="F415" s="41" t="str">
        <f>IFERROR(VLOOKUP($B415,'S-TT'!$A$1:$K$500,6,FALSE),"")</f>
        <v/>
      </c>
      <c r="G415" s="43" t="str">
        <f>IFERROR(VLOOKUP($B415,'S-TT'!$A$1:$K$500,9,FALSE),"")</f>
        <v/>
      </c>
      <c r="H415" s="41" t="str">
        <f>IFERROR(VLOOKUP($B415,'S-TT'!$A$1:$K$500,7,FALSE),"")</f>
        <v/>
      </c>
      <c r="I415" s="44" t="str">
        <f>IFERROR(VLOOKUP($B415,'S-TT'!$A$2:$K$500,11,FALSE),"")</f>
        <v/>
      </c>
      <c r="J415" s="44" t="str">
        <f>IFERROR(VLOOKUP($B415,'S-TT'!$A$2:$K$500,10,FALSE),"")</f>
        <v/>
      </c>
      <c r="K415" s="63"/>
    </row>
    <row r="416">
      <c r="A416" s="67"/>
      <c r="B416" s="67"/>
      <c r="C416" s="66"/>
      <c r="D416" s="41" t="str">
        <f>IFERROR(VLOOKUP(B416,'S-TT'!$A$1:$K$500,2,FALSE),"")</f>
        <v/>
      </c>
      <c r="E416" s="41" t="str">
        <f>IFERROR(VLOOKUP($B416,'S-TT'!$A$1:$K$500,3,FALSE),"")</f>
        <v/>
      </c>
      <c r="F416" s="41" t="str">
        <f>IFERROR(VLOOKUP($B416,'S-TT'!$A$1:$K$500,6,FALSE),"")</f>
        <v/>
      </c>
      <c r="G416" s="43" t="str">
        <f>IFERROR(VLOOKUP($B416,'S-TT'!$A$1:$K$500,9,FALSE),"")</f>
        <v/>
      </c>
      <c r="H416" s="41" t="str">
        <f>IFERROR(VLOOKUP($B416,'S-TT'!$A$1:$K$500,7,FALSE),"")</f>
        <v/>
      </c>
      <c r="I416" s="44" t="str">
        <f>IFERROR(VLOOKUP($B416,'S-TT'!$A$2:$K$500,11,FALSE),"")</f>
        <v/>
      </c>
      <c r="J416" s="44" t="str">
        <f>IFERROR(VLOOKUP($B416,'S-TT'!$A$2:$K$500,10,FALSE),"")</f>
        <v/>
      </c>
      <c r="K416" s="63"/>
    </row>
    <row r="417">
      <c r="A417" s="67"/>
      <c r="B417" s="67"/>
      <c r="C417" s="66"/>
      <c r="D417" s="41" t="str">
        <f>IFERROR(VLOOKUP(B417,'S-TT'!$A$1:$K$500,2,FALSE),"")</f>
        <v/>
      </c>
      <c r="E417" s="41" t="str">
        <f>IFERROR(VLOOKUP($B417,'S-TT'!$A$1:$K$500,3,FALSE),"")</f>
        <v/>
      </c>
      <c r="F417" s="41" t="str">
        <f>IFERROR(VLOOKUP($B417,'S-TT'!$A$1:$K$500,6,FALSE),"")</f>
        <v/>
      </c>
      <c r="G417" s="43" t="str">
        <f>IFERROR(VLOOKUP($B417,'S-TT'!$A$1:$K$500,9,FALSE),"")</f>
        <v/>
      </c>
      <c r="H417" s="41" t="str">
        <f>IFERROR(VLOOKUP($B417,'S-TT'!$A$1:$K$500,7,FALSE),"")</f>
        <v/>
      </c>
      <c r="I417" s="44" t="str">
        <f>IFERROR(VLOOKUP($B417,'S-TT'!$A$2:$K$500,11,FALSE),"")</f>
        <v/>
      </c>
      <c r="J417" s="44" t="str">
        <f>IFERROR(VLOOKUP($B417,'S-TT'!$A$2:$K$500,10,FALSE),"")</f>
        <v/>
      </c>
      <c r="K417" s="63"/>
    </row>
    <row r="418">
      <c r="A418" s="67"/>
      <c r="B418" s="67"/>
      <c r="C418" s="66"/>
      <c r="D418" s="41" t="str">
        <f>IFERROR(VLOOKUP(B418,'S-TT'!$A$1:$K$500,2,FALSE),"")</f>
        <v/>
      </c>
      <c r="E418" s="41" t="str">
        <f>IFERROR(VLOOKUP($B418,'S-TT'!$A$1:$K$500,3,FALSE),"")</f>
        <v/>
      </c>
      <c r="F418" s="41" t="str">
        <f>IFERROR(VLOOKUP($B418,'S-TT'!$A$1:$K$500,6,FALSE),"")</f>
        <v/>
      </c>
      <c r="G418" s="43" t="str">
        <f>IFERROR(VLOOKUP($B418,'S-TT'!$A$1:$K$500,9,FALSE),"")</f>
        <v/>
      </c>
      <c r="H418" s="41" t="str">
        <f>IFERROR(VLOOKUP($B418,'S-TT'!$A$1:$K$500,7,FALSE),"")</f>
        <v/>
      </c>
      <c r="I418" s="44" t="str">
        <f>IFERROR(VLOOKUP($B418,'S-TT'!$A$2:$K$500,11,FALSE),"")</f>
        <v/>
      </c>
      <c r="J418" s="44" t="str">
        <f>IFERROR(VLOOKUP($B418,'S-TT'!$A$2:$K$500,10,FALSE),"")</f>
        <v/>
      </c>
      <c r="K418" s="63"/>
    </row>
    <row r="419">
      <c r="A419" s="67"/>
      <c r="B419" s="67"/>
      <c r="C419" s="66"/>
      <c r="D419" s="41" t="str">
        <f>IFERROR(VLOOKUP(B419,'S-TT'!$A$1:$K$500,2,FALSE),"")</f>
        <v/>
      </c>
      <c r="E419" s="41" t="str">
        <f>IFERROR(VLOOKUP($B419,'S-TT'!$A$1:$K$500,3,FALSE),"")</f>
        <v/>
      </c>
      <c r="F419" s="41" t="str">
        <f>IFERROR(VLOOKUP($B419,'S-TT'!$A$1:$K$500,6,FALSE),"")</f>
        <v/>
      </c>
      <c r="G419" s="43" t="str">
        <f>IFERROR(VLOOKUP($B419,'S-TT'!$A$1:$K$500,9,FALSE),"")</f>
        <v/>
      </c>
      <c r="H419" s="41" t="str">
        <f>IFERROR(VLOOKUP($B419,'S-TT'!$A$1:$K$500,7,FALSE),"")</f>
        <v/>
      </c>
      <c r="I419" s="44" t="str">
        <f>IFERROR(VLOOKUP($B419,'S-TT'!$A$2:$K$500,11,FALSE),"")</f>
        <v/>
      </c>
      <c r="J419" s="44" t="str">
        <f>IFERROR(VLOOKUP($B419,'S-TT'!$A$2:$K$500,10,FALSE),"")</f>
        <v/>
      </c>
      <c r="K419" s="63"/>
    </row>
    <row r="420">
      <c r="A420" s="67"/>
      <c r="B420" s="67"/>
      <c r="C420" s="66"/>
      <c r="D420" s="41" t="str">
        <f>IFERROR(VLOOKUP(B420,'S-TT'!$A$1:$K$500,2,FALSE),"")</f>
        <v/>
      </c>
      <c r="E420" s="41" t="str">
        <f>IFERROR(VLOOKUP($B420,'S-TT'!$A$1:$K$500,3,FALSE),"")</f>
        <v/>
      </c>
      <c r="F420" s="41" t="str">
        <f>IFERROR(VLOOKUP($B420,'S-TT'!$A$1:$K$500,6,FALSE),"")</f>
        <v/>
      </c>
      <c r="G420" s="43" t="str">
        <f>IFERROR(VLOOKUP($B420,'S-TT'!$A$1:$K$500,9,FALSE),"")</f>
        <v/>
      </c>
      <c r="H420" s="41" t="str">
        <f>IFERROR(VLOOKUP($B420,'S-TT'!$A$1:$K$500,7,FALSE),"")</f>
        <v/>
      </c>
      <c r="I420" s="44" t="str">
        <f>IFERROR(VLOOKUP($B420,'S-TT'!$A$2:$K$500,11,FALSE),"")</f>
        <v/>
      </c>
      <c r="J420" s="44" t="str">
        <f>IFERROR(VLOOKUP($B420,'S-TT'!$A$2:$K$500,10,FALSE),"")</f>
        <v/>
      </c>
      <c r="K420" s="63"/>
    </row>
    <row r="421">
      <c r="A421" s="67"/>
      <c r="B421" s="67"/>
      <c r="C421" s="66"/>
      <c r="D421" s="41" t="str">
        <f>IFERROR(VLOOKUP(B421,'S-TT'!$A$1:$K$500,2,FALSE),"")</f>
        <v/>
      </c>
      <c r="E421" s="41" t="str">
        <f>IFERROR(VLOOKUP($B421,'S-TT'!$A$1:$K$500,3,FALSE),"")</f>
        <v/>
      </c>
      <c r="F421" s="41" t="str">
        <f>IFERROR(VLOOKUP($B421,'S-TT'!$A$1:$K$500,6,FALSE),"")</f>
        <v/>
      </c>
      <c r="G421" s="43" t="str">
        <f>IFERROR(VLOOKUP($B421,'S-TT'!$A$1:$K$500,9,FALSE),"")</f>
        <v/>
      </c>
      <c r="H421" s="41" t="str">
        <f>IFERROR(VLOOKUP($B421,'S-TT'!$A$1:$K$500,7,FALSE),"")</f>
        <v/>
      </c>
      <c r="I421" s="44" t="str">
        <f>IFERROR(VLOOKUP($B421,'S-TT'!$A$2:$K$500,11,FALSE),"")</f>
        <v/>
      </c>
      <c r="J421" s="44" t="str">
        <f>IFERROR(VLOOKUP($B421,'S-TT'!$A$2:$K$500,10,FALSE),"")</f>
        <v/>
      </c>
      <c r="K421" s="63"/>
    </row>
    <row r="422">
      <c r="A422" s="67"/>
      <c r="B422" s="67"/>
      <c r="C422" s="66"/>
      <c r="D422" s="41" t="str">
        <f>IFERROR(VLOOKUP(B422,'S-TT'!$A$1:$K$500,2,FALSE),"")</f>
        <v/>
      </c>
      <c r="E422" s="41" t="str">
        <f>IFERROR(VLOOKUP($B422,'S-TT'!$A$1:$K$500,3,FALSE),"")</f>
        <v/>
      </c>
      <c r="F422" s="41" t="str">
        <f>IFERROR(VLOOKUP($B422,'S-TT'!$A$1:$K$500,6,FALSE),"")</f>
        <v/>
      </c>
      <c r="G422" s="43" t="str">
        <f>IFERROR(VLOOKUP($B422,'S-TT'!$A$1:$K$500,9,FALSE),"")</f>
        <v/>
      </c>
      <c r="H422" s="41" t="str">
        <f>IFERROR(VLOOKUP($B422,'S-TT'!$A$1:$K$500,7,FALSE),"")</f>
        <v/>
      </c>
      <c r="I422" s="44" t="str">
        <f>IFERROR(VLOOKUP($B422,'S-TT'!$A$2:$K$500,11,FALSE),"")</f>
        <v/>
      </c>
      <c r="J422" s="44" t="str">
        <f>IFERROR(VLOOKUP($B422,'S-TT'!$A$2:$K$500,10,FALSE),"")</f>
        <v/>
      </c>
      <c r="K422" s="63"/>
    </row>
    <row r="423">
      <c r="A423" s="67"/>
      <c r="B423" s="67"/>
      <c r="C423" s="66"/>
      <c r="D423" s="41" t="str">
        <f>IFERROR(VLOOKUP(B423,'S-TT'!$A$1:$K$500,2,FALSE),"")</f>
        <v/>
      </c>
      <c r="E423" s="41" t="str">
        <f>IFERROR(VLOOKUP($B423,'S-TT'!$A$1:$K$500,3,FALSE),"")</f>
        <v/>
      </c>
      <c r="F423" s="41" t="str">
        <f>IFERROR(VLOOKUP($B423,'S-TT'!$A$1:$K$500,6,FALSE),"")</f>
        <v/>
      </c>
      <c r="G423" s="43" t="str">
        <f>IFERROR(VLOOKUP($B423,'S-TT'!$A$1:$K$500,9,FALSE),"")</f>
        <v/>
      </c>
      <c r="H423" s="41" t="str">
        <f>IFERROR(VLOOKUP($B423,'S-TT'!$A$1:$K$500,7,FALSE),"")</f>
        <v/>
      </c>
      <c r="I423" s="44" t="str">
        <f>IFERROR(VLOOKUP($B423,'S-TT'!$A$2:$K$500,11,FALSE),"")</f>
        <v/>
      </c>
      <c r="J423" s="44" t="str">
        <f>IFERROR(VLOOKUP($B423,'S-TT'!$A$2:$K$500,10,FALSE),"")</f>
        <v/>
      </c>
      <c r="K423" s="63"/>
    </row>
    <row r="424">
      <c r="A424" s="67"/>
      <c r="B424" s="67"/>
      <c r="C424" s="66"/>
      <c r="D424" s="41" t="str">
        <f>IFERROR(VLOOKUP(B424,'S-TT'!$A$1:$K$500,2,FALSE),"")</f>
        <v/>
      </c>
      <c r="E424" s="41" t="str">
        <f>IFERROR(VLOOKUP($B424,'S-TT'!$A$1:$K$500,3,FALSE),"")</f>
        <v/>
      </c>
      <c r="F424" s="41" t="str">
        <f>IFERROR(VLOOKUP($B424,'S-TT'!$A$1:$K$500,6,FALSE),"")</f>
        <v/>
      </c>
      <c r="G424" s="43" t="str">
        <f>IFERROR(VLOOKUP($B424,'S-TT'!$A$1:$K$500,9,FALSE),"")</f>
        <v/>
      </c>
      <c r="H424" s="41" t="str">
        <f>IFERROR(VLOOKUP($B424,'S-TT'!$A$1:$K$500,7,FALSE),"")</f>
        <v/>
      </c>
      <c r="I424" s="44" t="str">
        <f>IFERROR(VLOOKUP($B424,'S-TT'!$A$2:$K$500,11,FALSE),"")</f>
        <v/>
      </c>
      <c r="J424" s="44" t="str">
        <f>IFERROR(VLOOKUP($B424,'S-TT'!$A$2:$K$500,10,FALSE),"")</f>
        <v/>
      </c>
      <c r="K424" s="63"/>
    </row>
    <row r="425">
      <c r="A425" s="67"/>
      <c r="B425" s="67"/>
      <c r="C425" s="66"/>
      <c r="D425" s="41" t="str">
        <f>IFERROR(VLOOKUP(B425,'S-TT'!$A$1:$K$500,2,FALSE),"")</f>
        <v/>
      </c>
      <c r="E425" s="41" t="str">
        <f>IFERROR(VLOOKUP($B425,'S-TT'!$A$1:$K$500,3,FALSE),"")</f>
        <v/>
      </c>
      <c r="F425" s="41" t="str">
        <f>IFERROR(VLOOKUP($B425,'S-TT'!$A$1:$K$500,6,FALSE),"")</f>
        <v/>
      </c>
      <c r="G425" s="43" t="str">
        <f>IFERROR(VLOOKUP($B425,'S-TT'!$A$1:$K$500,9,FALSE),"")</f>
        <v/>
      </c>
      <c r="H425" s="41" t="str">
        <f>IFERROR(VLOOKUP($B425,'S-TT'!$A$1:$K$500,7,FALSE),"")</f>
        <v/>
      </c>
      <c r="I425" s="44" t="str">
        <f>IFERROR(VLOOKUP($B425,'S-TT'!$A$2:$K$500,11,FALSE),"")</f>
        <v/>
      </c>
      <c r="J425" s="44" t="str">
        <f>IFERROR(VLOOKUP($B425,'S-TT'!$A$2:$K$500,10,FALSE),"")</f>
        <v/>
      </c>
      <c r="K425" s="63"/>
    </row>
    <row r="426">
      <c r="A426" s="67"/>
      <c r="B426" s="67"/>
      <c r="C426" s="66"/>
      <c r="D426" s="41" t="str">
        <f>IFERROR(VLOOKUP(B426,'S-TT'!$A$1:$K$500,2,FALSE),"")</f>
        <v/>
      </c>
      <c r="E426" s="41" t="str">
        <f>IFERROR(VLOOKUP($B426,'S-TT'!$A$1:$K$500,3,FALSE),"")</f>
        <v/>
      </c>
      <c r="F426" s="41" t="str">
        <f>IFERROR(VLOOKUP($B426,'S-TT'!$A$1:$K$500,6,FALSE),"")</f>
        <v/>
      </c>
      <c r="G426" s="43" t="str">
        <f>IFERROR(VLOOKUP($B426,'S-TT'!$A$1:$K$500,9,FALSE),"")</f>
        <v/>
      </c>
      <c r="H426" s="41" t="str">
        <f>IFERROR(VLOOKUP($B426,'S-TT'!$A$1:$K$500,7,FALSE),"")</f>
        <v/>
      </c>
      <c r="I426" s="44" t="str">
        <f>IFERROR(VLOOKUP($B426,'S-TT'!$A$2:$K$500,11,FALSE),"")</f>
        <v/>
      </c>
      <c r="J426" s="44" t="str">
        <f>IFERROR(VLOOKUP($B426,'S-TT'!$A$2:$K$500,10,FALSE),"")</f>
        <v/>
      </c>
      <c r="K426" s="63"/>
    </row>
    <row r="427">
      <c r="A427" s="67"/>
      <c r="B427" s="67"/>
      <c r="C427" s="66"/>
      <c r="D427" s="41" t="str">
        <f>IFERROR(VLOOKUP(B427,'S-TT'!$A$1:$K$500,2,FALSE),"")</f>
        <v/>
      </c>
      <c r="E427" s="41" t="str">
        <f>IFERROR(VLOOKUP($B427,'S-TT'!$A$1:$K$500,3,FALSE),"")</f>
        <v/>
      </c>
      <c r="F427" s="41" t="str">
        <f>IFERROR(VLOOKUP($B427,'S-TT'!$A$1:$K$500,6,FALSE),"")</f>
        <v/>
      </c>
      <c r="G427" s="43" t="str">
        <f>IFERROR(VLOOKUP($B427,'S-TT'!$A$1:$K$500,9,FALSE),"")</f>
        <v/>
      </c>
      <c r="H427" s="41" t="str">
        <f>IFERROR(VLOOKUP($B427,'S-TT'!$A$1:$K$500,7,FALSE),"")</f>
        <v/>
      </c>
      <c r="I427" s="44" t="str">
        <f>IFERROR(VLOOKUP($B427,'S-TT'!$A$2:$K$500,11,FALSE),"")</f>
        <v/>
      </c>
      <c r="J427" s="44" t="str">
        <f>IFERROR(VLOOKUP($B427,'S-TT'!$A$2:$K$500,10,FALSE),"")</f>
        <v/>
      </c>
      <c r="K427" s="63"/>
    </row>
    <row r="428">
      <c r="A428" s="67"/>
      <c r="B428" s="67"/>
      <c r="C428" s="66"/>
      <c r="D428" s="41" t="str">
        <f>IFERROR(VLOOKUP(B428,'S-TT'!$A$1:$K$500,2,FALSE),"")</f>
        <v/>
      </c>
      <c r="E428" s="41" t="str">
        <f>IFERROR(VLOOKUP($B428,'S-TT'!$A$1:$K$500,3,FALSE),"")</f>
        <v/>
      </c>
      <c r="F428" s="41" t="str">
        <f>IFERROR(VLOOKUP($B428,'S-TT'!$A$1:$K$500,6,FALSE),"")</f>
        <v/>
      </c>
      <c r="G428" s="43" t="str">
        <f>IFERROR(VLOOKUP($B428,'S-TT'!$A$1:$K$500,9,FALSE),"")</f>
        <v/>
      </c>
      <c r="H428" s="41" t="str">
        <f>IFERROR(VLOOKUP($B428,'S-TT'!$A$1:$K$500,7,FALSE),"")</f>
        <v/>
      </c>
      <c r="I428" s="44" t="str">
        <f>IFERROR(VLOOKUP($B428,'S-TT'!$A$2:$K$500,11,FALSE),"")</f>
        <v/>
      </c>
      <c r="J428" s="44" t="str">
        <f>IFERROR(VLOOKUP($B428,'S-TT'!$A$2:$K$500,10,FALSE),"")</f>
        <v/>
      </c>
      <c r="K428" s="63"/>
    </row>
    <row r="429">
      <c r="A429" s="67"/>
      <c r="B429" s="67"/>
      <c r="C429" s="66"/>
      <c r="D429" s="41" t="str">
        <f>IFERROR(VLOOKUP(B429,'S-TT'!$A$1:$K$500,2,FALSE),"")</f>
        <v/>
      </c>
      <c r="E429" s="41" t="str">
        <f>IFERROR(VLOOKUP($B429,'S-TT'!$A$1:$K$500,3,FALSE),"")</f>
        <v/>
      </c>
      <c r="F429" s="41" t="str">
        <f>IFERROR(VLOOKUP($B429,'S-TT'!$A$1:$K$500,6,FALSE),"")</f>
        <v/>
      </c>
      <c r="G429" s="43" t="str">
        <f>IFERROR(VLOOKUP($B429,'S-TT'!$A$1:$K$500,9,FALSE),"")</f>
        <v/>
      </c>
      <c r="H429" s="41" t="str">
        <f>IFERROR(VLOOKUP($B429,'S-TT'!$A$1:$K$500,7,FALSE),"")</f>
        <v/>
      </c>
      <c r="I429" s="44" t="str">
        <f>IFERROR(VLOOKUP($B429,'S-TT'!$A$2:$K$500,11,FALSE),"")</f>
        <v/>
      </c>
      <c r="J429" s="44" t="str">
        <f>IFERROR(VLOOKUP($B429,'S-TT'!$A$2:$K$500,10,FALSE),"")</f>
        <v/>
      </c>
      <c r="K429" s="63"/>
    </row>
    <row r="430">
      <c r="A430" s="67"/>
      <c r="B430" s="67"/>
      <c r="C430" s="66"/>
      <c r="D430" s="41" t="str">
        <f>IFERROR(VLOOKUP(B430,'S-TT'!$A$1:$K$500,2,FALSE),"")</f>
        <v/>
      </c>
      <c r="E430" s="41" t="str">
        <f>IFERROR(VLOOKUP($B430,'S-TT'!$A$1:$K$500,3,FALSE),"")</f>
        <v/>
      </c>
      <c r="F430" s="41" t="str">
        <f>IFERROR(VLOOKUP($B430,'S-TT'!$A$1:$K$500,6,FALSE),"")</f>
        <v/>
      </c>
      <c r="G430" s="43" t="str">
        <f>IFERROR(VLOOKUP($B430,'S-TT'!$A$1:$K$500,9,FALSE),"")</f>
        <v/>
      </c>
      <c r="H430" s="41" t="str">
        <f>IFERROR(VLOOKUP($B430,'S-TT'!$A$1:$K$500,7,FALSE),"")</f>
        <v/>
      </c>
      <c r="I430" s="44" t="str">
        <f>IFERROR(VLOOKUP($B430,'S-TT'!$A$2:$K$500,11,FALSE),"")</f>
        <v/>
      </c>
      <c r="J430" s="44" t="str">
        <f>IFERROR(VLOOKUP($B430,'S-TT'!$A$2:$K$500,10,FALSE),"")</f>
        <v/>
      </c>
      <c r="K430" s="63"/>
    </row>
    <row r="431">
      <c r="A431" s="67"/>
      <c r="B431" s="67"/>
      <c r="C431" s="66"/>
      <c r="D431" s="41" t="str">
        <f>IFERROR(VLOOKUP(B431,'S-TT'!$A$1:$K$500,2,FALSE),"")</f>
        <v/>
      </c>
      <c r="E431" s="41" t="str">
        <f>IFERROR(VLOOKUP($B431,'S-TT'!$A$1:$K$500,3,FALSE),"")</f>
        <v/>
      </c>
      <c r="F431" s="41" t="str">
        <f>IFERROR(VLOOKUP($B431,'S-TT'!$A$1:$K$500,6,FALSE),"")</f>
        <v/>
      </c>
      <c r="G431" s="43" t="str">
        <f>IFERROR(VLOOKUP($B431,'S-TT'!$A$1:$K$500,9,FALSE),"")</f>
        <v/>
      </c>
      <c r="H431" s="41" t="str">
        <f>IFERROR(VLOOKUP($B431,'S-TT'!$A$1:$K$500,7,FALSE),"")</f>
        <v/>
      </c>
      <c r="I431" s="44" t="str">
        <f>IFERROR(VLOOKUP($B431,'S-TT'!$A$2:$K$500,11,FALSE),"")</f>
        <v/>
      </c>
      <c r="J431" s="44" t="str">
        <f>IFERROR(VLOOKUP($B431,'S-TT'!$A$2:$K$500,10,FALSE),"")</f>
        <v/>
      </c>
      <c r="K431" s="63"/>
    </row>
    <row r="432">
      <c r="A432" s="67"/>
      <c r="B432" s="67"/>
      <c r="C432" s="66"/>
      <c r="D432" s="41" t="str">
        <f>IFERROR(VLOOKUP(B432,'S-TT'!$A$1:$K$500,2,FALSE),"")</f>
        <v/>
      </c>
      <c r="E432" s="41" t="str">
        <f>IFERROR(VLOOKUP($B432,'S-TT'!$A$1:$K$500,3,FALSE),"")</f>
        <v/>
      </c>
      <c r="F432" s="41" t="str">
        <f>IFERROR(VLOOKUP($B432,'S-TT'!$A$1:$K$500,6,FALSE),"")</f>
        <v/>
      </c>
      <c r="G432" s="43" t="str">
        <f>IFERROR(VLOOKUP($B432,'S-TT'!$A$1:$K$500,9,FALSE),"")</f>
        <v/>
      </c>
      <c r="H432" s="41" t="str">
        <f>IFERROR(VLOOKUP($B432,'S-TT'!$A$1:$K$500,7,FALSE),"")</f>
        <v/>
      </c>
      <c r="I432" s="44" t="str">
        <f>IFERROR(VLOOKUP($B432,'S-TT'!$A$2:$K$500,11,FALSE),"")</f>
        <v/>
      </c>
      <c r="J432" s="44" t="str">
        <f>IFERROR(VLOOKUP($B432,'S-TT'!$A$2:$K$500,10,FALSE),"")</f>
        <v/>
      </c>
      <c r="K432" s="63"/>
    </row>
    <row r="433">
      <c r="A433" s="67"/>
      <c r="B433" s="67"/>
      <c r="C433" s="66"/>
      <c r="D433" s="41" t="str">
        <f>IFERROR(VLOOKUP(B433,'S-TT'!$A$1:$K$500,2,FALSE),"")</f>
        <v/>
      </c>
      <c r="E433" s="41" t="str">
        <f>IFERROR(VLOOKUP($B433,'S-TT'!$A$1:$K$500,3,FALSE),"")</f>
        <v/>
      </c>
      <c r="F433" s="41" t="str">
        <f>IFERROR(VLOOKUP($B433,'S-TT'!$A$1:$K$500,6,FALSE),"")</f>
        <v/>
      </c>
      <c r="G433" s="43" t="str">
        <f>IFERROR(VLOOKUP($B433,'S-TT'!$A$1:$K$500,9,FALSE),"")</f>
        <v/>
      </c>
      <c r="H433" s="41" t="str">
        <f>IFERROR(VLOOKUP($B433,'S-TT'!$A$1:$K$500,7,FALSE),"")</f>
        <v/>
      </c>
      <c r="I433" s="44" t="str">
        <f>IFERROR(VLOOKUP($B433,'S-TT'!$A$2:$K$500,11,FALSE),"")</f>
        <v/>
      </c>
      <c r="J433" s="44" t="str">
        <f>IFERROR(VLOOKUP($B433,'S-TT'!$A$2:$K$500,10,FALSE),"")</f>
        <v/>
      </c>
      <c r="K433" s="63"/>
    </row>
    <row r="434">
      <c r="A434" s="67"/>
      <c r="B434" s="67"/>
      <c r="C434" s="66"/>
      <c r="D434" s="41" t="str">
        <f>IFERROR(VLOOKUP(B434,'S-TT'!$A$1:$K$500,2,FALSE),"")</f>
        <v/>
      </c>
      <c r="E434" s="41" t="str">
        <f>IFERROR(VLOOKUP($B434,'S-TT'!$A$1:$K$500,3,FALSE),"")</f>
        <v/>
      </c>
      <c r="F434" s="41" t="str">
        <f>IFERROR(VLOOKUP($B434,'S-TT'!$A$1:$K$500,6,FALSE),"")</f>
        <v/>
      </c>
      <c r="G434" s="43" t="str">
        <f>IFERROR(VLOOKUP($B434,'S-TT'!$A$1:$K$500,9,FALSE),"")</f>
        <v/>
      </c>
      <c r="H434" s="41" t="str">
        <f>IFERROR(VLOOKUP($B434,'S-TT'!$A$1:$K$500,7,FALSE),"")</f>
        <v/>
      </c>
      <c r="I434" s="44" t="str">
        <f>IFERROR(VLOOKUP($B434,'S-TT'!$A$2:$K$500,11,FALSE),"")</f>
        <v/>
      </c>
      <c r="J434" s="44" t="str">
        <f>IFERROR(VLOOKUP($B434,'S-TT'!$A$2:$K$500,10,FALSE),"")</f>
        <v/>
      </c>
      <c r="K434" s="63"/>
    </row>
    <row r="435">
      <c r="A435" s="67"/>
      <c r="B435" s="67"/>
      <c r="C435" s="66"/>
      <c r="D435" s="41" t="str">
        <f>IFERROR(VLOOKUP(B435,'S-TT'!$A$1:$K$500,2,FALSE),"")</f>
        <v/>
      </c>
      <c r="E435" s="41" t="str">
        <f>IFERROR(VLOOKUP($B435,'S-TT'!$A$1:$K$500,3,FALSE),"")</f>
        <v/>
      </c>
      <c r="F435" s="41" t="str">
        <f>IFERROR(VLOOKUP($B435,'S-TT'!$A$1:$K$500,6,FALSE),"")</f>
        <v/>
      </c>
      <c r="G435" s="43" t="str">
        <f>IFERROR(VLOOKUP($B435,'S-TT'!$A$1:$K$500,9,FALSE),"")</f>
        <v/>
      </c>
      <c r="H435" s="41" t="str">
        <f>IFERROR(VLOOKUP($B435,'S-TT'!$A$1:$K$500,7,FALSE),"")</f>
        <v/>
      </c>
      <c r="I435" s="44" t="str">
        <f>IFERROR(VLOOKUP($B435,'S-TT'!$A$2:$K$500,11,FALSE),"")</f>
        <v/>
      </c>
      <c r="J435" s="44" t="str">
        <f>IFERROR(VLOOKUP($B435,'S-TT'!$A$2:$K$500,10,FALSE),"")</f>
        <v/>
      </c>
      <c r="K435" s="63"/>
    </row>
    <row r="436">
      <c r="A436" s="67"/>
      <c r="B436" s="67"/>
      <c r="C436" s="66"/>
      <c r="D436" s="41" t="str">
        <f>IFERROR(VLOOKUP(B436,'S-TT'!$A$1:$K$500,2,FALSE),"")</f>
        <v/>
      </c>
      <c r="E436" s="41" t="str">
        <f>IFERROR(VLOOKUP($B436,'S-TT'!$A$1:$K$500,3,FALSE),"")</f>
        <v/>
      </c>
      <c r="F436" s="41" t="str">
        <f>IFERROR(VLOOKUP($B436,'S-TT'!$A$1:$K$500,6,FALSE),"")</f>
        <v/>
      </c>
      <c r="G436" s="43" t="str">
        <f>IFERROR(VLOOKUP($B436,'S-TT'!$A$1:$K$500,9,FALSE),"")</f>
        <v/>
      </c>
      <c r="H436" s="41" t="str">
        <f>IFERROR(VLOOKUP($B436,'S-TT'!$A$1:$K$500,7,FALSE),"")</f>
        <v/>
      </c>
      <c r="I436" s="44" t="str">
        <f>IFERROR(VLOOKUP($B436,'S-TT'!$A$2:$K$500,11,FALSE),"")</f>
        <v/>
      </c>
      <c r="J436" s="44" t="str">
        <f>IFERROR(VLOOKUP($B436,'S-TT'!$A$2:$K$500,10,FALSE),"")</f>
        <v/>
      </c>
      <c r="K436" s="63"/>
    </row>
    <row r="437">
      <c r="A437" s="67"/>
      <c r="B437" s="67"/>
      <c r="C437" s="66"/>
      <c r="D437" s="41" t="str">
        <f>IFERROR(VLOOKUP(B437,'S-TT'!$A$1:$K$500,2,FALSE),"")</f>
        <v/>
      </c>
      <c r="E437" s="41" t="str">
        <f>IFERROR(VLOOKUP($B437,'S-TT'!$A$1:$K$500,3,FALSE),"")</f>
        <v/>
      </c>
      <c r="F437" s="41" t="str">
        <f>IFERROR(VLOOKUP($B437,'S-TT'!$A$1:$K$500,6,FALSE),"")</f>
        <v/>
      </c>
      <c r="G437" s="43" t="str">
        <f>IFERROR(VLOOKUP($B437,'S-TT'!$A$1:$K$500,9,FALSE),"")</f>
        <v/>
      </c>
      <c r="H437" s="41" t="str">
        <f>IFERROR(VLOOKUP($B437,'S-TT'!$A$1:$K$500,7,FALSE),"")</f>
        <v/>
      </c>
      <c r="I437" s="44" t="str">
        <f>IFERROR(VLOOKUP($B437,'S-TT'!$A$2:$K$500,11,FALSE),"")</f>
        <v/>
      </c>
      <c r="J437" s="44" t="str">
        <f>IFERROR(VLOOKUP($B437,'S-TT'!$A$2:$K$500,10,FALSE),"")</f>
        <v/>
      </c>
      <c r="K437" s="63"/>
    </row>
    <row r="438">
      <c r="A438" s="67"/>
      <c r="B438" s="67"/>
      <c r="C438" s="66"/>
      <c r="D438" s="41" t="str">
        <f>IFERROR(VLOOKUP(B438,'S-TT'!$A$1:$K$500,2,FALSE),"")</f>
        <v/>
      </c>
      <c r="E438" s="41" t="str">
        <f>IFERROR(VLOOKUP($B438,'S-TT'!$A$1:$K$500,3,FALSE),"")</f>
        <v/>
      </c>
      <c r="F438" s="41" t="str">
        <f>IFERROR(VLOOKUP($B438,'S-TT'!$A$1:$K$500,6,FALSE),"")</f>
        <v/>
      </c>
      <c r="G438" s="43" t="str">
        <f>IFERROR(VLOOKUP($B438,'S-TT'!$A$1:$K$500,9,FALSE),"")</f>
        <v/>
      </c>
      <c r="H438" s="41" t="str">
        <f>IFERROR(VLOOKUP($B438,'S-TT'!$A$1:$K$500,7,FALSE),"")</f>
        <v/>
      </c>
      <c r="I438" s="44" t="str">
        <f>IFERROR(VLOOKUP($B438,'S-TT'!$A$2:$K$500,11,FALSE),"")</f>
        <v/>
      </c>
      <c r="J438" s="44" t="str">
        <f>IFERROR(VLOOKUP($B438,'S-TT'!$A$2:$K$500,10,FALSE),"")</f>
        <v/>
      </c>
      <c r="K438" s="63"/>
    </row>
    <row r="439">
      <c r="A439" s="67"/>
      <c r="B439" s="67"/>
      <c r="C439" s="66"/>
      <c r="D439" s="41" t="str">
        <f>IFERROR(VLOOKUP(B439,'S-TT'!$A$1:$K$500,2,FALSE),"")</f>
        <v/>
      </c>
      <c r="E439" s="41" t="str">
        <f>IFERROR(VLOOKUP($B439,'S-TT'!$A$1:$K$500,3,FALSE),"")</f>
        <v/>
      </c>
      <c r="F439" s="41" t="str">
        <f>IFERROR(VLOOKUP($B439,'S-TT'!$A$1:$K$500,6,FALSE),"")</f>
        <v/>
      </c>
      <c r="G439" s="43" t="str">
        <f>IFERROR(VLOOKUP($B439,'S-TT'!$A$1:$K$500,9,FALSE),"")</f>
        <v/>
      </c>
      <c r="H439" s="41" t="str">
        <f>IFERROR(VLOOKUP($B439,'S-TT'!$A$1:$K$500,7,FALSE),"")</f>
        <v/>
      </c>
      <c r="I439" s="44" t="str">
        <f>IFERROR(VLOOKUP($B439,'S-TT'!$A$2:$K$500,11,FALSE),"")</f>
        <v/>
      </c>
      <c r="J439" s="44" t="str">
        <f>IFERROR(VLOOKUP($B439,'S-TT'!$A$2:$K$500,10,FALSE),"")</f>
        <v/>
      </c>
      <c r="K439" s="63"/>
    </row>
    <row r="440">
      <c r="A440" s="67"/>
      <c r="B440" s="67"/>
      <c r="C440" s="66"/>
      <c r="D440" s="41" t="str">
        <f>IFERROR(VLOOKUP(B440,'S-TT'!$A$1:$K$500,2,FALSE),"")</f>
        <v/>
      </c>
      <c r="E440" s="41" t="str">
        <f>IFERROR(VLOOKUP($B440,'S-TT'!$A$1:$K$500,3,FALSE),"")</f>
        <v/>
      </c>
      <c r="F440" s="41" t="str">
        <f>IFERROR(VLOOKUP($B440,'S-TT'!$A$1:$K$500,6,FALSE),"")</f>
        <v/>
      </c>
      <c r="G440" s="43" t="str">
        <f>IFERROR(VLOOKUP($B440,'S-TT'!$A$1:$K$500,9,FALSE),"")</f>
        <v/>
      </c>
      <c r="H440" s="41" t="str">
        <f>IFERROR(VLOOKUP($B440,'S-TT'!$A$1:$K$500,7,FALSE),"")</f>
        <v/>
      </c>
      <c r="I440" s="44" t="str">
        <f>IFERROR(VLOOKUP($B440,'S-TT'!$A$2:$K$500,11,FALSE),"")</f>
        <v/>
      </c>
      <c r="J440" s="44" t="str">
        <f>IFERROR(VLOOKUP($B440,'S-TT'!$A$2:$K$500,10,FALSE),"")</f>
        <v/>
      </c>
      <c r="K440" s="63"/>
    </row>
    <row r="441">
      <c r="A441" s="67"/>
      <c r="B441" s="67"/>
      <c r="C441" s="66"/>
      <c r="D441" s="41" t="str">
        <f>IFERROR(VLOOKUP(B441,'S-TT'!$A$1:$K$500,2,FALSE),"")</f>
        <v/>
      </c>
      <c r="E441" s="41" t="str">
        <f>IFERROR(VLOOKUP($B441,'S-TT'!$A$1:$K$500,3,FALSE),"")</f>
        <v/>
      </c>
      <c r="F441" s="41" t="str">
        <f>IFERROR(VLOOKUP($B441,'S-TT'!$A$1:$K$500,6,FALSE),"")</f>
        <v/>
      </c>
      <c r="G441" s="43" t="str">
        <f>IFERROR(VLOOKUP($B441,'S-TT'!$A$1:$K$500,9,FALSE),"")</f>
        <v/>
      </c>
      <c r="H441" s="41" t="str">
        <f>IFERROR(VLOOKUP($B441,'S-TT'!$A$1:$K$500,7,FALSE),"")</f>
        <v/>
      </c>
      <c r="I441" s="44" t="str">
        <f>IFERROR(VLOOKUP($B441,'S-TT'!$A$2:$K$500,11,FALSE),"")</f>
        <v/>
      </c>
      <c r="J441" s="44" t="str">
        <f>IFERROR(VLOOKUP($B441,'S-TT'!$A$2:$K$500,10,FALSE),"")</f>
        <v/>
      </c>
      <c r="K441" s="63"/>
    </row>
    <row r="442">
      <c r="A442" s="67"/>
      <c r="B442" s="67"/>
      <c r="C442" s="66"/>
      <c r="D442" s="41" t="str">
        <f>IFERROR(VLOOKUP(B442,'S-TT'!$A$1:$K$500,2,FALSE),"")</f>
        <v/>
      </c>
      <c r="E442" s="41" t="str">
        <f>IFERROR(VLOOKUP($B442,'S-TT'!$A$1:$K$500,3,FALSE),"")</f>
        <v/>
      </c>
      <c r="F442" s="41" t="str">
        <f>IFERROR(VLOOKUP($B442,'S-TT'!$A$1:$K$500,6,FALSE),"")</f>
        <v/>
      </c>
      <c r="G442" s="43" t="str">
        <f>IFERROR(VLOOKUP($B442,'S-TT'!$A$1:$K$500,9,FALSE),"")</f>
        <v/>
      </c>
      <c r="H442" s="41" t="str">
        <f>IFERROR(VLOOKUP($B442,'S-TT'!$A$1:$K$500,7,FALSE),"")</f>
        <v/>
      </c>
      <c r="I442" s="44" t="str">
        <f>IFERROR(VLOOKUP($B442,'S-TT'!$A$2:$K$500,11,FALSE),"")</f>
        <v/>
      </c>
      <c r="J442" s="44" t="str">
        <f>IFERROR(VLOOKUP($B442,'S-TT'!$A$2:$K$500,10,FALSE),"")</f>
        <v/>
      </c>
      <c r="K442" s="63"/>
    </row>
    <row r="443">
      <c r="A443" s="67"/>
      <c r="B443" s="67"/>
      <c r="C443" s="66"/>
      <c r="D443" s="41" t="str">
        <f>IFERROR(VLOOKUP(B443,'S-TT'!$A$1:$K$500,2,FALSE),"")</f>
        <v/>
      </c>
      <c r="E443" s="41" t="str">
        <f>IFERROR(VLOOKUP($B443,'S-TT'!$A$1:$K$500,3,FALSE),"")</f>
        <v/>
      </c>
      <c r="F443" s="41" t="str">
        <f>IFERROR(VLOOKUP($B443,'S-TT'!$A$1:$K$500,6,FALSE),"")</f>
        <v/>
      </c>
      <c r="G443" s="43" t="str">
        <f>IFERROR(VLOOKUP($B443,'S-TT'!$A$1:$K$500,9,FALSE),"")</f>
        <v/>
      </c>
      <c r="H443" s="41" t="str">
        <f>IFERROR(VLOOKUP($B443,'S-TT'!$A$1:$K$500,7,FALSE),"")</f>
        <v/>
      </c>
      <c r="I443" s="44" t="str">
        <f>IFERROR(VLOOKUP($B443,'S-TT'!$A$2:$K$500,11,FALSE),"")</f>
        <v/>
      </c>
      <c r="J443" s="44" t="str">
        <f>IFERROR(VLOOKUP($B443,'S-TT'!$A$2:$K$500,10,FALSE),"")</f>
        <v/>
      </c>
      <c r="K443" s="63"/>
    </row>
    <row r="444">
      <c r="A444" s="67"/>
      <c r="B444" s="67"/>
      <c r="C444" s="66"/>
      <c r="D444" s="41" t="str">
        <f>IFERROR(VLOOKUP(B444,'S-TT'!$A$1:$K$500,2,FALSE),"")</f>
        <v/>
      </c>
      <c r="E444" s="41" t="str">
        <f>IFERROR(VLOOKUP($B444,'S-TT'!$A$1:$K$500,3,FALSE),"")</f>
        <v/>
      </c>
      <c r="F444" s="41" t="str">
        <f>IFERROR(VLOOKUP($B444,'S-TT'!$A$1:$K$500,6,FALSE),"")</f>
        <v/>
      </c>
      <c r="G444" s="43" t="str">
        <f>IFERROR(VLOOKUP($B444,'S-TT'!$A$1:$K$500,9,FALSE),"")</f>
        <v/>
      </c>
      <c r="H444" s="41" t="str">
        <f>IFERROR(VLOOKUP($B444,'S-TT'!$A$1:$K$500,7,FALSE),"")</f>
        <v/>
      </c>
      <c r="I444" s="44" t="str">
        <f>IFERROR(VLOOKUP($B444,'S-TT'!$A$2:$K$500,11,FALSE),"")</f>
        <v/>
      </c>
      <c r="J444" s="44" t="str">
        <f>IFERROR(VLOOKUP($B444,'S-TT'!$A$2:$K$500,10,FALSE),"")</f>
        <v/>
      </c>
      <c r="K444" s="63"/>
    </row>
    <row r="445">
      <c r="A445" s="67"/>
      <c r="B445" s="67"/>
      <c r="C445" s="66"/>
      <c r="D445" s="41" t="str">
        <f>IFERROR(VLOOKUP(B445,'S-TT'!$A$1:$K$500,2,FALSE),"")</f>
        <v/>
      </c>
      <c r="E445" s="41" t="str">
        <f>IFERROR(VLOOKUP($B445,'S-TT'!$A$1:$K$500,3,FALSE),"")</f>
        <v/>
      </c>
      <c r="F445" s="41" t="str">
        <f>IFERROR(VLOOKUP($B445,'S-TT'!$A$1:$K$500,6,FALSE),"")</f>
        <v/>
      </c>
      <c r="G445" s="43" t="str">
        <f>IFERROR(VLOOKUP($B445,'S-TT'!$A$1:$K$500,9,FALSE),"")</f>
        <v/>
      </c>
      <c r="H445" s="41" t="str">
        <f>IFERROR(VLOOKUP($B445,'S-TT'!$A$1:$K$500,7,FALSE),"")</f>
        <v/>
      </c>
      <c r="I445" s="44" t="str">
        <f>IFERROR(VLOOKUP($B445,'S-TT'!$A$2:$K$500,11,FALSE),"")</f>
        <v/>
      </c>
      <c r="J445" s="44" t="str">
        <f>IFERROR(VLOOKUP($B445,'S-TT'!$A$2:$K$500,10,FALSE),"")</f>
        <v/>
      </c>
      <c r="K445" s="63"/>
    </row>
    <row r="446">
      <c r="A446" s="67"/>
      <c r="B446" s="67"/>
      <c r="C446" s="66"/>
      <c r="D446" s="41" t="str">
        <f>IFERROR(VLOOKUP(B446,'S-TT'!$A$1:$K$500,2,FALSE),"")</f>
        <v/>
      </c>
      <c r="E446" s="41" t="str">
        <f>IFERROR(VLOOKUP($B446,'S-TT'!$A$1:$K$500,3,FALSE),"")</f>
        <v/>
      </c>
      <c r="F446" s="41" t="str">
        <f>IFERROR(VLOOKUP($B446,'S-TT'!$A$1:$K$500,6,FALSE),"")</f>
        <v/>
      </c>
      <c r="G446" s="43" t="str">
        <f>IFERROR(VLOOKUP($B446,'S-TT'!$A$1:$K$500,9,FALSE),"")</f>
        <v/>
      </c>
      <c r="H446" s="41" t="str">
        <f>IFERROR(VLOOKUP($B446,'S-TT'!$A$1:$K$500,7,FALSE),"")</f>
        <v/>
      </c>
      <c r="I446" s="44" t="str">
        <f>IFERROR(VLOOKUP($B446,'S-TT'!$A$2:$K$500,11,FALSE),"")</f>
        <v/>
      </c>
      <c r="J446" s="44" t="str">
        <f>IFERROR(VLOOKUP($B446,'S-TT'!$A$2:$K$500,10,FALSE),"")</f>
        <v/>
      </c>
      <c r="K446" s="63"/>
    </row>
    <row r="447">
      <c r="A447" s="67"/>
      <c r="B447" s="67"/>
      <c r="C447" s="66"/>
      <c r="D447" s="41" t="str">
        <f>IFERROR(VLOOKUP(B447,'S-TT'!$A$1:$K$500,2,FALSE),"")</f>
        <v/>
      </c>
      <c r="E447" s="41" t="str">
        <f>IFERROR(VLOOKUP($B447,'S-TT'!$A$1:$K$500,3,FALSE),"")</f>
        <v/>
      </c>
      <c r="F447" s="41" t="str">
        <f>IFERROR(VLOOKUP($B447,'S-TT'!$A$1:$K$500,6,FALSE),"")</f>
        <v/>
      </c>
      <c r="G447" s="43" t="str">
        <f>IFERROR(VLOOKUP($B447,'S-TT'!$A$1:$K$500,9,FALSE),"")</f>
        <v/>
      </c>
      <c r="H447" s="41" t="str">
        <f>IFERROR(VLOOKUP($B447,'S-TT'!$A$1:$K$500,7,FALSE),"")</f>
        <v/>
      </c>
      <c r="I447" s="44" t="str">
        <f>IFERROR(VLOOKUP($B447,'S-TT'!$A$2:$K$500,11,FALSE),"")</f>
        <v/>
      </c>
      <c r="J447" s="44" t="str">
        <f>IFERROR(VLOOKUP($B447,'S-TT'!$A$2:$K$500,10,FALSE),"")</f>
        <v/>
      </c>
      <c r="K447" s="63"/>
    </row>
    <row r="448">
      <c r="A448" s="67"/>
      <c r="B448" s="67"/>
      <c r="C448" s="66"/>
      <c r="D448" s="41" t="str">
        <f>IFERROR(VLOOKUP(B448,'S-TT'!$A$1:$K$500,2,FALSE),"")</f>
        <v/>
      </c>
      <c r="E448" s="41" t="str">
        <f>IFERROR(VLOOKUP($B448,'S-TT'!$A$1:$K$500,3,FALSE),"")</f>
        <v/>
      </c>
      <c r="F448" s="41" t="str">
        <f>IFERROR(VLOOKUP($B448,'S-TT'!$A$1:$K$500,6,FALSE),"")</f>
        <v/>
      </c>
      <c r="G448" s="43" t="str">
        <f>IFERROR(VLOOKUP($B448,'S-TT'!$A$1:$K$500,9,FALSE),"")</f>
        <v/>
      </c>
      <c r="H448" s="41" t="str">
        <f>IFERROR(VLOOKUP($B448,'S-TT'!$A$1:$K$500,7,FALSE),"")</f>
        <v/>
      </c>
      <c r="I448" s="44" t="str">
        <f>IFERROR(VLOOKUP($B448,'S-TT'!$A$2:$K$500,11,FALSE),"")</f>
        <v/>
      </c>
      <c r="J448" s="44" t="str">
        <f>IFERROR(VLOOKUP($B448,'S-TT'!$A$2:$K$500,10,FALSE),"")</f>
        <v/>
      </c>
      <c r="K448" s="63"/>
    </row>
    <row r="449">
      <c r="A449" s="67"/>
      <c r="B449" s="67"/>
      <c r="C449" s="66"/>
      <c r="D449" s="41" t="str">
        <f>IFERROR(VLOOKUP(B449,'S-TT'!$A$1:$K$500,2,FALSE),"")</f>
        <v/>
      </c>
      <c r="E449" s="41" t="str">
        <f>IFERROR(VLOOKUP($B449,'S-TT'!$A$1:$K$500,3,FALSE),"")</f>
        <v/>
      </c>
      <c r="F449" s="41" t="str">
        <f>IFERROR(VLOOKUP($B449,'S-TT'!$A$1:$K$500,6,FALSE),"")</f>
        <v/>
      </c>
      <c r="G449" s="43" t="str">
        <f>IFERROR(VLOOKUP($B449,'S-TT'!$A$1:$K$500,9,FALSE),"")</f>
        <v/>
      </c>
      <c r="H449" s="41" t="str">
        <f>IFERROR(VLOOKUP($B449,'S-TT'!$A$1:$K$500,7,FALSE),"")</f>
        <v/>
      </c>
      <c r="I449" s="44" t="str">
        <f>IFERROR(VLOOKUP($B449,'S-TT'!$A$2:$K$500,11,FALSE),"")</f>
        <v/>
      </c>
      <c r="J449" s="44" t="str">
        <f>IFERROR(VLOOKUP($B449,'S-TT'!$A$2:$K$500,10,FALSE),"")</f>
        <v/>
      </c>
      <c r="K449" s="63"/>
    </row>
    <row r="450">
      <c r="A450" s="67"/>
      <c r="B450" s="67"/>
      <c r="C450" s="66"/>
      <c r="D450" s="41" t="str">
        <f>IFERROR(VLOOKUP(B450,'S-TT'!$A$1:$K$500,2,FALSE),"")</f>
        <v/>
      </c>
      <c r="E450" s="41" t="str">
        <f>IFERROR(VLOOKUP($B450,'S-TT'!$A$1:$K$500,3,FALSE),"")</f>
        <v/>
      </c>
      <c r="F450" s="41" t="str">
        <f>IFERROR(VLOOKUP($B450,'S-TT'!$A$1:$K$500,6,FALSE),"")</f>
        <v/>
      </c>
      <c r="G450" s="43" t="str">
        <f>IFERROR(VLOOKUP($B450,'S-TT'!$A$1:$K$500,9,FALSE),"")</f>
        <v/>
      </c>
      <c r="H450" s="41" t="str">
        <f>IFERROR(VLOOKUP($B450,'S-TT'!$A$1:$K$500,7,FALSE),"")</f>
        <v/>
      </c>
      <c r="I450" s="44" t="str">
        <f>IFERROR(VLOOKUP($B450,'S-TT'!$A$2:$K$500,11,FALSE),"")</f>
        <v/>
      </c>
      <c r="J450" s="44" t="str">
        <f>IFERROR(VLOOKUP($B450,'S-TT'!$A$2:$K$500,10,FALSE),"")</f>
        <v/>
      </c>
      <c r="K450" s="63"/>
    </row>
    <row r="451">
      <c r="A451" s="67"/>
      <c r="B451" s="67"/>
      <c r="C451" s="66"/>
      <c r="D451" s="41" t="str">
        <f>IFERROR(VLOOKUP(B451,'S-TT'!$A$1:$K$500,2,FALSE),"")</f>
        <v/>
      </c>
      <c r="E451" s="41" t="str">
        <f>IFERROR(VLOOKUP($B451,'S-TT'!$A$1:$K$500,3,FALSE),"")</f>
        <v/>
      </c>
      <c r="F451" s="41" t="str">
        <f>IFERROR(VLOOKUP($B451,'S-TT'!$A$1:$K$500,6,FALSE),"")</f>
        <v/>
      </c>
      <c r="G451" s="43" t="str">
        <f>IFERROR(VLOOKUP($B451,'S-TT'!$A$1:$K$500,9,FALSE),"")</f>
        <v/>
      </c>
      <c r="H451" s="41" t="str">
        <f>IFERROR(VLOOKUP($B451,'S-TT'!$A$1:$K$500,7,FALSE),"")</f>
        <v/>
      </c>
      <c r="I451" s="44" t="str">
        <f>IFERROR(VLOOKUP($B451,'S-TT'!$A$2:$K$500,11,FALSE),"")</f>
        <v/>
      </c>
      <c r="J451" s="44" t="str">
        <f>IFERROR(VLOOKUP($B451,'S-TT'!$A$2:$K$500,10,FALSE),"")</f>
        <v/>
      </c>
      <c r="K451" s="63"/>
    </row>
    <row r="452">
      <c r="A452" s="67"/>
      <c r="B452" s="67"/>
      <c r="C452" s="66"/>
      <c r="D452" s="41" t="str">
        <f>IFERROR(VLOOKUP(B452,'S-TT'!$A$1:$K$500,2,FALSE),"")</f>
        <v/>
      </c>
      <c r="E452" s="41" t="str">
        <f>IFERROR(VLOOKUP($B452,'S-TT'!$A$1:$K$500,3,FALSE),"")</f>
        <v/>
      </c>
      <c r="F452" s="41" t="str">
        <f>IFERROR(VLOOKUP($B452,'S-TT'!$A$1:$K$500,6,FALSE),"")</f>
        <v/>
      </c>
      <c r="G452" s="43" t="str">
        <f>IFERROR(VLOOKUP($B452,'S-TT'!$A$1:$K$500,9,FALSE),"")</f>
        <v/>
      </c>
      <c r="H452" s="41" t="str">
        <f>IFERROR(VLOOKUP($B452,'S-TT'!$A$1:$K$500,7,FALSE),"")</f>
        <v/>
      </c>
      <c r="I452" s="44" t="str">
        <f>IFERROR(VLOOKUP($B452,'S-TT'!$A$2:$K$500,11,FALSE),"")</f>
        <v/>
      </c>
      <c r="J452" s="44" t="str">
        <f>IFERROR(VLOOKUP($B452,'S-TT'!$A$2:$K$500,10,FALSE),"")</f>
        <v/>
      </c>
      <c r="K452" s="63"/>
    </row>
    <row r="453">
      <c r="A453" s="67"/>
      <c r="B453" s="67"/>
      <c r="C453" s="66"/>
      <c r="D453" s="41" t="str">
        <f>IFERROR(VLOOKUP(B453,'S-TT'!$A$1:$K$500,2,FALSE),"")</f>
        <v/>
      </c>
      <c r="E453" s="41" t="str">
        <f>IFERROR(VLOOKUP($B453,'S-TT'!$A$1:$K$500,3,FALSE),"")</f>
        <v/>
      </c>
      <c r="F453" s="41" t="str">
        <f>IFERROR(VLOOKUP($B453,'S-TT'!$A$1:$K$500,6,FALSE),"")</f>
        <v/>
      </c>
      <c r="G453" s="43" t="str">
        <f>IFERROR(VLOOKUP($B453,'S-TT'!$A$1:$K$500,9,FALSE),"")</f>
        <v/>
      </c>
      <c r="H453" s="41" t="str">
        <f>IFERROR(VLOOKUP($B453,'S-TT'!$A$1:$K$500,7,FALSE),"")</f>
        <v/>
      </c>
      <c r="I453" s="44" t="str">
        <f>IFERROR(VLOOKUP($B453,'S-TT'!$A$2:$K$500,11,FALSE),"")</f>
        <v/>
      </c>
      <c r="J453" s="44" t="str">
        <f>IFERROR(VLOOKUP($B453,'S-TT'!$A$2:$K$500,10,FALSE),"")</f>
        <v/>
      </c>
      <c r="K453" s="63"/>
    </row>
    <row r="454">
      <c r="A454" s="67"/>
      <c r="B454" s="67"/>
      <c r="C454" s="66"/>
      <c r="D454" s="41" t="str">
        <f>IFERROR(VLOOKUP(B454,'S-TT'!$A$1:$K$500,2,FALSE),"")</f>
        <v/>
      </c>
      <c r="E454" s="41" t="str">
        <f>IFERROR(VLOOKUP($B454,'S-TT'!$A$1:$K$500,3,FALSE),"")</f>
        <v/>
      </c>
      <c r="F454" s="41" t="str">
        <f>IFERROR(VLOOKUP($B454,'S-TT'!$A$1:$K$500,6,FALSE),"")</f>
        <v/>
      </c>
      <c r="G454" s="43" t="str">
        <f>IFERROR(VLOOKUP($B454,'S-TT'!$A$1:$K$500,9,FALSE),"")</f>
        <v/>
      </c>
      <c r="H454" s="41" t="str">
        <f>IFERROR(VLOOKUP($B454,'S-TT'!$A$1:$K$500,7,FALSE),"")</f>
        <v/>
      </c>
      <c r="I454" s="44" t="str">
        <f>IFERROR(VLOOKUP($B454,'S-TT'!$A$2:$K$500,11,FALSE),"")</f>
        <v/>
      </c>
      <c r="J454" s="44" t="str">
        <f>IFERROR(VLOOKUP($B454,'S-TT'!$A$2:$K$500,10,FALSE),"")</f>
        <v/>
      </c>
      <c r="K454" s="63"/>
    </row>
    <row r="455">
      <c r="A455" s="67"/>
      <c r="B455" s="67"/>
      <c r="C455" s="66"/>
      <c r="D455" s="41" t="str">
        <f>IFERROR(VLOOKUP(B455,'S-TT'!$A$1:$K$500,2,FALSE),"")</f>
        <v/>
      </c>
      <c r="E455" s="41" t="str">
        <f>IFERROR(VLOOKUP($B455,'S-TT'!$A$1:$K$500,3,FALSE),"")</f>
        <v/>
      </c>
      <c r="F455" s="41" t="str">
        <f>IFERROR(VLOOKUP($B455,'S-TT'!$A$1:$K$500,6,FALSE),"")</f>
        <v/>
      </c>
      <c r="G455" s="43" t="str">
        <f>IFERROR(VLOOKUP($B455,'S-TT'!$A$1:$K$500,9,FALSE),"")</f>
        <v/>
      </c>
      <c r="H455" s="41" t="str">
        <f>IFERROR(VLOOKUP($B455,'S-TT'!$A$1:$K$500,7,FALSE),"")</f>
        <v/>
      </c>
      <c r="I455" s="44" t="str">
        <f>IFERROR(VLOOKUP($B455,'S-TT'!$A$2:$K$500,11,FALSE),"")</f>
        <v/>
      </c>
      <c r="J455" s="44" t="str">
        <f>IFERROR(VLOOKUP($B455,'S-TT'!$A$2:$K$500,10,FALSE),"")</f>
        <v/>
      </c>
      <c r="K455" s="63"/>
    </row>
    <row r="456">
      <c r="A456" s="67"/>
      <c r="B456" s="67"/>
      <c r="C456" s="66"/>
      <c r="D456" s="41" t="str">
        <f>IFERROR(VLOOKUP(B456,'S-TT'!$A$1:$K$500,2,FALSE),"")</f>
        <v/>
      </c>
      <c r="E456" s="41" t="str">
        <f>IFERROR(VLOOKUP($B456,'S-TT'!$A$1:$K$500,3,FALSE),"")</f>
        <v/>
      </c>
      <c r="F456" s="41" t="str">
        <f>IFERROR(VLOOKUP($B456,'S-TT'!$A$1:$K$500,6,FALSE),"")</f>
        <v/>
      </c>
      <c r="G456" s="43" t="str">
        <f>IFERROR(VLOOKUP($B456,'S-TT'!$A$1:$K$500,9,FALSE),"")</f>
        <v/>
      </c>
      <c r="H456" s="41" t="str">
        <f>IFERROR(VLOOKUP($B456,'S-TT'!$A$1:$K$500,7,FALSE),"")</f>
        <v/>
      </c>
      <c r="I456" s="44" t="str">
        <f>IFERROR(VLOOKUP($B456,'S-TT'!$A$2:$K$500,11,FALSE),"")</f>
        <v/>
      </c>
      <c r="J456" s="44" t="str">
        <f>IFERROR(VLOOKUP($B456,'S-TT'!$A$2:$K$500,10,FALSE),"")</f>
        <v/>
      </c>
      <c r="K456" s="63"/>
    </row>
    <row r="457">
      <c r="A457" s="67"/>
      <c r="B457" s="67"/>
      <c r="C457" s="66"/>
      <c r="D457" s="41" t="str">
        <f>IFERROR(VLOOKUP(B457,'S-TT'!$A$1:$K$500,2,FALSE),"")</f>
        <v/>
      </c>
      <c r="E457" s="41" t="str">
        <f>IFERROR(VLOOKUP($B457,'S-TT'!$A$1:$K$500,3,FALSE),"")</f>
        <v/>
      </c>
      <c r="F457" s="41" t="str">
        <f>IFERROR(VLOOKUP($B457,'S-TT'!$A$1:$K$500,6,FALSE),"")</f>
        <v/>
      </c>
      <c r="G457" s="43" t="str">
        <f>IFERROR(VLOOKUP($B457,'S-TT'!$A$1:$K$500,9,FALSE),"")</f>
        <v/>
      </c>
      <c r="H457" s="41" t="str">
        <f>IFERROR(VLOOKUP($B457,'S-TT'!$A$1:$K$500,7,FALSE),"")</f>
        <v/>
      </c>
      <c r="I457" s="44" t="str">
        <f>IFERROR(VLOOKUP($B457,'S-TT'!$A$2:$K$500,11,FALSE),"")</f>
        <v/>
      </c>
      <c r="J457" s="44" t="str">
        <f>IFERROR(VLOOKUP($B457,'S-TT'!$A$2:$K$500,10,FALSE),"")</f>
        <v/>
      </c>
      <c r="K457" s="63"/>
    </row>
    <row r="458">
      <c r="A458" s="67"/>
      <c r="B458" s="67"/>
      <c r="C458" s="66"/>
      <c r="D458" s="41" t="str">
        <f>IFERROR(VLOOKUP(B458,'S-TT'!$A$1:$K$500,2,FALSE),"")</f>
        <v/>
      </c>
      <c r="E458" s="41" t="str">
        <f>IFERROR(VLOOKUP($B458,'S-TT'!$A$1:$K$500,3,FALSE),"")</f>
        <v/>
      </c>
      <c r="F458" s="41" t="str">
        <f>IFERROR(VLOOKUP($B458,'S-TT'!$A$1:$K$500,6,FALSE),"")</f>
        <v/>
      </c>
      <c r="G458" s="43" t="str">
        <f>IFERROR(VLOOKUP($B458,'S-TT'!$A$1:$K$500,9,FALSE),"")</f>
        <v/>
      </c>
      <c r="H458" s="41" t="str">
        <f>IFERROR(VLOOKUP($B458,'S-TT'!$A$1:$K$500,7,FALSE),"")</f>
        <v/>
      </c>
      <c r="I458" s="44" t="str">
        <f>IFERROR(VLOOKUP($B458,'S-TT'!$A$2:$K$500,11,FALSE),"")</f>
        <v/>
      </c>
      <c r="J458" s="44" t="str">
        <f>IFERROR(VLOOKUP($B458,'S-TT'!$A$2:$K$500,10,FALSE),"")</f>
        <v/>
      </c>
      <c r="K458" s="63"/>
    </row>
    <row r="459">
      <c r="A459" s="67"/>
      <c r="B459" s="67"/>
      <c r="C459" s="66"/>
      <c r="D459" s="41" t="str">
        <f>IFERROR(VLOOKUP(B459,'S-TT'!$A$1:$K$500,2,FALSE),"")</f>
        <v/>
      </c>
      <c r="E459" s="41" t="str">
        <f>IFERROR(VLOOKUP($B459,'S-TT'!$A$1:$K$500,3,FALSE),"")</f>
        <v/>
      </c>
      <c r="F459" s="41" t="str">
        <f>IFERROR(VLOOKUP($B459,'S-TT'!$A$1:$K$500,6,FALSE),"")</f>
        <v/>
      </c>
      <c r="G459" s="43" t="str">
        <f>IFERROR(VLOOKUP($B459,'S-TT'!$A$1:$K$500,9,FALSE),"")</f>
        <v/>
      </c>
      <c r="H459" s="41" t="str">
        <f>IFERROR(VLOOKUP($B459,'S-TT'!$A$1:$K$500,7,FALSE),"")</f>
        <v/>
      </c>
      <c r="I459" s="44" t="str">
        <f>IFERROR(VLOOKUP($B459,'S-TT'!$A$2:$K$500,11,FALSE),"")</f>
        <v/>
      </c>
      <c r="J459" s="44" t="str">
        <f>IFERROR(VLOOKUP($B459,'S-TT'!$A$2:$K$500,10,FALSE),"")</f>
        <v/>
      </c>
      <c r="K459" s="63"/>
    </row>
    <row r="460">
      <c r="A460" s="67"/>
      <c r="B460" s="67"/>
      <c r="C460" s="66"/>
      <c r="D460" s="41" t="str">
        <f>IFERROR(VLOOKUP(B460,'S-TT'!$A$1:$K$500,2,FALSE),"")</f>
        <v/>
      </c>
      <c r="E460" s="41" t="str">
        <f>IFERROR(VLOOKUP($B460,'S-TT'!$A$1:$K$500,3,FALSE),"")</f>
        <v/>
      </c>
      <c r="F460" s="41" t="str">
        <f>IFERROR(VLOOKUP($B460,'S-TT'!$A$1:$K$500,6,FALSE),"")</f>
        <v/>
      </c>
      <c r="G460" s="43" t="str">
        <f>IFERROR(VLOOKUP($B460,'S-TT'!$A$1:$K$500,9,FALSE),"")</f>
        <v/>
      </c>
      <c r="H460" s="41" t="str">
        <f>IFERROR(VLOOKUP($B460,'S-TT'!$A$1:$K$500,7,FALSE),"")</f>
        <v/>
      </c>
      <c r="I460" s="44" t="str">
        <f>IFERROR(VLOOKUP($B460,'S-TT'!$A$2:$K$500,11,FALSE),"")</f>
        <v/>
      </c>
      <c r="J460" s="44" t="str">
        <f>IFERROR(VLOOKUP($B460,'S-TT'!$A$2:$K$500,10,FALSE),"")</f>
        <v/>
      </c>
      <c r="K460" s="63"/>
    </row>
    <row r="461">
      <c r="A461" s="67"/>
      <c r="B461" s="67"/>
      <c r="C461" s="66"/>
      <c r="D461" s="41" t="str">
        <f>IFERROR(VLOOKUP(B461,'S-TT'!$A$1:$K$500,2,FALSE),"")</f>
        <v/>
      </c>
      <c r="E461" s="41" t="str">
        <f>IFERROR(VLOOKUP($B461,'S-TT'!$A$1:$K$500,3,FALSE),"")</f>
        <v/>
      </c>
      <c r="F461" s="41" t="str">
        <f>IFERROR(VLOOKUP($B461,'S-TT'!$A$1:$K$500,6,FALSE),"")</f>
        <v/>
      </c>
      <c r="G461" s="43" t="str">
        <f>IFERROR(VLOOKUP($B461,'S-TT'!$A$1:$K$500,9,FALSE),"")</f>
        <v/>
      </c>
      <c r="H461" s="41" t="str">
        <f>IFERROR(VLOOKUP($B461,'S-TT'!$A$1:$K$500,7,FALSE),"")</f>
        <v/>
      </c>
      <c r="I461" s="44" t="str">
        <f>IFERROR(VLOOKUP($B461,'S-TT'!$A$2:$K$500,11,FALSE),"")</f>
        <v/>
      </c>
      <c r="J461" s="44" t="str">
        <f>IFERROR(VLOOKUP($B461,'S-TT'!$A$2:$K$500,10,FALSE),"")</f>
        <v/>
      </c>
      <c r="K461" s="63"/>
    </row>
    <row r="462">
      <c r="A462" s="67"/>
      <c r="B462" s="67"/>
      <c r="C462" s="66"/>
      <c r="D462" s="41" t="str">
        <f>IFERROR(VLOOKUP(B462,'S-TT'!$A$1:$K$500,2,FALSE),"")</f>
        <v/>
      </c>
      <c r="E462" s="41" t="str">
        <f>IFERROR(VLOOKUP($B462,'S-TT'!$A$1:$K$500,3,FALSE),"")</f>
        <v/>
      </c>
      <c r="F462" s="41" t="str">
        <f>IFERROR(VLOOKUP($B462,'S-TT'!$A$1:$K$500,6,FALSE),"")</f>
        <v/>
      </c>
      <c r="G462" s="43" t="str">
        <f>IFERROR(VLOOKUP($B462,'S-TT'!$A$1:$K$500,9,FALSE),"")</f>
        <v/>
      </c>
      <c r="H462" s="41" t="str">
        <f>IFERROR(VLOOKUP($B462,'S-TT'!$A$1:$K$500,7,FALSE),"")</f>
        <v/>
      </c>
      <c r="I462" s="44" t="str">
        <f>IFERROR(VLOOKUP($B462,'S-TT'!$A$2:$K$500,11,FALSE),"")</f>
        <v/>
      </c>
      <c r="J462" s="44" t="str">
        <f>IFERROR(VLOOKUP($B462,'S-TT'!$A$2:$K$500,10,FALSE),"")</f>
        <v/>
      </c>
      <c r="K462" s="63"/>
    </row>
    <row r="463">
      <c r="A463" s="67"/>
      <c r="B463" s="67"/>
      <c r="C463" s="66"/>
      <c r="D463" s="41" t="str">
        <f>IFERROR(VLOOKUP(B463,'S-TT'!$A$1:$K$500,2,FALSE),"")</f>
        <v/>
      </c>
      <c r="E463" s="41" t="str">
        <f>IFERROR(VLOOKUP($B463,'S-TT'!$A$1:$K$500,3,FALSE),"")</f>
        <v/>
      </c>
      <c r="F463" s="41" t="str">
        <f>IFERROR(VLOOKUP($B463,'S-TT'!$A$1:$K$500,6,FALSE),"")</f>
        <v/>
      </c>
      <c r="G463" s="43" t="str">
        <f>IFERROR(VLOOKUP($B463,'S-TT'!$A$1:$K$500,9,FALSE),"")</f>
        <v/>
      </c>
      <c r="H463" s="41" t="str">
        <f>IFERROR(VLOOKUP($B463,'S-TT'!$A$1:$K$500,7,FALSE),"")</f>
        <v/>
      </c>
      <c r="I463" s="44" t="str">
        <f>IFERROR(VLOOKUP($B463,'S-TT'!$A$2:$K$500,11,FALSE),"")</f>
        <v/>
      </c>
      <c r="J463" s="44" t="str">
        <f>IFERROR(VLOOKUP($B463,'S-TT'!$A$2:$K$500,10,FALSE),"")</f>
        <v/>
      </c>
      <c r="K463" s="63"/>
    </row>
    <row r="464">
      <c r="A464" s="67"/>
      <c r="B464" s="67"/>
      <c r="C464" s="66"/>
      <c r="D464" s="41" t="str">
        <f>IFERROR(VLOOKUP(B464,'S-TT'!$A$1:$K$500,2,FALSE),"")</f>
        <v/>
      </c>
      <c r="E464" s="41" t="str">
        <f>IFERROR(VLOOKUP($B464,'S-TT'!$A$1:$K$500,3,FALSE),"")</f>
        <v/>
      </c>
      <c r="F464" s="41" t="str">
        <f>IFERROR(VLOOKUP($B464,'S-TT'!$A$1:$K$500,6,FALSE),"")</f>
        <v/>
      </c>
      <c r="G464" s="43" t="str">
        <f>IFERROR(VLOOKUP($B464,'S-TT'!$A$1:$K$500,9,FALSE),"")</f>
        <v/>
      </c>
      <c r="H464" s="41" t="str">
        <f>IFERROR(VLOOKUP($B464,'S-TT'!$A$1:$K$500,7,FALSE),"")</f>
        <v/>
      </c>
      <c r="I464" s="44" t="str">
        <f>IFERROR(VLOOKUP($B464,'S-TT'!$A$2:$K$500,11,FALSE),"")</f>
        <v/>
      </c>
      <c r="J464" s="44" t="str">
        <f>IFERROR(VLOOKUP($B464,'S-TT'!$A$2:$K$500,10,FALSE),"")</f>
        <v/>
      </c>
      <c r="K464" s="63"/>
    </row>
    <row r="465">
      <c r="A465" s="67"/>
      <c r="B465" s="67"/>
      <c r="C465" s="66"/>
      <c r="D465" s="41" t="str">
        <f>IFERROR(VLOOKUP(B465,'S-TT'!$A$1:$K$500,2,FALSE),"")</f>
        <v/>
      </c>
      <c r="E465" s="41" t="str">
        <f>IFERROR(VLOOKUP($B465,'S-TT'!$A$1:$K$500,3,FALSE),"")</f>
        <v/>
      </c>
      <c r="F465" s="41" t="str">
        <f>IFERROR(VLOOKUP($B465,'S-TT'!$A$1:$K$500,6,FALSE),"")</f>
        <v/>
      </c>
      <c r="G465" s="43" t="str">
        <f>IFERROR(VLOOKUP($B465,'S-TT'!$A$1:$K$500,9,FALSE),"")</f>
        <v/>
      </c>
      <c r="H465" s="41" t="str">
        <f>IFERROR(VLOOKUP($B465,'S-TT'!$A$1:$K$500,7,FALSE),"")</f>
        <v/>
      </c>
      <c r="I465" s="44" t="str">
        <f>IFERROR(VLOOKUP($B465,'S-TT'!$A$2:$K$500,11,FALSE),"")</f>
        <v/>
      </c>
      <c r="J465" s="44" t="str">
        <f>IFERROR(VLOOKUP($B465,'S-TT'!$A$2:$K$500,10,FALSE),"")</f>
        <v/>
      </c>
      <c r="K465" s="63"/>
    </row>
    <row r="466">
      <c r="A466" s="67"/>
      <c r="B466" s="67"/>
      <c r="C466" s="66"/>
      <c r="D466" s="41" t="str">
        <f>IFERROR(VLOOKUP(B466,'S-TT'!$A$1:$K$500,2,FALSE),"")</f>
        <v/>
      </c>
      <c r="E466" s="41" t="str">
        <f>IFERROR(VLOOKUP($B466,'S-TT'!$A$1:$K$500,3,FALSE),"")</f>
        <v/>
      </c>
      <c r="F466" s="41" t="str">
        <f>IFERROR(VLOOKUP($B466,'S-TT'!$A$1:$K$500,6,FALSE),"")</f>
        <v/>
      </c>
      <c r="G466" s="43" t="str">
        <f>IFERROR(VLOOKUP($B466,'S-TT'!$A$1:$K$500,9,FALSE),"")</f>
        <v/>
      </c>
      <c r="H466" s="41" t="str">
        <f>IFERROR(VLOOKUP($B466,'S-TT'!$A$1:$K$500,7,FALSE),"")</f>
        <v/>
      </c>
      <c r="I466" s="44" t="str">
        <f>IFERROR(VLOOKUP($B466,'S-TT'!$A$2:$K$500,11,FALSE),"")</f>
        <v/>
      </c>
      <c r="J466" s="44" t="str">
        <f>IFERROR(VLOOKUP($B466,'S-TT'!$A$2:$K$500,10,FALSE),"")</f>
        <v/>
      </c>
      <c r="K466" s="63"/>
    </row>
    <row r="467">
      <c r="A467" s="67"/>
      <c r="B467" s="67"/>
      <c r="C467" s="66"/>
      <c r="D467" s="41" t="str">
        <f>IFERROR(VLOOKUP(B467,'S-TT'!$A$1:$K$500,2,FALSE),"")</f>
        <v/>
      </c>
      <c r="E467" s="41" t="str">
        <f>IFERROR(VLOOKUP($B467,'S-TT'!$A$1:$K$500,3,FALSE),"")</f>
        <v/>
      </c>
      <c r="F467" s="41" t="str">
        <f>IFERROR(VLOOKUP($B467,'S-TT'!$A$1:$K$500,6,FALSE),"")</f>
        <v/>
      </c>
      <c r="G467" s="43" t="str">
        <f>IFERROR(VLOOKUP($B467,'S-TT'!$A$1:$K$500,9,FALSE),"")</f>
        <v/>
      </c>
      <c r="H467" s="41" t="str">
        <f>IFERROR(VLOOKUP($B467,'S-TT'!$A$1:$K$500,7,FALSE),"")</f>
        <v/>
      </c>
      <c r="I467" s="44" t="str">
        <f>IFERROR(VLOOKUP($B467,'S-TT'!$A$2:$K$500,11,FALSE),"")</f>
        <v/>
      </c>
      <c r="J467" s="44" t="str">
        <f>IFERROR(VLOOKUP($B467,'S-TT'!$A$2:$K$500,10,FALSE),"")</f>
        <v/>
      </c>
      <c r="K467" s="63"/>
    </row>
    <row r="468">
      <c r="A468" s="67"/>
      <c r="B468" s="67"/>
      <c r="C468" s="66"/>
      <c r="D468" s="41" t="str">
        <f>IFERROR(VLOOKUP(B468,'S-TT'!$A$1:$K$500,2,FALSE),"")</f>
        <v/>
      </c>
      <c r="E468" s="41" t="str">
        <f>IFERROR(VLOOKUP($B468,'S-TT'!$A$1:$K$500,3,FALSE),"")</f>
        <v/>
      </c>
      <c r="F468" s="41" t="str">
        <f>IFERROR(VLOOKUP($B468,'S-TT'!$A$1:$K$500,6,FALSE),"")</f>
        <v/>
      </c>
      <c r="G468" s="43" t="str">
        <f>IFERROR(VLOOKUP($B468,'S-TT'!$A$1:$K$500,9,FALSE),"")</f>
        <v/>
      </c>
      <c r="H468" s="41" t="str">
        <f>IFERROR(VLOOKUP($B468,'S-TT'!$A$1:$K$500,7,FALSE),"")</f>
        <v/>
      </c>
      <c r="I468" s="44" t="str">
        <f>IFERROR(VLOOKUP($B468,'S-TT'!$A$2:$K$500,11,FALSE),"")</f>
        <v/>
      </c>
      <c r="J468" s="44" t="str">
        <f>IFERROR(VLOOKUP($B468,'S-TT'!$A$2:$K$500,10,FALSE),"")</f>
        <v/>
      </c>
      <c r="K468" s="63"/>
    </row>
    <row r="469">
      <c r="A469" s="67"/>
      <c r="B469" s="67"/>
      <c r="C469" s="66"/>
      <c r="D469" s="41" t="str">
        <f>IFERROR(VLOOKUP(B469,'S-TT'!$A$1:$K$500,2,FALSE),"")</f>
        <v/>
      </c>
      <c r="E469" s="41" t="str">
        <f>IFERROR(VLOOKUP($B469,'S-TT'!$A$1:$K$500,3,FALSE),"")</f>
        <v/>
      </c>
      <c r="F469" s="41" t="str">
        <f>IFERROR(VLOOKUP($B469,'S-TT'!$A$1:$K$500,6,FALSE),"")</f>
        <v/>
      </c>
      <c r="G469" s="43" t="str">
        <f>IFERROR(VLOOKUP($B469,'S-TT'!$A$1:$K$500,9,FALSE),"")</f>
        <v/>
      </c>
      <c r="H469" s="41" t="str">
        <f>IFERROR(VLOOKUP($B469,'S-TT'!$A$1:$K$500,7,FALSE),"")</f>
        <v/>
      </c>
      <c r="I469" s="44" t="str">
        <f>IFERROR(VLOOKUP($B469,'S-TT'!$A$2:$K$500,11,FALSE),"")</f>
        <v/>
      </c>
      <c r="J469" s="44" t="str">
        <f>IFERROR(VLOOKUP($B469,'S-TT'!$A$2:$K$500,10,FALSE),"")</f>
        <v/>
      </c>
      <c r="K469" s="63"/>
    </row>
    <row r="470">
      <c r="A470" s="67"/>
      <c r="B470" s="67"/>
      <c r="C470" s="66"/>
      <c r="D470" s="41" t="str">
        <f>IFERROR(VLOOKUP(B470,'S-TT'!$A$1:$K$500,2,FALSE),"")</f>
        <v/>
      </c>
      <c r="E470" s="41" t="str">
        <f>IFERROR(VLOOKUP($B470,'S-TT'!$A$1:$K$500,3,FALSE),"")</f>
        <v/>
      </c>
      <c r="F470" s="41" t="str">
        <f>IFERROR(VLOOKUP($B470,'S-TT'!$A$1:$K$500,6,FALSE),"")</f>
        <v/>
      </c>
      <c r="G470" s="43" t="str">
        <f>IFERROR(VLOOKUP($B470,'S-TT'!$A$1:$K$500,9,FALSE),"")</f>
        <v/>
      </c>
      <c r="H470" s="41" t="str">
        <f>IFERROR(VLOOKUP($B470,'S-TT'!$A$1:$K$500,7,FALSE),"")</f>
        <v/>
      </c>
      <c r="I470" s="44" t="str">
        <f>IFERROR(VLOOKUP($B470,'S-TT'!$A$2:$K$500,11,FALSE),"")</f>
        <v/>
      </c>
      <c r="J470" s="44" t="str">
        <f>IFERROR(VLOOKUP($B470,'S-TT'!$A$2:$K$500,10,FALSE),"")</f>
        <v/>
      </c>
      <c r="K470" s="63"/>
    </row>
    <row r="471">
      <c r="A471" s="67"/>
      <c r="B471" s="67"/>
      <c r="C471" s="66"/>
      <c r="D471" s="41" t="str">
        <f>IFERROR(VLOOKUP(B471,'S-TT'!$A$1:$K$500,2,FALSE),"")</f>
        <v/>
      </c>
      <c r="E471" s="41" t="str">
        <f>IFERROR(VLOOKUP($B471,'S-TT'!$A$1:$K$500,3,FALSE),"")</f>
        <v/>
      </c>
      <c r="F471" s="41" t="str">
        <f>IFERROR(VLOOKUP($B471,'S-TT'!$A$1:$K$500,6,FALSE),"")</f>
        <v/>
      </c>
      <c r="G471" s="43" t="str">
        <f>IFERROR(VLOOKUP($B471,'S-TT'!$A$1:$K$500,9,FALSE),"")</f>
        <v/>
      </c>
      <c r="H471" s="41" t="str">
        <f>IFERROR(VLOOKUP($B471,'S-TT'!$A$1:$K$500,7,FALSE),"")</f>
        <v/>
      </c>
      <c r="I471" s="44" t="str">
        <f>IFERROR(VLOOKUP($B471,'S-TT'!$A$2:$K$500,11,FALSE),"")</f>
        <v/>
      </c>
      <c r="J471" s="44" t="str">
        <f>IFERROR(VLOOKUP($B471,'S-TT'!$A$2:$K$500,10,FALSE),"")</f>
        <v/>
      </c>
      <c r="K471" s="63"/>
    </row>
    <row r="472">
      <c r="A472" s="67"/>
      <c r="B472" s="67"/>
      <c r="C472" s="66"/>
      <c r="D472" s="41" t="str">
        <f>IFERROR(VLOOKUP(B472,'S-TT'!$A$1:$K$500,2,FALSE),"")</f>
        <v/>
      </c>
      <c r="E472" s="41" t="str">
        <f>IFERROR(VLOOKUP($B472,'S-TT'!$A$1:$K$500,3,FALSE),"")</f>
        <v/>
      </c>
      <c r="F472" s="41" t="str">
        <f>IFERROR(VLOOKUP($B472,'S-TT'!$A$1:$K$500,6,FALSE),"")</f>
        <v/>
      </c>
      <c r="G472" s="43" t="str">
        <f>IFERROR(VLOOKUP($B472,'S-TT'!$A$1:$K$500,9,FALSE),"")</f>
        <v/>
      </c>
      <c r="H472" s="41" t="str">
        <f>IFERROR(VLOOKUP($B472,'S-TT'!$A$1:$K$500,7,FALSE),"")</f>
        <v/>
      </c>
      <c r="I472" s="44" t="str">
        <f>IFERROR(VLOOKUP($B472,'S-TT'!$A$2:$K$500,11,FALSE),"")</f>
        <v/>
      </c>
      <c r="J472" s="44" t="str">
        <f>IFERROR(VLOOKUP($B472,'S-TT'!$A$2:$K$500,10,FALSE),"")</f>
        <v/>
      </c>
      <c r="K472" s="63"/>
    </row>
    <row r="473">
      <c r="A473" s="67"/>
      <c r="B473" s="67"/>
      <c r="C473" s="66"/>
      <c r="D473" s="41" t="str">
        <f>IFERROR(VLOOKUP(B473,'S-TT'!$A$1:$K$500,2,FALSE),"")</f>
        <v/>
      </c>
      <c r="E473" s="41" t="str">
        <f>IFERROR(VLOOKUP($B473,'S-TT'!$A$1:$K$500,3,FALSE),"")</f>
        <v/>
      </c>
      <c r="F473" s="41" t="str">
        <f>IFERROR(VLOOKUP($B473,'S-TT'!$A$1:$K$500,6,FALSE),"")</f>
        <v/>
      </c>
      <c r="G473" s="43" t="str">
        <f>IFERROR(VLOOKUP($B473,'S-TT'!$A$1:$K$500,9,FALSE),"")</f>
        <v/>
      </c>
      <c r="H473" s="41" t="str">
        <f>IFERROR(VLOOKUP($B473,'S-TT'!$A$1:$K$500,7,FALSE),"")</f>
        <v/>
      </c>
      <c r="I473" s="44" t="str">
        <f>IFERROR(VLOOKUP($B473,'S-TT'!$A$2:$K$500,11,FALSE),"")</f>
        <v/>
      </c>
      <c r="J473" s="44" t="str">
        <f>IFERROR(VLOOKUP($B473,'S-TT'!$A$2:$K$500,10,FALSE),"")</f>
        <v/>
      </c>
      <c r="K473" s="63"/>
    </row>
    <row r="474">
      <c r="A474" s="67"/>
      <c r="B474" s="67"/>
      <c r="C474" s="66"/>
      <c r="D474" s="41" t="str">
        <f>IFERROR(VLOOKUP(B474,'S-TT'!$A$1:$K$500,2,FALSE),"")</f>
        <v/>
      </c>
      <c r="E474" s="41" t="str">
        <f>IFERROR(VLOOKUP($B474,'S-TT'!$A$1:$K$500,3,FALSE),"")</f>
        <v/>
      </c>
      <c r="F474" s="41" t="str">
        <f>IFERROR(VLOOKUP($B474,'S-TT'!$A$1:$K$500,6,FALSE),"")</f>
        <v/>
      </c>
      <c r="G474" s="43" t="str">
        <f>IFERROR(VLOOKUP($B474,'S-TT'!$A$1:$K$500,9,FALSE),"")</f>
        <v/>
      </c>
      <c r="H474" s="41" t="str">
        <f>IFERROR(VLOOKUP($B474,'S-TT'!$A$1:$K$500,7,FALSE),"")</f>
        <v/>
      </c>
      <c r="I474" s="44" t="str">
        <f>IFERROR(VLOOKUP($B474,'S-TT'!$A$2:$K$500,11,FALSE),"")</f>
        <v/>
      </c>
      <c r="J474" s="44" t="str">
        <f>IFERROR(VLOOKUP($B474,'S-TT'!$A$2:$K$500,10,FALSE),"")</f>
        <v/>
      </c>
      <c r="K474" s="63"/>
    </row>
    <row r="475">
      <c r="A475" s="67"/>
      <c r="B475" s="67"/>
      <c r="C475" s="66"/>
      <c r="D475" s="41" t="str">
        <f>IFERROR(VLOOKUP(B475,'S-TT'!$A$1:$K$500,2,FALSE),"")</f>
        <v/>
      </c>
      <c r="E475" s="41" t="str">
        <f>IFERROR(VLOOKUP($B475,'S-TT'!$A$1:$K$500,3,FALSE),"")</f>
        <v/>
      </c>
      <c r="F475" s="41" t="str">
        <f>IFERROR(VLOOKUP($B475,'S-TT'!$A$1:$K$500,6,FALSE),"")</f>
        <v/>
      </c>
      <c r="G475" s="43" t="str">
        <f>IFERROR(VLOOKUP($B475,'S-TT'!$A$1:$K$500,9,FALSE),"")</f>
        <v/>
      </c>
      <c r="H475" s="41" t="str">
        <f>IFERROR(VLOOKUP($B475,'S-TT'!$A$1:$K$500,7,FALSE),"")</f>
        <v/>
      </c>
      <c r="I475" s="44" t="str">
        <f>IFERROR(VLOOKUP($B475,'S-TT'!$A$2:$K$500,11,FALSE),"")</f>
        <v/>
      </c>
      <c r="J475" s="44" t="str">
        <f>IFERROR(VLOOKUP($B475,'S-TT'!$A$2:$K$500,10,FALSE),"")</f>
        <v/>
      </c>
      <c r="K475" s="63"/>
    </row>
    <row r="476">
      <c r="A476" s="67"/>
      <c r="B476" s="67"/>
      <c r="C476" s="66"/>
      <c r="D476" s="41" t="str">
        <f>IFERROR(VLOOKUP(B476,'S-TT'!$A$1:$K$500,2,FALSE),"")</f>
        <v/>
      </c>
      <c r="E476" s="41" t="str">
        <f>IFERROR(VLOOKUP($B476,'S-TT'!$A$1:$K$500,3,FALSE),"")</f>
        <v/>
      </c>
      <c r="F476" s="41" t="str">
        <f>IFERROR(VLOOKUP($B476,'S-TT'!$A$1:$K$500,6,FALSE),"")</f>
        <v/>
      </c>
      <c r="G476" s="43" t="str">
        <f>IFERROR(VLOOKUP($B476,'S-TT'!$A$1:$K$500,9,FALSE),"")</f>
        <v/>
      </c>
      <c r="H476" s="41" t="str">
        <f>IFERROR(VLOOKUP($B476,'S-TT'!$A$1:$K$500,7,FALSE),"")</f>
        <v/>
      </c>
      <c r="I476" s="44" t="str">
        <f>IFERROR(VLOOKUP($B476,'S-TT'!$A$2:$K$500,11,FALSE),"")</f>
        <v/>
      </c>
      <c r="J476" s="44" t="str">
        <f>IFERROR(VLOOKUP($B476,'S-TT'!$A$2:$K$500,10,FALSE),"")</f>
        <v/>
      </c>
      <c r="K476" s="63"/>
    </row>
    <row r="477">
      <c r="A477" s="67"/>
      <c r="B477" s="67"/>
      <c r="C477" s="66"/>
      <c r="D477" s="41" t="str">
        <f>IFERROR(VLOOKUP(B477,'S-TT'!$A$1:$K$500,2,FALSE),"")</f>
        <v/>
      </c>
      <c r="E477" s="41" t="str">
        <f>IFERROR(VLOOKUP($B477,'S-TT'!$A$1:$K$500,3,FALSE),"")</f>
        <v/>
      </c>
      <c r="F477" s="41" t="str">
        <f>IFERROR(VLOOKUP($B477,'S-TT'!$A$1:$K$500,6,FALSE),"")</f>
        <v/>
      </c>
      <c r="G477" s="43" t="str">
        <f>IFERROR(VLOOKUP($B477,'S-TT'!$A$1:$K$500,9,FALSE),"")</f>
        <v/>
      </c>
      <c r="H477" s="41" t="str">
        <f>IFERROR(VLOOKUP($B477,'S-TT'!$A$1:$K$500,7,FALSE),"")</f>
        <v/>
      </c>
      <c r="I477" s="44" t="str">
        <f>IFERROR(VLOOKUP($B477,'S-TT'!$A$2:$K$500,11,FALSE),"")</f>
        <v/>
      </c>
      <c r="J477" s="44" t="str">
        <f>IFERROR(VLOOKUP($B477,'S-TT'!$A$2:$K$500,10,FALSE),"")</f>
        <v/>
      </c>
      <c r="K477" s="63"/>
    </row>
    <row r="478">
      <c r="A478" s="67"/>
      <c r="B478" s="67"/>
      <c r="C478" s="66"/>
      <c r="D478" s="41" t="str">
        <f>IFERROR(VLOOKUP(B478,'S-TT'!$A$1:$K$500,2,FALSE),"")</f>
        <v/>
      </c>
      <c r="E478" s="41" t="str">
        <f>IFERROR(VLOOKUP($B478,'S-TT'!$A$1:$K$500,3,FALSE),"")</f>
        <v/>
      </c>
      <c r="F478" s="41" t="str">
        <f>IFERROR(VLOOKUP($B478,'S-TT'!$A$1:$K$500,6,FALSE),"")</f>
        <v/>
      </c>
      <c r="G478" s="43" t="str">
        <f>IFERROR(VLOOKUP($B478,'S-TT'!$A$1:$K$500,9,FALSE),"")</f>
        <v/>
      </c>
      <c r="H478" s="41" t="str">
        <f>IFERROR(VLOOKUP($B478,'S-TT'!$A$1:$K$500,7,FALSE),"")</f>
        <v/>
      </c>
      <c r="I478" s="44" t="str">
        <f>IFERROR(VLOOKUP($B478,'S-TT'!$A$2:$K$500,11,FALSE),"")</f>
        <v/>
      </c>
      <c r="J478" s="44" t="str">
        <f>IFERROR(VLOOKUP($B478,'S-TT'!$A$2:$K$500,10,FALSE),"")</f>
        <v/>
      </c>
      <c r="K478" s="63"/>
    </row>
    <row r="479">
      <c r="A479" s="67"/>
      <c r="B479" s="67"/>
      <c r="C479" s="66"/>
      <c r="D479" s="41" t="str">
        <f>IFERROR(VLOOKUP(B479,'S-TT'!$A$1:$K$500,2,FALSE),"")</f>
        <v/>
      </c>
      <c r="E479" s="41" t="str">
        <f>IFERROR(VLOOKUP($B479,'S-TT'!$A$1:$K$500,3,FALSE),"")</f>
        <v/>
      </c>
      <c r="F479" s="41" t="str">
        <f>IFERROR(VLOOKUP($B479,'S-TT'!$A$1:$K$500,6,FALSE),"")</f>
        <v/>
      </c>
      <c r="G479" s="43" t="str">
        <f>IFERROR(VLOOKUP($B479,'S-TT'!$A$1:$K$500,9,FALSE),"")</f>
        <v/>
      </c>
      <c r="H479" s="41" t="str">
        <f>IFERROR(VLOOKUP($B479,'S-TT'!$A$1:$K$500,7,FALSE),"")</f>
        <v/>
      </c>
      <c r="I479" s="44" t="str">
        <f>IFERROR(VLOOKUP($B479,'S-TT'!$A$2:$K$500,11,FALSE),"")</f>
        <v/>
      </c>
      <c r="J479" s="44" t="str">
        <f>IFERROR(VLOOKUP($B479,'S-TT'!$A$2:$K$500,10,FALSE),"")</f>
        <v/>
      </c>
      <c r="K479" s="63"/>
    </row>
    <row r="480">
      <c r="A480" s="67"/>
      <c r="B480" s="67"/>
      <c r="C480" s="66"/>
      <c r="D480" s="41" t="str">
        <f>IFERROR(VLOOKUP(B480,'S-TT'!$A$1:$K$500,2,FALSE),"")</f>
        <v/>
      </c>
      <c r="E480" s="41" t="str">
        <f>IFERROR(VLOOKUP($B480,'S-TT'!$A$1:$K$500,3,FALSE),"")</f>
        <v/>
      </c>
      <c r="F480" s="41" t="str">
        <f>IFERROR(VLOOKUP($B480,'S-TT'!$A$1:$K$500,6,FALSE),"")</f>
        <v/>
      </c>
      <c r="G480" s="43" t="str">
        <f>IFERROR(VLOOKUP($B480,'S-TT'!$A$1:$K$500,9,FALSE),"")</f>
        <v/>
      </c>
      <c r="H480" s="41" t="str">
        <f>IFERROR(VLOOKUP($B480,'S-TT'!$A$1:$K$500,7,FALSE),"")</f>
        <v/>
      </c>
      <c r="I480" s="44" t="str">
        <f>IFERROR(VLOOKUP($B480,'S-TT'!$A$2:$K$500,11,FALSE),"")</f>
        <v/>
      </c>
      <c r="J480" s="44" t="str">
        <f>IFERROR(VLOOKUP($B480,'S-TT'!$A$2:$K$500,10,FALSE),"")</f>
        <v/>
      </c>
      <c r="K480" s="63"/>
    </row>
    <row r="481">
      <c r="A481" s="67"/>
      <c r="B481" s="67"/>
      <c r="C481" s="66"/>
      <c r="D481" s="41" t="str">
        <f>IFERROR(VLOOKUP(B481,'S-TT'!$A$1:$K$500,2,FALSE),"")</f>
        <v/>
      </c>
      <c r="E481" s="41" t="str">
        <f>IFERROR(VLOOKUP($B481,'S-TT'!$A$1:$K$500,3,FALSE),"")</f>
        <v/>
      </c>
      <c r="F481" s="41" t="str">
        <f>IFERROR(VLOOKUP($B481,'S-TT'!$A$1:$K$500,6,FALSE),"")</f>
        <v/>
      </c>
      <c r="G481" s="43" t="str">
        <f>IFERROR(VLOOKUP($B481,'S-TT'!$A$1:$K$500,9,FALSE),"")</f>
        <v/>
      </c>
      <c r="H481" s="41" t="str">
        <f>IFERROR(VLOOKUP($B481,'S-TT'!$A$1:$K$500,7,FALSE),"")</f>
        <v/>
      </c>
      <c r="I481" s="44" t="str">
        <f>IFERROR(VLOOKUP($B481,'S-TT'!$A$2:$K$500,11,FALSE),"")</f>
        <v/>
      </c>
      <c r="J481" s="44" t="str">
        <f>IFERROR(VLOOKUP($B481,'S-TT'!$A$2:$K$500,10,FALSE),"")</f>
        <v/>
      </c>
      <c r="K481" s="63"/>
    </row>
    <row r="482">
      <c r="A482" s="67"/>
      <c r="B482" s="67"/>
      <c r="C482" s="66"/>
      <c r="D482" s="41" t="str">
        <f>IFERROR(VLOOKUP(B482,'S-TT'!$A$1:$K$500,2,FALSE),"")</f>
        <v/>
      </c>
      <c r="E482" s="41" t="str">
        <f>IFERROR(VLOOKUP($B482,'S-TT'!$A$1:$K$500,3,FALSE),"")</f>
        <v/>
      </c>
      <c r="F482" s="41" t="str">
        <f>IFERROR(VLOOKUP($B482,'S-TT'!$A$1:$K$500,6,FALSE),"")</f>
        <v/>
      </c>
      <c r="G482" s="43" t="str">
        <f>IFERROR(VLOOKUP($B482,'S-TT'!$A$1:$K$500,9,FALSE),"")</f>
        <v/>
      </c>
      <c r="H482" s="41" t="str">
        <f>IFERROR(VLOOKUP($B482,'S-TT'!$A$1:$K$500,7,FALSE),"")</f>
        <v/>
      </c>
      <c r="I482" s="44" t="str">
        <f>IFERROR(VLOOKUP($B482,'S-TT'!$A$2:$K$500,11,FALSE),"")</f>
        <v/>
      </c>
      <c r="J482" s="44" t="str">
        <f>IFERROR(VLOOKUP($B482,'S-TT'!$A$2:$K$500,10,FALSE),"")</f>
        <v/>
      </c>
      <c r="K482" s="63"/>
    </row>
    <row r="483">
      <c r="A483" s="67"/>
      <c r="B483" s="67"/>
      <c r="C483" s="66"/>
      <c r="D483" s="41" t="str">
        <f>IFERROR(VLOOKUP(B483,'S-TT'!$A$1:$K$500,2,FALSE),"")</f>
        <v/>
      </c>
      <c r="E483" s="41" t="str">
        <f>IFERROR(VLOOKUP($B483,'S-TT'!$A$1:$K$500,3,FALSE),"")</f>
        <v/>
      </c>
      <c r="F483" s="41" t="str">
        <f>IFERROR(VLOOKUP($B483,'S-TT'!$A$1:$K$500,6,FALSE),"")</f>
        <v/>
      </c>
      <c r="G483" s="43" t="str">
        <f>IFERROR(VLOOKUP($B483,'S-TT'!$A$1:$K$500,9,FALSE),"")</f>
        <v/>
      </c>
      <c r="H483" s="41" t="str">
        <f>IFERROR(VLOOKUP($B483,'S-TT'!$A$1:$K$500,7,FALSE),"")</f>
        <v/>
      </c>
      <c r="I483" s="44" t="str">
        <f>IFERROR(VLOOKUP($B483,'S-TT'!$A$2:$K$500,11,FALSE),"")</f>
        <v/>
      </c>
      <c r="J483" s="44" t="str">
        <f>IFERROR(VLOOKUP($B483,'S-TT'!$A$2:$K$500,10,FALSE),"")</f>
        <v/>
      </c>
      <c r="K483" s="63"/>
    </row>
    <row r="484">
      <c r="A484" s="67"/>
      <c r="B484" s="67"/>
      <c r="C484" s="66"/>
      <c r="D484" s="41" t="str">
        <f>IFERROR(VLOOKUP(B484,'S-TT'!$A$1:$K$500,2,FALSE),"")</f>
        <v/>
      </c>
      <c r="E484" s="41" t="str">
        <f>IFERROR(VLOOKUP($B484,'S-TT'!$A$1:$K$500,3,FALSE),"")</f>
        <v/>
      </c>
      <c r="F484" s="41" t="str">
        <f>IFERROR(VLOOKUP($B484,'S-TT'!$A$1:$K$500,6,FALSE),"")</f>
        <v/>
      </c>
      <c r="G484" s="43" t="str">
        <f>IFERROR(VLOOKUP($B484,'S-TT'!$A$1:$K$500,9,FALSE),"")</f>
        <v/>
      </c>
      <c r="H484" s="41" t="str">
        <f>IFERROR(VLOOKUP($B484,'S-TT'!$A$1:$K$500,7,FALSE),"")</f>
        <v/>
      </c>
      <c r="I484" s="44" t="str">
        <f>IFERROR(VLOOKUP($B484,'S-TT'!$A$2:$K$500,11,FALSE),"")</f>
        <v/>
      </c>
      <c r="J484" s="44" t="str">
        <f>IFERROR(VLOOKUP($B484,'S-TT'!$A$2:$K$500,10,FALSE),"")</f>
        <v/>
      </c>
      <c r="K484" s="63"/>
    </row>
    <row r="485">
      <c r="A485" s="67"/>
      <c r="B485" s="67"/>
      <c r="C485" s="66"/>
      <c r="D485" s="41" t="str">
        <f>IFERROR(VLOOKUP(B485,'S-TT'!$A$1:$K$500,2,FALSE),"")</f>
        <v/>
      </c>
      <c r="E485" s="41" t="str">
        <f>IFERROR(VLOOKUP($B485,'S-TT'!$A$1:$K$500,3,FALSE),"")</f>
        <v/>
      </c>
      <c r="F485" s="41" t="str">
        <f>IFERROR(VLOOKUP($B485,'S-TT'!$A$1:$K$500,6,FALSE),"")</f>
        <v/>
      </c>
      <c r="G485" s="43" t="str">
        <f>IFERROR(VLOOKUP($B485,'S-TT'!$A$1:$K$500,9,FALSE),"")</f>
        <v/>
      </c>
      <c r="H485" s="41" t="str">
        <f>IFERROR(VLOOKUP($B485,'S-TT'!$A$1:$K$500,7,FALSE),"")</f>
        <v/>
      </c>
      <c r="I485" s="44" t="str">
        <f>IFERROR(VLOOKUP($B485,'S-TT'!$A$2:$K$500,11,FALSE),"")</f>
        <v/>
      </c>
      <c r="J485" s="44" t="str">
        <f>IFERROR(VLOOKUP($B485,'S-TT'!$A$2:$K$500,10,FALSE),"")</f>
        <v/>
      </c>
      <c r="K485" s="63"/>
    </row>
    <row r="486">
      <c r="A486" s="67"/>
      <c r="B486" s="67"/>
      <c r="C486" s="66"/>
      <c r="D486" s="41" t="str">
        <f>IFERROR(VLOOKUP(B486,'S-TT'!$A$1:$K$500,2,FALSE),"")</f>
        <v/>
      </c>
      <c r="E486" s="41" t="str">
        <f>IFERROR(VLOOKUP($B486,'S-TT'!$A$1:$K$500,3,FALSE),"")</f>
        <v/>
      </c>
      <c r="F486" s="41" t="str">
        <f>IFERROR(VLOOKUP($B486,'S-TT'!$A$1:$K$500,6,FALSE),"")</f>
        <v/>
      </c>
      <c r="G486" s="43" t="str">
        <f>IFERROR(VLOOKUP($B486,'S-TT'!$A$1:$K$500,9,FALSE),"")</f>
        <v/>
      </c>
      <c r="H486" s="41" t="str">
        <f>IFERROR(VLOOKUP($B486,'S-TT'!$A$1:$K$500,7,FALSE),"")</f>
        <v/>
      </c>
      <c r="I486" s="44" t="str">
        <f>IFERROR(VLOOKUP($B486,'S-TT'!$A$2:$K$500,11,FALSE),"")</f>
        <v/>
      </c>
      <c r="J486" s="44" t="str">
        <f>IFERROR(VLOOKUP($B486,'S-TT'!$A$2:$K$500,10,FALSE),"")</f>
        <v/>
      </c>
      <c r="K486" s="63"/>
    </row>
    <row r="487">
      <c r="A487" s="67"/>
      <c r="B487" s="67"/>
      <c r="C487" s="66"/>
      <c r="D487" s="41" t="str">
        <f>IFERROR(VLOOKUP(B487,'S-TT'!$A$1:$K$500,2,FALSE),"")</f>
        <v/>
      </c>
      <c r="E487" s="41" t="str">
        <f>IFERROR(VLOOKUP($B487,'S-TT'!$A$1:$K$500,3,FALSE),"")</f>
        <v/>
      </c>
      <c r="F487" s="41" t="str">
        <f>IFERROR(VLOOKUP($B487,'S-TT'!$A$1:$K$500,6,FALSE),"")</f>
        <v/>
      </c>
      <c r="G487" s="43" t="str">
        <f>IFERROR(VLOOKUP($B487,'S-TT'!$A$1:$K$500,9,FALSE),"")</f>
        <v/>
      </c>
      <c r="H487" s="41" t="str">
        <f>IFERROR(VLOOKUP($B487,'S-TT'!$A$1:$K$500,7,FALSE),"")</f>
        <v/>
      </c>
      <c r="I487" s="44" t="str">
        <f>IFERROR(VLOOKUP($B487,'S-TT'!$A$2:$K$500,11,FALSE),"")</f>
        <v/>
      </c>
      <c r="J487" s="44" t="str">
        <f>IFERROR(VLOOKUP($B487,'S-TT'!$A$2:$K$500,10,FALSE),"")</f>
        <v/>
      </c>
      <c r="K487" s="63"/>
    </row>
    <row r="488">
      <c r="A488" s="67"/>
      <c r="B488" s="67"/>
      <c r="C488" s="66"/>
      <c r="D488" s="41" t="str">
        <f>IFERROR(VLOOKUP(B488,'S-TT'!$A$1:$K$500,2,FALSE),"")</f>
        <v/>
      </c>
      <c r="E488" s="41" t="str">
        <f>IFERROR(VLOOKUP($B488,'S-TT'!$A$1:$K$500,3,FALSE),"")</f>
        <v/>
      </c>
      <c r="F488" s="41" t="str">
        <f>IFERROR(VLOOKUP($B488,'S-TT'!$A$1:$K$500,6,FALSE),"")</f>
        <v/>
      </c>
      <c r="G488" s="43" t="str">
        <f>IFERROR(VLOOKUP($B488,'S-TT'!$A$1:$K$500,9,FALSE),"")</f>
        <v/>
      </c>
      <c r="H488" s="41" t="str">
        <f>IFERROR(VLOOKUP($B488,'S-TT'!$A$1:$K$500,7,FALSE),"")</f>
        <v/>
      </c>
      <c r="I488" s="44" t="str">
        <f>IFERROR(VLOOKUP($B488,'S-TT'!$A$2:$K$500,11,FALSE),"")</f>
        <v/>
      </c>
      <c r="J488" s="44" t="str">
        <f>IFERROR(VLOOKUP($B488,'S-TT'!$A$2:$K$500,10,FALSE),"")</f>
        <v/>
      </c>
      <c r="K488" s="63"/>
    </row>
    <row r="489">
      <c r="A489" s="67"/>
      <c r="B489" s="67"/>
      <c r="C489" s="66"/>
      <c r="D489" s="41" t="str">
        <f>IFERROR(VLOOKUP(B489,'S-TT'!$A$1:$K$500,2,FALSE),"")</f>
        <v/>
      </c>
      <c r="E489" s="41" t="str">
        <f>IFERROR(VLOOKUP($B489,'S-TT'!$A$1:$K$500,3,FALSE),"")</f>
        <v/>
      </c>
      <c r="F489" s="41" t="str">
        <f>IFERROR(VLOOKUP($B489,'S-TT'!$A$1:$K$500,6,FALSE),"")</f>
        <v/>
      </c>
      <c r="G489" s="43" t="str">
        <f>IFERROR(VLOOKUP($B489,'S-TT'!$A$1:$K$500,9,FALSE),"")</f>
        <v/>
      </c>
      <c r="H489" s="41" t="str">
        <f>IFERROR(VLOOKUP($B489,'S-TT'!$A$1:$K$500,7,FALSE),"")</f>
        <v/>
      </c>
      <c r="I489" s="44" t="str">
        <f>IFERROR(VLOOKUP($B489,'S-TT'!$A$2:$K$500,11,FALSE),"")</f>
        <v/>
      </c>
      <c r="J489" s="44" t="str">
        <f>IFERROR(VLOOKUP($B489,'S-TT'!$A$2:$K$500,10,FALSE),"")</f>
        <v/>
      </c>
      <c r="K489" s="63"/>
    </row>
    <row r="490">
      <c r="A490" s="67"/>
      <c r="B490" s="67"/>
      <c r="C490" s="66"/>
      <c r="D490" s="41" t="str">
        <f>IFERROR(VLOOKUP(B490,'S-TT'!$A$1:$K$500,2,FALSE),"")</f>
        <v/>
      </c>
      <c r="E490" s="41" t="str">
        <f>IFERROR(VLOOKUP($B490,'S-TT'!$A$1:$K$500,3,FALSE),"")</f>
        <v/>
      </c>
      <c r="F490" s="41" t="str">
        <f>IFERROR(VLOOKUP($B490,'S-TT'!$A$1:$K$500,6,FALSE),"")</f>
        <v/>
      </c>
      <c r="G490" s="43" t="str">
        <f>IFERROR(VLOOKUP($B490,'S-TT'!$A$1:$K$500,9,FALSE),"")</f>
        <v/>
      </c>
      <c r="H490" s="41" t="str">
        <f>IFERROR(VLOOKUP($B490,'S-TT'!$A$1:$K$500,7,FALSE),"")</f>
        <v/>
      </c>
      <c r="I490" s="44" t="str">
        <f>IFERROR(VLOOKUP($B490,'S-TT'!$A$2:$K$500,11,FALSE),"")</f>
        <v/>
      </c>
      <c r="J490" s="44" t="str">
        <f>IFERROR(VLOOKUP($B490,'S-TT'!$A$2:$K$500,10,FALSE),"")</f>
        <v/>
      </c>
      <c r="K490" s="63"/>
    </row>
    <row r="491">
      <c r="A491" s="67"/>
      <c r="B491" s="67"/>
      <c r="C491" s="66"/>
      <c r="D491" s="41" t="str">
        <f>IFERROR(VLOOKUP(B491,'S-TT'!$A$1:$K$500,2,FALSE),"")</f>
        <v/>
      </c>
      <c r="E491" s="41" t="str">
        <f>IFERROR(VLOOKUP($B491,'S-TT'!$A$1:$K$500,3,FALSE),"")</f>
        <v/>
      </c>
      <c r="F491" s="41" t="str">
        <f>IFERROR(VLOOKUP($B491,'S-TT'!$A$1:$K$500,6,FALSE),"")</f>
        <v/>
      </c>
      <c r="G491" s="43" t="str">
        <f>IFERROR(VLOOKUP($B491,'S-TT'!$A$1:$K$500,9,FALSE),"")</f>
        <v/>
      </c>
      <c r="H491" s="41" t="str">
        <f>IFERROR(VLOOKUP($B491,'S-TT'!$A$1:$K$500,7,FALSE),"")</f>
        <v/>
      </c>
      <c r="I491" s="44" t="str">
        <f>IFERROR(VLOOKUP($B491,'S-TT'!$A$2:$K$500,11,FALSE),"")</f>
        <v/>
      </c>
      <c r="J491" s="44" t="str">
        <f>IFERROR(VLOOKUP($B491,'S-TT'!$A$2:$K$500,10,FALSE),"")</f>
        <v/>
      </c>
      <c r="K491" s="63"/>
    </row>
    <row r="492">
      <c r="A492" s="67"/>
      <c r="B492" s="67"/>
      <c r="C492" s="66"/>
      <c r="D492" s="41" t="str">
        <f>IFERROR(VLOOKUP(B492,'S-TT'!$A$1:$K$500,2,FALSE),"")</f>
        <v/>
      </c>
      <c r="E492" s="41" t="str">
        <f>IFERROR(VLOOKUP($B492,'S-TT'!$A$1:$K$500,3,FALSE),"")</f>
        <v/>
      </c>
      <c r="F492" s="41" t="str">
        <f>IFERROR(VLOOKUP($B492,'S-TT'!$A$1:$K$500,6,FALSE),"")</f>
        <v/>
      </c>
      <c r="G492" s="43" t="str">
        <f>IFERROR(VLOOKUP($B492,'S-TT'!$A$1:$K$500,9,FALSE),"")</f>
        <v/>
      </c>
      <c r="H492" s="41" t="str">
        <f>IFERROR(VLOOKUP($B492,'S-TT'!$A$1:$K$500,7,FALSE),"")</f>
        <v/>
      </c>
      <c r="I492" s="44" t="str">
        <f>IFERROR(VLOOKUP($B492,'S-TT'!$A$2:$K$500,11,FALSE),"")</f>
        <v/>
      </c>
      <c r="J492" s="44" t="str">
        <f>IFERROR(VLOOKUP($B492,'S-TT'!$A$2:$K$500,10,FALSE),"")</f>
        <v/>
      </c>
      <c r="K492" s="63"/>
    </row>
    <row r="493">
      <c r="A493" s="67"/>
      <c r="B493" s="67"/>
      <c r="C493" s="66"/>
      <c r="D493" s="41" t="str">
        <f>IFERROR(VLOOKUP(B493,'S-TT'!$A$1:$K$500,2,FALSE),"")</f>
        <v/>
      </c>
      <c r="E493" s="41" t="str">
        <f>IFERROR(VLOOKUP($B493,'S-TT'!$A$1:$K$500,3,FALSE),"")</f>
        <v/>
      </c>
      <c r="F493" s="41" t="str">
        <f>IFERROR(VLOOKUP($B493,'S-TT'!$A$1:$K$500,6,FALSE),"")</f>
        <v/>
      </c>
      <c r="G493" s="43" t="str">
        <f>IFERROR(VLOOKUP($B493,'S-TT'!$A$1:$K$500,9,FALSE),"")</f>
        <v/>
      </c>
      <c r="H493" s="41" t="str">
        <f>IFERROR(VLOOKUP($B493,'S-TT'!$A$1:$K$500,7,FALSE),"")</f>
        <v/>
      </c>
      <c r="I493" s="44" t="str">
        <f>IFERROR(VLOOKUP($B493,'S-TT'!$A$2:$K$500,11,FALSE),"")</f>
        <v/>
      </c>
      <c r="J493" s="44" t="str">
        <f>IFERROR(VLOOKUP($B493,'S-TT'!$A$2:$K$500,10,FALSE),"")</f>
        <v/>
      </c>
      <c r="K493" s="63"/>
    </row>
    <row r="494">
      <c r="A494" s="67"/>
      <c r="B494" s="67"/>
      <c r="C494" s="66"/>
      <c r="D494" s="41" t="str">
        <f>IFERROR(VLOOKUP(B494,'S-TT'!$A$1:$K$500,2,FALSE),"")</f>
        <v/>
      </c>
      <c r="E494" s="41" t="str">
        <f>IFERROR(VLOOKUP($B494,'S-TT'!$A$1:$K$500,3,FALSE),"")</f>
        <v/>
      </c>
      <c r="F494" s="41" t="str">
        <f>IFERROR(VLOOKUP($B494,'S-TT'!$A$1:$K$500,6,FALSE),"")</f>
        <v/>
      </c>
      <c r="G494" s="43" t="str">
        <f>IFERROR(VLOOKUP($B494,'S-TT'!$A$1:$K$500,9,FALSE),"")</f>
        <v/>
      </c>
      <c r="H494" s="41" t="str">
        <f>IFERROR(VLOOKUP($B494,'S-TT'!$A$1:$K$500,7,FALSE),"")</f>
        <v/>
      </c>
      <c r="I494" s="44" t="str">
        <f>IFERROR(VLOOKUP($B494,'S-TT'!$A$2:$K$500,11,FALSE),"")</f>
        <v/>
      </c>
      <c r="J494" s="44" t="str">
        <f>IFERROR(VLOOKUP($B494,'S-TT'!$A$2:$K$500,10,FALSE),"")</f>
        <v/>
      </c>
      <c r="K494" s="63"/>
    </row>
    <row r="495">
      <c r="A495" s="67"/>
      <c r="B495" s="67"/>
      <c r="C495" s="66"/>
      <c r="D495" s="41" t="str">
        <f>IFERROR(VLOOKUP(B495,'S-TT'!$A$1:$K$500,2,FALSE),"")</f>
        <v/>
      </c>
      <c r="E495" s="41" t="str">
        <f>IFERROR(VLOOKUP($B495,'S-TT'!$A$1:$K$500,3,FALSE),"")</f>
        <v/>
      </c>
      <c r="F495" s="41" t="str">
        <f>IFERROR(VLOOKUP($B495,'S-TT'!$A$1:$K$500,6,FALSE),"")</f>
        <v/>
      </c>
      <c r="G495" s="43" t="str">
        <f>IFERROR(VLOOKUP($B495,'S-TT'!$A$1:$K$500,9,FALSE),"")</f>
        <v/>
      </c>
      <c r="H495" s="41" t="str">
        <f>IFERROR(VLOOKUP($B495,'S-TT'!$A$1:$K$500,7,FALSE),"")</f>
        <v/>
      </c>
      <c r="I495" s="44" t="str">
        <f>IFERROR(VLOOKUP($B495,'S-TT'!$A$2:$K$500,11,FALSE),"")</f>
        <v/>
      </c>
      <c r="J495" s="44" t="str">
        <f>IFERROR(VLOOKUP($B495,'S-TT'!$A$2:$K$500,10,FALSE),"")</f>
        <v/>
      </c>
      <c r="K495" s="63"/>
    </row>
    <row r="496">
      <c r="A496" s="67"/>
      <c r="B496" s="67"/>
      <c r="C496" s="66"/>
      <c r="D496" s="41" t="str">
        <f>IFERROR(VLOOKUP(B496,'S-TT'!$A$1:$K$500,2,FALSE),"")</f>
        <v/>
      </c>
      <c r="E496" s="41" t="str">
        <f>IFERROR(VLOOKUP($B496,'S-TT'!$A$1:$K$500,3,FALSE),"")</f>
        <v/>
      </c>
      <c r="F496" s="41" t="str">
        <f>IFERROR(VLOOKUP($B496,'S-TT'!$A$1:$K$500,6,FALSE),"")</f>
        <v/>
      </c>
      <c r="G496" s="43" t="str">
        <f>IFERROR(VLOOKUP($B496,'S-TT'!$A$1:$K$500,9,FALSE),"")</f>
        <v/>
      </c>
      <c r="H496" s="41" t="str">
        <f>IFERROR(VLOOKUP($B496,'S-TT'!$A$1:$K$500,7,FALSE),"")</f>
        <v/>
      </c>
      <c r="I496" s="44" t="str">
        <f>IFERROR(VLOOKUP($B496,'S-TT'!$A$2:$K$500,11,FALSE),"")</f>
        <v/>
      </c>
      <c r="J496" s="44" t="str">
        <f>IFERROR(VLOOKUP($B496,'S-TT'!$A$2:$K$500,10,FALSE),"")</f>
        <v/>
      </c>
      <c r="K496" s="63"/>
    </row>
    <row r="497">
      <c r="A497" s="67"/>
      <c r="B497" s="67"/>
      <c r="C497" s="66"/>
      <c r="D497" s="41" t="str">
        <f>IFERROR(VLOOKUP(B497,'S-TT'!$A$1:$K$500,2,FALSE),"")</f>
        <v/>
      </c>
      <c r="E497" s="41" t="str">
        <f>IFERROR(VLOOKUP($B497,'S-TT'!$A$1:$K$500,3,FALSE),"")</f>
        <v/>
      </c>
      <c r="F497" s="41" t="str">
        <f>IFERROR(VLOOKUP($B497,'S-TT'!$A$1:$K$500,6,FALSE),"")</f>
        <v/>
      </c>
      <c r="G497" s="43" t="str">
        <f>IFERROR(VLOOKUP($B497,'S-TT'!$A$1:$K$500,9,FALSE),"")</f>
        <v/>
      </c>
      <c r="H497" s="41" t="str">
        <f>IFERROR(VLOOKUP($B497,'S-TT'!$A$1:$K$500,7,FALSE),"")</f>
        <v/>
      </c>
      <c r="I497" s="44" t="str">
        <f>IFERROR(VLOOKUP($B497,'S-TT'!$A$2:$K$500,11,FALSE),"")</f>
        <v/>
      </c>
      <c r="J497" s="44" t="str">
        <f>IFERROR(VLOOKUP($B497,'S-TT'!$A$2:$K$500,10,FALSE),"")</f>
        <v/>
      </c>
      <c r="K497" s="63"/>
    </row>
    <row r="498">
      <c r="A498" s="67"/>
      <c r="B498" s="67"/>
      <c r="C498" s="66"/>
      <c r="D498" s="41" t="str">
        <f>IFERROR(VLOOKUP(B498,'S-TT'!$A$1:$K$500,2,FALSE),"")</f>
        <v/>
      </c>
      <c r="E498" s="41" t="str">
        <f>IFERROR(VLOOKUP($B498,'S-TT'!$A$1:$K$500,3,FALSE),"")</f>
        <v/>
      </c>
      <c r="F498" s="41" t="str">
        <f>IFERROR(VLOOKUP($B498,'S-TT'!$A$1:$K$500,6,FALSE),"")</f>
        <v/>
      </c>
      <c r="G498" s="43" t="str">
        <f>IFERROR(VLOOKUP($B498,'S-TT'!$A$1:$K$500,9,FALSE),"")</f>
        <v/>
      </c>
      <c r="H498" s="41" t="str">
        <f>IFERROR(VLOOKUP($B498,'S-TT'!$A$1:$K$500,7,FALSE),"")</f>
        <v/>
      </c>
      <c r="I498" s="44" t="str">
        <f>IFERROR(VLOOKUP($B498,'S-TT'!$A$2:$K$500,11,FALSE),"")</f>
        <v/>
      </c>
      <c r="J498" s="44" t="str">
        <f>IFERROR(VLOOKUP($B498,'S-TT'!$A$2:$K$500,10,FALSE),"")</f>
        <v/>
      </c>
      <c r="K498" s="63"/>
    </row>
    <row r="499">
      <c r="A499" s="67"/>
      <c r="B499" s="67"/>
      <c r="C499" s="66"/>
      <c r="D499" s="41" t="str">
        <f>IFERROR(VLOOKUP(B499,'S-TT'!$A$1:$K$500,2,FALSE),"")</f>
        <v/>
      </c>
      <c r="E499" s="41" t="str">
        <f>IFERROR(VLOOKUP($B499,'S-TT'!$A$1:$K$500,3,FALSE),"")</f>
        <v/>
      </c>
      <c r="F499" s="41" t="str">
        <f>IFERROR(VLOOKUP($B499,'S-TT'!$A$1:$K$500,6,FALSE),"")</f>
        <v/>
      </c>
      <c r="G499" s="43" t="str">
        <f>IFERROR(VLOOKUP($B499,'S-TT'!$A$1:$K$500,9,FALSE),"")</f>
        <v/>
      </c>
      <c r="H499" s="41" t="str">
        <f>IFERROR(VLOOKUP($B499,'S-TT'!$A$1:$K$500,7,FALSE),"")</f>
        <v/>
      </c>
      <c r="I499" s="44" t="str">
        <f>IFERROR(VLOOKUP($B499,'S-TT'!$A$2:$K$500,11,FALSE),"")</f>
        <v/>
      </c>
      <c r="J499" s="44" t="str">
        <f>IFERROR(VLOOKUP($B499,'S-TT'!$A$2:$K$500,10,FALSE),"")</f>
        <v/>
      </c>
      <c r="K499" s="63"/>
    </row>
    <row r="500">
      <c r="A500" s="67"/>
      <c r="B500" s="67"/>
      <c r="C500" s="66"/>
      <c r="D500" s="41" t="str">
        <f>IFERROR(VLOOKUP(B500,'S-TT'!$A$1:$K$500,2,FALSE),"")</f>
        <v/>
      </c>
      <c r="E500" s="41" t="str">
        <f>IFERROR(VLOOKUP($B500,'S-TT'!$A$1:$K$500,3,FALSE),"")</f>
        <v/>
      </c>
      <c r="F500" s="41" t="str">
        <f>IFERROR(VLOOKUP($B500,'S-TT'!$A$1:$K$500,6,FALSE),"")</f>
        <v/>
      </c>
      <c r="G500" s="43" t="str">
        <f>IFERROR(VLOOKUP($B500,'S-TT'!$A$1:$K$500,9,FALSE),"")</f>
        <v/>
      </c>
      <c r="H500" s="41" t="str">
        <f>IFERROR(VLOOKUP($B500,'S-TT'!$A$1:$K$500,7,FALSE),"")</f>
        <v/>
      </c>
      <c r="I500" s="44" t="str">
        <f>IFERROR(VLOOKUP($B500,'S-TT'!$A$2:$K$500,11,FALSE),"")</f>
        <v/>
      </c>
      <c r="J500" s="44" t="str">
        <f>IFERROR(VLOOKUP($B500,'S-TT'!$A$2:$K$500,10,FALSE),"")</f>
        <v/>
      </c>
      <c r="K500" s="63"/>
    </row>
    <row r="501">
      <c r="A501" s="67"/>
      <c r="B501" s="67"/>
      <c r="C501" s="66"/>
      <c r="D501" s="41" t="str">
        <f>IFERROR(VLOOKUP(B501,'S-TT'!$A$1:$K$500,2,FALSE),"")</f>
        <v/>
      </c>
      <c r="E501" s="41" t="str">
        <f>IFERROR(VLOOKUP($B501,'S-TT'!$A$1:$K$500,3,FALSE),"")</f>
        <v/>
      </c>
      <c r="F501" s="41" t="str">
        <f>IFERROR(VLOOKUP($B501,'S-TT'!$A$1:$K$500,6,FALSE),"")</f>
        <v/>
      </c>
      <c r="G501" s="43" t="str">
        <f>IFERROR(VLOOKUP($B501,'S-TT'!$A$1:$K$500,9,FALSE),"")</f>
        <v/>
      </c>
      <c r="H501" s="41" t="str">
        <f>IFERROR(VLOOKUP($B501,'S-TT'!$A$1:$K$500,7,FALSE),"")</f>
        <v/>
      </c>
      <c r="I501" s="44" t="str">
        <f>IFERROR(VLOOKUP($B501,'S-TT'!$A$2:$K$500,11,FALSE),"")</f>
        <v/>
      </c>
      <c r="J501" s="44" t="str">
        <f>IFERROR(VLOOKUP($B501,'S-TT'!$A$2:$K$500,10,FALSE),"")</f>
        <v/>
      </c>
      <c r="K501" s="63"/>
    </row>
    <row r="502">
      <c r="A502" s="67"/>
      <c r="B502" s="67"/>
      <c r="C502" s="66"/>
      <c r="D502" s="41" t="str">
        <f>IFERROR(VLOOKUP(B502,'S-TT'!$A$1:$K$500,2,FALSE),"")</f>
        <v/>
      </c>
      <c r="E502" s="41" t="str">
        <f>IFERROR(VLOOKUP($B502,'S-TT'!$A$1:$K$500,3,FALSE),"")</f>
        <v/>
      </c>
      <c r="F502" s="41" t="str">
        <f>IFERROR(VLOOKUP($B502,'S-TT'!$A$1:$K$500,6,FALSE),"")</f>
        <v/>
      </c>
      <c r="G502" s="43" t="str">
        <f>IFERROR(VLOOKUP($B502,'S-TT'!$A$1:$K$500,9,FALSE),"")</f>
        <v/>
      </c>
      <c r="H502" s="41" t="str">
        <f>IFERROR(VLOOKUP($B502,'S-TT'!$A$1:$K$500,7,FALSE),"")</f>
        <v/>
      </c>
      <c r="I502" s="44" t="str">
        <f>IFERROR(VLOOKUP($B502,'S-TT'!$A$2:$K$500,11,FALSE),"")</f>
        <v/>
      </c>
      <c r="J502" s="44" t="str">
        <f>IFERROR(VLOOKUP($B502,'S-TT'!$A$2:$K$500,10,FALSE),"")</f>
        <v/>
      </c>
      <c r="K502" s="63"/>
    </row>
    <row r="503">
      <c r="A503" s="67"/>
      <c r="B503" s="67"/>
      <c r="C503" s="66"/>
      <c r="D503" s="41" t="str">
        <f>IFERROR(VLOOKUP(B503,'S-TT'!$A$1:$K$500,2,FALSE),"")</f>
        <v/>
      </c>
      <c r="E503" s="41" t="str">
        <f>IFERROR(VLOOKUP($B503,'S-TT'!$A$1:$K$500,3,FALSE),"")</f>
        <v/>
      </c>
      <c r="F503" s="41" t="str">
        <f>IFERROR(VLOOKUP($B503,'S-TT'!$A$1:$K$500,6,FALSE),"")</f>
        <v/>
      </c>
      <c r="G503" s="43" t="str">
        <f>IFERROR(VLOOKUP($B503,'S-TT'!$A$1:$K$500,9,FALSE),"")</f>
        <v/>
      </c>
      <c r="H503" s="41" t="str">
        <f>IFERROR(VLOOKUP($B503,'S-TT'!$A$1:$K$500,7,FALSE),"")</f>
        <v/>
      </c>
      <c r="I503" s="44" t="str">
        <f>IFERROR(VLOOKUP($B503,'S-TT'!$A$2:$K$500,11,FALSE),"")</f>
        <v/>
      </c>
      <c r="J503" s="44" t="str">
        <f>IFERROR(VLOOKUP($B503,'S-TT'!$A$2:$K$500,10,FALSE),"")</f>
        <v/>
      </c>
      <c r="K503" s="63"/>
    </row>
    <row r="504">
      <c r="A504" s="67"/>
      <c r="B504" s="67"/>
      <c r="C504" s="66"/>
      <c r="D504" s="41" t="str">
        <f>IFERROR(VLOOKUP(B504,'S-TT'!$A$1:$K$500,2,FALSE),"")</f>
        <v/>
      </c>
      <c r="E504" s="41" t="str">
        <f>IFERROR(VLOOKUP($B504,'S-TT'!$A$1:$K$500,3,FALSE),"")</f>
        <v/>
      </c>
      <c r="F504" s="41" t="str">
        <f>IFERROR(VLOOKUP($B504,'S-TT'!$A$1:$K$500,6,FALSE),"")</f>
        <v/>
      </c>
      <c r="G504" s="43" t="str">
        <f>IFERROR(VLOOKUP($B504,'S-TT'!$A$1:$K$500,9,FALSE),"")</f>
        <v/>
      </c>
      <c r="H504" s="41" t="str">
        <f>IFERROR(VLOOKUP($B504,'S-TT'!$A$1:$K$500,7,FALSE),"")</f>
        <v/>
      </c>
      <c r="I504" s="44" t="str">
        <f>IFERROR(VLOOKUP($B504,'S-TT'!$A$2:$K$500,11,FALSE),"")</f>
        <v/>
      </c>
      <c r="J504" s="44" t="str">
        <f>IFERROR(VLOOKUP($B504,'S-TT'!$A$2:$K$500,10,FALSE),"")</f>
        <v/>
      </c>
      <c r="K504" s="63"/>
    </row>
    <row r="505">
      <c r="A505" s="67"/>
      <c r="B505" s="67"/>
      <c r="C505" s="66"/>
      <c r="D505" s="41" t="str">
        <f>IFERROR(VLOOKUP(B505,'S-TT'!$A$1:$K$500,2,FALSE),"")</f>
        <v/>
      </c>
      <c r="E505" s="41" t="str">
        <f>IFERROR(VLOOKUP($B505,'S-TT'!$A$1:$K$500,3,FALSE),"")</f>
        <v/>
      </c>
      <c r="F505" s="41" t="str">
        <f>IFERROR(VLOOKUP($B505,'S-TT'!$A$1:$K$500,6,FALSE),"")</f>
        <v/>
      </c>
      <c r="G505" s="43" t="str">
        <f>IFERROR(VLOOKUP($B505,'S-TT'!$A$1:$K$500,9,FALSE),"")</f>
        <v/>
      </c>
      <c r="H505" s="41" t="str">
        <f>IFERROR(VLOOKUP($B505,'S-TT'!$A$1:$K$500,7,FALSE),"")</f>
        <v/>
      </c>
      <c r="I505" s="44" t="str">
        <f>IFERROR(VLOOKUP($B505,'S-TT'!$A$2:$K$500,11,FALSE),"")</f>
        <v/>
      </c>
      <c r="J505" s="44" t="str">
        <f>IFERROR(VLOOKUP($B505,'S-TT'!$A$2:$K$500,10,FALSE),"")</f>
        <v/>
      </c>
      <c r="K505" s="63"/>
    </row>
    <row r="506">
      <c r="A506" s="67"/>
      <c r="B506" s="67"/>
      <c r="C506" s="66"/>
      <c r="D506" s="41" t="str">
        <f>IFERROR(VLOOKUP(B506,'S-TT'!$A$1:$K$500,2,FALSE),"")</f>
        <v/>
      </c>
      <c r="E506" s="41" t="str">
        <f>IFERROR(VLOOKUP($B506,'S-TT'!$A$1:$K$500,3,FALSE),"")</f>
        <v/>
      </c>
      <c r="F506" s="41" t="str">
        <f>IFERROR(VLOOKUP($B506,'S-TT'!$A$1:$K$500,6,FALSE),"")</f>
        <v/>
      </c>
      <c r="G506" s="43" t="str">
        <f>IFERROR(VLOOKUP($B506,'S-TT'!$A$1:$K$500,9,FALSE),"")</f>
        <v/>
      </c>
      <c r="H506" s="41" t="str">
        <f>IFERROR(VLOOKUP($B506,'S-TT'!$A$1:$K$500,7,FALSE),"")</f>
        <v/>
      </c>
      <c r="I506" s="44" t="str">
        <f>IFERROR(VLOOKUP($B506,'S-TT'!$A$2:$K$500,11,FALSE),"")</f>
        <v/>
      </c>
      <c r="J506" s="44" t="str">
        <f>IFERROR(VLOOKUP($B506,'S-TT'!$A$2:$K$500,10,FALSE),"")</f>
        <v/>
      </c>
      <c r="K506" s="63"/>
    </row>
    <row r="507">
      <c r="A507" s="67"/>
      <c r="B507" s="67"/>
      <c r="C507" s="66"/>
      <c r="D507" s="41" t="str">
        <f>IFERROR(VLOOKUP(B507,'S-TT'!$A$1:$K$500,2,FALSE),"")</f>
        <v/>
      </c>
      <c r="E507" s="41" t="str">
        <f>IFERROR(VLOOKUP($B507,'S-TT'!$A$1:$K$500,3,FALSE),"")</f>
        <v/>
      </c>
      <c r="F507" s="41" t="str">
        <f>IFERROR(VLOOKUP($B507,'S-TT'!$A$1:$K$500,6,FALSE),"")</f>
        <v/>
      </c>
      <c r="G507" s="43" t="str">
        <f>IFERROR(VLOOKUP($B507,'S-TT'!$A$1:$K$500,9,FALSE),"")</f>
        <v/>
      </c>
      <c r="H507" s="41" t="str">
        <f>IFERROR(VLOOKUP($B507,'S-TT'!$A$1:$K$500,7,FALSE),"")</f>
        <v/>
      </c>
      <c r="I507" s="44" t="str">
        <f>IFERROR(VLOOKUP($B507,'S-TT'!$A$2:$K$500,11,FALSE),"")</f>
        <v/>
      </c>
      <c r="J507" s="44" t="str">
        <f>IFERROR(VLOOKUP($B507,'S-TT'!$A$2:$K$500,10,FALSE),"")</f>
        <v/>
      </c>
      <c r="K507" s="63"/>
    </row>
    <row r="508">
      <c r="A508" s="67"/>
      <c r="B508" s="67"/>
      <c r="C508" s="66"/>
      <c r="D508" s="41" t="str">
        <f>IFERROR(VLOOKUP(B508,'S-TT'!$A$1:$K$500,2,FALSE),"")</f>
        <v/>
      </c>
      <c r="E508" s="41" t="str">
        <f>IFERROR(VLOOKUP($B508,'S-TT'!$A$1:$K$500,3,FALSE),"")</f>
        <v/>
      </c>
      <c r="F508" s="41" t="str">
        <f>IFERROR(VLOOKUP($B508,'S-TT'!$A$1:$K$500,6,FALSE),"")</f>
        <v/>
      </c>
      <c r="G508" s="43" t="str">
        <f>IFERROR(VLOOKUP($B508,'S-TT'!$A$1:$K$500,9,FALSE),"")</f>
        <v/>
      </c>
      <c r="H508" s="41" t="str">
        <f>IFERROR(VLOOKUP($B508,'S-TT'!$A$1:$K$500,7,FALSE),"")</f>
        <v/>
      </c>
      <c r="I508" s="44" t="str">
        <f>IFERROR(VLOOKUP($B508,'S-TT'!$A$2:$K$500,11,FALSE),"")</f>
        <v/>
      </c>
      <c r="J508" s="44" t="str">
        <f>IFERROR(VLOOKUP($B508,'S-TT'!$A$2:$K$500,10,FALSE),"")</f>
        <v/>
      </c>
      <c r="K508" s="63"/>
    </row>
    <row r="509">
      <c r="A509" s="67"/>
      <c r="B509" s="67"/>
      <c r="C509" s="66"/>
      <c r="D509" s="41" t="str">
        <f>IFERROR(VLOOKUP(B509,'S-TT'!$A$1:$K$500,2,FALSE),"")</f>
        <v/>
      </c>
      <c r="E509" s="41" t="str">
        <f>IFERROR(VLOOKUP($B509,'S-TT'!$A$1:$K$500,3,FALSE),"")</f>
        <v/>
      </c>
      <c r="F509" s="41" t="str">
        <f>IFERROR(VLOOKUP($B509,'S-TT'!$A$1:$K$500,6,FALSE),"")</f>
        <v/>
      </c>
      <c r="G509" s="43" t="str">
        <f>IFERROR(VLOOKUP($B509,'S-TT'!$A$1:$K$500,9,FALSE),"")</f>
        <v/>
      </c>
      <c r="H509" s="41" t="str">
        <f>IFERROR(VLOOKUP($B509,'S-TT'!$A$1:$K$500,7,FALSE),"")</f>
        <v/>
      </c>
      <c r="I509" s="44" t="str">
        <f>IFERROR(VLOOKUP($B509,'S-TT'!$A$2:$K$500,11,FALSE),"")</f>
        <v/>
      </c>
      <c r="J509" s="44" t="str">
        <f>IFERROR(VLOOKUP($B509,'S-TT'!$A$2:$K$500,10,FALSE),"")</f>
        <v/>
      </c>
      <c r="K509" s="63"/>
    </row>
    <row r="510">
      <c r="A510" s="67"/>
      <c r="B510" s="67"/>
      <c r="C510" s="66"/>
      <c r="D510" s="41" t="str">
        <f>IFERROR(VLOOKUP(B510,'S-TT'!$A$1:$K$500,2,FALSE),"")</f>
        <v/>
      </c>
      <c r="E510" s="41" t="str">
        <f>IFERROR(VLOOKUP($B510,'S-TT'!$A$1:$K$500,3,FALSE),"")</f>
        <v/>
      </c>
      <c r="F510" s="41" t="str">
        <f>IFERROR(VLOOKUP($B510,'S-TT'!$A$1:$K$500,6,FALSE),"")</f>
        <v/>
      </c>
      <c r="G510" s="43" t="str">
        <f>IFERROR(VLOOKUP($B510,'S-TT'!$A$1:$K$500,9,FALSE),"")</f>
        <v/>
      </c>
      <c r="H510" s="41" t="str">
        <f>IFERROR(VLOOKUP($B510,'S-TT'!$A$1:$K$500,7,FALSE),"")</f>
        <v/>
      </c>
      <c r="I510" s="44" t="str">
        <f>IFERROR(VLOOKUP($B510,'S-TT'!$A$2:$K$500,11,FALSE),"")</f>
        <v/>
      </c>
      <c r="J510" s="44" t="str">
        <f>IFERROR(VLOOKUP($B510,'S-TT'!$A$2:$K$500,10,FALSE),"")</f>
        <v/>
      </c>
      <c r="K510" s="63"/>
    </row>
    <row r="511">
      <c r="A511" s="67"/>
      <c r="B511" s="67"/>
      <c r="C511" s="66"/>
      <c r="D511" s="41" t="str">
        <f>IFERROR(VLOOKUP(B511,'S-TT'!$A$1:$K$500,2,FALSE),"")</f>
        <v/>
      </c>
      <c r="E511" s="41" t="str">
        <f>IFERROR(VLOOKUP($B511,'S-TT'!$A$1:$K$500,3,FALSE),"")</f>
        <v/>
      </c>
      <c r="F511" s="41" t="str">
        <f>IFERROR(VLOOKUP($B511,'S-TT'!$A$1:$K$500,6,FALSE),"")</f>
        <v/>
      </c>
      <c r="G511" s="43" t="str">
        <f>IFERROR(VLOOKUP($B511,'S-TT'!$A$1:$K$500,9,FALSE),"")</f>
        <v/>
      </c>
      <c r="H511" s="41" t="str">
        <f>IFERROR(VLOOKUP($B511,'S-TT'!$A$1:$K$500,7,FALSE),"")</f>
        <v/>
      </c>
      <c r="I511" s="44" t="str">
        <f>IFERROR(VLOOKUP($B511,'S-TT'!$A$2:$K$500,11,FALSE),"")</f>
        <v/>
      </c>
      <c r="J511" s="44" t="str">
        <f>IFERROR(VLOOKUP($B511,'S-TT'!$A$2:$K$500,10,FALSE),"")</f>
        <v/>
      </c>
      <c r="K511" s="63"/>
    </row>
    <row r="512">
      <c r="A512" s="67"/>
      <c r="B512" s="67"/>
      <c r="C512" s="66"/>
      <c r="D512" s="41" t="str">
        <f>IFERROR(VLOOKUP(B512,'S-TT'!$A$1:$K$500,2,FALSE),"")</f>
        <v/>
      </c>
      <c r="E512" s="41" t="str">
        <f>IFERROR(VLOOKUP($B512,'S-TT'!$A$1:$K$500,3,FALSE),"")</f>
        <v/>
      </c>
      <c r="F512" s="41" t="str">
        <f>IFERROR(VLOOKUP($B512,'S-TT'!$A$1:$K$500,6,FALSE),"")</f>
        <v/>
      </c>
      <c r="G512" s="43" t="str">
        <f>IFERROR(VLOOKUP($B512,'S-TT'!$A$1:$K$500,9,FALSE),"")</f>
        <v/>
      </c>
      <c r="H512" s="41" t="str">
        <f>IFERROR(VLOOKUP($B512,'S-TT'!$A$1:$K$500,7,FALSE),"")</f>
        <v/>
      </c>
      <c r="I512" s="44" t="str">
        <f>IFERROR(VLOOKUP($B512,'S-TT'!$A$2:$K$500,11,FALSE),"")</f>
        <v/>
      </c>
      <c r="J512" s="44" t="str">
        <f>IFERROR(VLOOKUP($B512,'S-TT'!$A$2:$K$500,10,FALSE),"")</f>
        <v/>
      </c>
      <c r="K512" s="63"/>
    </row>
    <row r="513">
      <c r="A513" s="67"/>
      <c r="B513" s="67"/>
      <c r="C513" s="66"/>
      <c r="D513" s="41" t="str">
        <f>IFERROR(VLOOKUP(B513,'S-TT'!$A$1:$K$500,2,FALSE),"")</f>
        <v/>
      </c>
      <c r="E513" s="41" t="str">
        <f>IFERROR(VLOOKUP($B513,'S-TT'!$A$1:$K$500,3,FALSE),"")</f>
        <v/>
      </c>
      <c r="F513" s="41" t="str">
        <f>IFERROR(VLOOKUP($B513,'S-TT'!$A$1:$K$500,6,FALSE),"")</f>
        <v/>
      </c>
      <c r="G513" s="43" t="str">
        <f>IFERROR(VLOOKUP($B513,'S-TT'!$A$1:$K$500,9,FALSE),"")</f>
        <v/>
      </c>
      <c r="H513" s="41" t="str">
        <f>IFERROR(VLOOKUP($B513,'S-TT'!$A$1:$K$500,7,FALSE),"")</f>
        <v/>
      </c>
      <c r="I513" s="44" t="str">
        <f>IFERROR(VLOOKUP($B513,'S-TT'!$A$2:$K$500,11,FALSE),"")</f>
        <v/>
      </c>
      <c r="J513" s="44" t="str">
        <f>IFERROR(VLOOKUP($B513,'S-TT'!$A$2:$K$500,10,FALSE),"")</f>
        <v/>
      </c>
      <c r="K513" s="63"/>
    </row>
    <row r="514">
      <c r="A514" s="67"/>
      <c r="B514" s="67"/>
      <c r="C514" s="66"/>
      <c r="D514" s="41" t="str">
        <f>IFERROR(VLOOKUP(B514,'S-TT'!$A$1:$K$500,2,FALSE),"")</f>
        <v/>
      </c>
      <c r="E514" s="41" t="str">
        <f>IFERROR(VLOOKUP($B514,'S-TT'!$A$1:$K$500,3,FALSE),"")</f>
        <v/>
      </c>
      <c r="F514" s="41" t="str">
        <f>IFERROR(VLOOKUP($B514,'S-TT'!$A$1:$K$500,6,FALSE),"")</f>
        <v/>
      </c>
      <c r="G514" s="43" t="str">
        <f>IFERROR(VLOOKUP($B514,'S-TT'!$A$1:$K$500,9,FALSE),"")</f>
        <v/>
      </c>
      <c r="H514" s="41" t="str">
        <f>IFERROR(VLOOKUP($B514,'S-TT'!$A$1:$K$500,7,FALSE),"")</f>
        <v/>
      </c>
      <c r="I514" s="44" t="str">
        <f>IFERROR(VLOOKUP($B514,'S-TT'!$A$2:$K$500,11,FALSE),"")</f>
        <v/>
      </c>
      <c r="J514" s="44" t="str">
        <f>IFERROR(VLOOKUP($B514,'S-TT'!$A$2:$K$500,10,FALSE),"")</f>
        <v/>
      </c>
      <c r="K514" s="63"/>
    </row>
    <row r="515">
      <c r="A515" s="67"/>
      <c r="B515" s="67"/>
      <c r="C515" s="66"/>
      <c r="D515" s="41" t="str">
        <f>IFERROR(VLOOKUP(B515,'S-TT'!$A$1:$K$500,2,FALSE),"")</f>
        <v/>
      </c>
      <c r="E515" s="41" t="str">
        <f>IFERROR(VLOOKUP($B515,'S-TT'!$A$1:$K$500,3,FALSE),"")</f>
        <v/>
      </c>
      <c r="F515" s="41" t="str">
        <f>IFERROR(VLOOKUP($B515,'S-TT'!$A$1:$K$500,6,FALSE),"")</f>
        <v/>
      </c>
      <c r="G515" s="43" t="str">
        <f>IFERROR(VLOOKUP($B515,'S-TT'!$A$1:$K$500,9,FALSE),"")</f>
        <v/>
      </c>
      <c r="H515" s="41" t="str">
        <f>IFERROR(VLOOKUP($B515,'S-TT'!$A$1:$K$500,7,FALSE),"")</f>
        <v/>
      </c>
      <c r="I515" s="44" t="str">
        <f>IFERROR(VLOOKUP($B515,'S-TT'!$A$2:$K$500,11,FALSE),"")</f>
        <v/>
      </c>
      <c r="J515" s="44" t="str">
        <f>IFERROR(VLOOKUP($B515,'S-TT'!$A$2:$K$500,10,FALSE),"")</f>
        <v/>
      </c>
      <c r="K515" s="63"/>
    </row>
    <row r="516">
      <c r="A516" s="67"/>
      <c r="B516" s="67"/>
      <c r="C516" s="66"/>
      <c r="D516" s="41" t="str">
        <f>IFERROR(VLOOKUP(B516,'S-TT'!$A$1:$K$500,2,FALSE),"")</f>
        <v/>
      </c>
      <c r="E516" s="41" t="str">
        <f>IFERROR(VLOOKUP($B516,'S-TT'!$A$1:$K$500,3,FALSE),"")</f>
        <v/>
      </c>
      <c r="F516" s="41" t="str">
        <f>IFERROR(VLOOKUP($B516,'S-TT'!$A$1:$K$500,6,FALSE),"")</f>
        <v/>
      </c>
      <c r="G516" s="43" t="str">
        <f>IFERROR(VLOOKUP($B516,'S-TT'!$A$1:$K$500,9,FALSE),"")</f>
        <v/>
      </c>
      <c r="H516" s="41" t="str">
        <f>IFERROR(VLOOKUP($B516,'S-TT'!$A$1:$K$500,7,FALSE),"")</f>
        <v/>
      </c>
      <c r="I516" s="44" t="str">
        <f>IFERROR(VLOOKUP($B516,'S-TT'!$A$2:$K$500,11,FALSE),"")</f>
        <v/>
      </c>
      <c r="J516" s="44" t="str">
        <f>IFERROR(VLOOKUP($B516,'S-TT'!$A$2:$K$500,10,FALSE),"")</f>
        <v/>
      </c>
      <c r="K516" s="63"/>
    </row>
    <row r="517">
      <c r="A517" s="67"/>
      <c r="B517" s="67"/>
      <c r="C517" s="66"/>
      <c r="D517" s="41" t="str">
        <f>IFERROR(VLOOKUP(B517,'S-TT'!$A$1:$K$500,2,FALSE),"")</f>
        <v/>
      </c>
      <c r="E517" s="41" t="str">
        <f>IFERROR(VLOOKUP($B517,'S-TT'!$A$1:$K$500,3,FALSE),"")</f>
        <v/>
      </c>
      <c r="F517" s="41" t="str">
        <f>IFERROR(VLOOKUP($B517,'S-TT'!$A$1:$K$500,6,FALSE),"")</f>
        <v/>
      </c>
      <c r="G517" s="43" t="str">
        <f>IFERROR(VLOOKUP($B517,'S-TT'!$A$1:$K$500,9,FALSE),"")</f>
        <v/>
      </c>
      <c r="H517" s="41" t="str">
        <f>IFERROR(VLOOKUP($B517,'S-TT'!$A$1:$K$500,7,FALSE),"")</f>
        <v/>
      </c>
      <c r="I517" s="44" t="str">
        <f>IFERROR(VLOOKUP($B517,'S-TT'!$A$2:$K$500,11,FALSE),"")</f>
        <v/>
      </c>
      <c r="J517" s="44" t="str">
        <f>IFERROR(VLOOKUP($B517,'S-TT'!$A$2:$K$500,10,FALSE),"")</f>
        <v/>
      </c>
      <c r="K517" s="63"/>
    </row>
    <row r="518">
      <c r="A518" s="67"/>
      <c r="B518" s="67"/>
      <c r="C518" s="66"/>
      <c r="D518" s="41" t="str">
        <f>IFERROR(VLOOKUP(B518,'S-TT'!$A$1:$K$500,2,FALSE),"")</f>
        <v/>
      </c>
      <c r="E518" s="41" t="str">
        <f>IFERROR(VLOOKUP($B518,'S-TT'!$A$1:$K$500,3,FALSE),"")</f>
        <v/>
      </c>
      <c r="F518" s="41" t="str">
        <f>IFERROR(VLOOKUP($B518,'S-TT'!$A$1:$K$500,6,FALSE),"")</f>
        <v/>
      </c>
      <c r="G518" s="43" t="str">
        <f>IFERROR(VLOOKUP($B518,'S-TT'!$A$1:$K$500,9,FALSE),"")</f>
        <v/>
      </c>
      <c r="H518" s="41" t="str">
        <f>IFERROR(VLOOKUP($B518,'S-TT'!$A$1:$K$500,7,FALSE),"")</f>
        <v/>
      </c>
      <c r="I518" s="44" t="str">
        <f>IFERROR(VLOOKUP($B518,'S-TT'!$A$2:$K$500,11,FALSE),"")</f>
        <v/>
      </c>
      <c r="J518" s="44" t="str">
        <f>IFERROR(VLOOKUP($B518,'S-TT'!$A$2:$K$500,10,FALSE),"")</f>
        <v/>
      </c>
      <c r="K518" s="63"/>
    </row>
    <row r="519">
      <c r="A519" s="67"/>
      <c r="B519" s="67"/>
      <c r="C519" s="66"/>
      <c r="D519" s="41" t="str">
        <f>IFERROR(VLOOKUP(B519,'S-TT'!$A$1:$K$500,2,FALSE),"")</f>
        <v/>
      </c>
      <c r="E519" s="41" t="str">
        <f>IFERROR(VLOOKUP($B519,'S-TT'!$A$1:$K$500,3,FALSE),"")</f>
        <v/>
      </c>
      <c r="F519" s="41" t="str">
        <f>IFERROR(VLOOKUP($B519,'S-TT'!$A$1:$K$500,6,FALSE),"")</f>
        <v/>
      </c>
      <c r="G519" s="43" t="str">
        <f>IFERROR(VLOOKUP($B519,'S-TT'!$A$1:$K$500,9,FALSE),"")</f>
        <v/>
      </c>
      <c r="H519" s="41" t="str">
        <f>IFERROR(VLOOKUP($B519,'S-TT'!$A$1:$K$500,7,FALSE),"")</f>
        <v/>
      </c>
      <c r="I519" s="44" t="str">
        <f>IFERROR(VLOOKUP($B519,'S-TT'!$A$2:$K$500,11,FALSE),"")</f>
        <v/>
      </c>
      <c r="J519" s="44" t="str">
        <f>IFERROR(VLOOKUP($B519,'S-TT'!$A$2:$K$500,10,FALSE),"")</f>
        <v/>
      </c>
      <c r="K519" s="63"/>
    </row>
    <row r="520">
      <c r="A520" s="67"/>
      <c r="B520" s="67"/>
      <c r="C520" s="66"/>
      <c r="D520" s="41" t="str">
        <f>IFERROR(VLOOKUP(B520,'S-TT'!$A$1:$K$500,2,FALSE),"")</f>
        <v/>
      </c>
      <c r="E520" s="41" t="str">
        <f>IFERROR(VLOOKUP($B520,'S-TT'!$A$1:$K$500,3,FALSE),"")</f>
        <v/>
      </c>
      <c r="F520" s="41" t="str">
        <f>IFERROR(VLOOKUP($B520,'S-TT'!$A$1:$K$500,6,FALSE),"")</f>
        <v/>
      </c>
      <c r="G520" s="43" t="str">
        <f>IFERROR(VLOOKUP($B520,'S-TT'!$A$1:$K$500,9,FALSE),"")</f>
        <v/>
      </c>
      <c r="H520" s="41" t="str">
        <f>IFERROR(VLOOKUP($B520,'S-TT'!$A$1:$K$500,7,FALSE),"")</f>
        <v/>
      </c>
      <c r="I520" s="44" t="str">
        <f>IFERROR(VLOOKUP($B520,'S-TT'!$A$2:$K$500,11,FALSE),"")</f>
        <v/>
      </c>
      <c r="J520" s="44" t="str">
        <f>IFERROR(VLOOKUP($B520,'S-TT'!$A$2:$K$500,10,FALSE),"")</f>
        <v/>
      </c>
      <c r="K520" s="63"/>
    </row>
    <row r="521">
      <c r="A521" s="67"/>
      <c r="B521" s="67"/>
      <c r="C521" s="66"/>
      <c r="D521" s="41" t="str">
        <f>IFERROR(VLOOKUP(B521,'S-TT'!$A$1:$K$500,2,FALSE),"")</f>
        <v/>
      </c>
      <c r="E521" s="41" t="str">
        <f>IFERROR(VLOOKUP($B521,'S-TT'!$A$1:$K$500,3,FALSE),"")</f>
        <v/>
      </c>
      <c r="F521" s="41" t="str">
        <f>IFERROR(VLOOKUP($B521,'S-TT'!$A$1:$K$500,6,FALSE),"")</f>
        <v/>
      </c>
      <c r="G521" s="43" t="str">
        <f>IFERROR(VLOOKUP($B521,'S-TT'!$A$1:$K$500,9,FALSE),"")</f>
        <v/>
      </c>
      <c r="H521" s="41" t="str">
        <f>IFERROR(VLOOKUP($B521,'S-TT'!$A$1:$K$500,7,FALSE),"")</f>
        <v/>
      </c>
      <c r="I521" s="44" t="str">
        <f>IFERROR(VLOOKUP($B521,'S-TT'!$A$2:$K$500,11,FALSE),"")</f>
        <v/>
      </c>
      <c r="J521" s="44" t="str">
        <f>IFERROR(VLOOKUP($B521,'S-TT'!$A$2:$K$500,10,FALSE),"")</f>
        <v/>
      </c>
      <c r="K521" s="63"/>
    </row>
    <row r="522">
      <c r="A522" s="67"/>
      <c r="B522" s="67"/>
      <c r="C522" s="66"/>
      <c r="D522" s="41" t="str">
        <f>IFERROR(VLOOKUP(B522,'S-TT'!$A$1:$K$500,2,FALSE),"")</f>
        <v/>
      </c>
      <c r="E522" s="41" t="str">
        <f>IFERROR(VLOOKUP($B522,'S-TT'!$A$1:$K$500,3,FALSE),"")</f>
        <v/>
      </c>
      <c r="F522" s="41" t="str">
        <f>IFERROR(VLOOKUP($B522,'S-TT'!$A$1:$K$500,6,FALSE),"")</f>
        <v/>
      </c>
      <c r="G522" s="43" t="str">
        <f>IFERROR(VLOOKUP($B522,'S-TT'!$A$1:$K$500,9,FALSE),"")</f>
        <v/>
      </c>
      <c r="H522" s="41" t="str">
        <f>IFERROR(VLOOKUP($B522,'S-TT'!$A$1:$K$500,7,FALSE),"")</f>
        <v/>
      </c>
      <c r="I522" s="44" t="str">
        <f>IFERROR(VLOOKUP($B522,'S-TT'!$A$2:$K$500,11,FALSE),"")</f>
        <v/>
      </c>
      <c r="J522" s="44" t="str">
        <f>IFERROR(VLOOKUP($B522,'S-TT'!$A$2:$K$500,10,FALSE),"")</f>
        <v/>
      </c>
      <c r="K522" s="63"/>
    </row>
    <row r="523">
      <c r="A523" s="67"/>
      <c r="B523" s="67"/>
      <c r="C523" s="66"/>
      <c r="D523" s="41" t="str">
        <f>IFERROR(VLOOKUP(B523,'S-TT'!$A$1:$K$500,2,FALSE),"")</f>
        <v/>
      </c>
      <c r="E523" s="41" t="str">
        <f>IFERROR(VLOOKUP($B523,'S-TT'!$A$1:$K$500,3,FALSE),"")</f>
        <v/>
      </c>
      <c r="F523" s="41" t="str">
        <f>IFERROR(VLOOKUP($B523,'S-TT'!$A$1:$K$500,6,FALSE),"")</f>
        <v/>
      </c>
      <c r="G523" s="43" t="str">
        <f>IFERROR(VLOOKUP($B523,'S-TT'!$A$1:$K$500,9,FALSE),"")</f>
        <v/>
      </c>
      <c r="H523" s="41" t="str">
        <f>IFERROR(VLOOKUP($B523,'S-TT'!$A$1:$K$500,7,FALSE),"")</f>
        <v/>
      </c>
      <c r="I523" s="44" t="str">
        <f>IFERROR(VLOOKUP($B523,'S-TT'!$A$2:$K$500,11,FALSE),"")</f>
        <v/>
      </c>
      <c r="J523" s="44" t="str">
        <f>IFERROR(VLOOKUP($B523,'S-TT'!$A$2:$K$500,10,FALSE),"")</f>
        <v/>
      </c>
      <c r="K523" s="63"/>
    </row>
    <row r="524">
      <c r="A524" s="67"/>
      <c r="B524" s="67"/>
      <c r="C524" s="66"/>
      <c r="D524" s="41" t="str">
        <f>IFERROR(VLOOKUP(B524,'S-TT'!$A$1:$K$500,2,FALSE),"")</f>
        <v/>
      </c>
      <c r="E524" s="41" t="str">
        <f>IFERROR(VLOOKUP($B524,'S-TT'!$A$1:$K$500,3,FALSE),"")</f>
        <v/>
      </c>
      <c r="F524" s="41" t="str">
        <f>IFERROR(VLOOKUP($B524,'S-TT'!$A$1:$K$500,6,FALSE),"")</f>
        <v/>
      </c>
      <c r="G524" s="43" t="str">
        <f>IFERROR(VLOOKUP($B524,'S-TT'!$A$1:$K$500,9,FALSE),"")</f>
        <v/>
      </c>
      <c r="H524" s="41" t="str">
        <f>IFERROR(VLOOKUP($B524,'S-TT'!$A$1:$K$500,7,FALSE),"")</f>
        <v/>
      </c>
      <c r="I524" s="44" t="str">
        <f>IFERROR(VLOOKUP($B524,'S-TT'!$A$2:$K$500,11,FALSE),"")</f>
        <v/>
      </c>
      <c r="J524" s="44" t="str">
        <f>IFERROR(VLOOKUP($B524,'S-TT'!$A$2:$K$500,10,FALSE),"")</f>
        <v/>
      </c>
      <c r="K524" s="63"/>
    </row>
    <row r="525">
      <c r="A525" s="67"/>
      <c r="B525" s="67"/>
      <c r="C525" s="66"/>
      <c r="D525" s="41" t="str">
        <f>IFERROR(VLOOKUP(B525,'S-TT'!$A$1:$K$500,2,FALSE),"")</f>
        <v/>
      </c>
      <c r="E525" s="41" t="str">
        <f>IFERROR(VLOOKUP($B525,'S-TT'!$A$1:$K$500,3,FALSE),"")</f>
        <v/>
      </c>
      <c r="F525" s="41" t="str">
        <f>IFERROR(VLOOKUP($B525,'S-TT'!$A$1:$K$500,6,FALSE),"")</f>
        <v/>
      </c>
      <c r="G525" s="43" t="str">
        <f>IFERROR(VLOOKUP($B525,'S-TT'!$A$1:$K$500,9,FALSE),"")</f>
        <v/>
      </c>
      <c r="H525" s="41" t="str">
        <f>IFERROR(VLOOKUP($B525,'S-TT'!$A$1:$K$500,7,FALSE),"")</f>
        <v/>
      </c>
      <c r="I525" s="44" t="str">
        <f>IFERROR(VLOOKUP($B525,'S-TT'!$A$2:$K$500,11,FALSE),"")</f>
        <v/>
      </c>
      <c r="J525" s="44" t="str">
        <f>IFERROR(VLOOKUP($B525,'S-TT'!$A$2:$K$500,10,FALSE),"")</f>
        <v/>
      </c>
      <c r="K525" s="63"/>
    </row>
    <row r="526">
      <c r="A526" s="67"/>
      <c r="B526" s="67"/>
      <c r="C526" s="66"/>
      <c r="D526" s="41" t="str">
        <f>IFERROR(VLOOKUP(B526,'S-TT'!$A$1:$K$500,2,FALSE),"")</f>
        <v/>
      </c>
      <c r="E526" s="41" t="str">
        <f>IFERROR(VLOOKUP($B526,'S-TT'!$A$1:$K$500,3,FALSE),"")</f>
        <v/>
      </c>
      <c r="F526" s="41" t="str">
        <f>IFERROR(VLOOKUP($B526,'S-TT'!$A$1:$K$500,6,FALSE),"")</f>
        <v/>
      </c>
      <c r="G526" s="43" t="str">
        <f>IFERROR(VLOOKUP($B526,'S-TT'!$A$1:$K$500,9,FALSE),"")</f>
        <v/>
      </c>
      <c r="H526" s="41" t="str">
        <f>IFERROR(VLOOKUP($B526,'S-TT'!$A$1:$K$500,7,FALSE),"")</f>
        <v/>
      </c>
      <c r="I526" s="44" t="str">
        <f>IFERROR(VLOOKUP($B526,'S-TT'!$A$2:$K$500,11,FALSE),"")</f>
        <v/>
      </c>
      <c r="J526" s="44" t="str">
        <f>IFERROR(VLOOKUP($B526,'S-TT'!$A$2:$K$500,10,FALSE),"")</f>
        <v/>
      </c>
      <c r="K526" s="63"/>
    </row>
    <row r="527">
      <c r="A527" s="67"/>
      <c r="B527" s="67"/>
      <c r="C527" s="66"/>
      <c r="D527" s="41" t="str">
        <f>IFERROR(VLOOKUP(B527,'S-TT'!$A$1:$K$500,2,FALSE),"")</f>
        <v/>
      </c>
      <c r="E527" s="41" t="str">
        <f>IFERROR(VLOOKUP($B527,'S-TT'!$A$1:$K$500,3,FALSE),"")</f>
        <v/>
      </c>
      <c r="F527" s="41" t="str">
        <f>IFERROR(VLOOKUP($B527,'S-TT'!$A$1:$K$500,6,FALSE),"")</f>
        <v/>
      </c>
      <c r="G527" s="43" t="str">
        <f>IFERROR(VLOOKUP($B527,'S-TT'!$A$1:$K$500,9,FALSE),"")</f>
        <v/>
      </c>
      <c r="H527" s="41" t="str">
        <f>IFERROR(VLOOKUP($B527,'S-TT'!$A$1:$K$500,7,FALSE),"")</f>
        <v/>
      </c>
      <c r="I527" s="44" t="str">
        <f>IFERROR(VLOOKUP($B527,'S-TT'!$A$2:$K$500,11,FALSE),"")</f>
        <v/>
      </c>
      <c r="J527" s="44" t="str">
        <f>IFERROR(VLOOKUP($B527,'S-TT'!$A$2:$K$500,10,FALSE),"")</f>
        <v/>
      </c>
      <c r="K527" s="63"/>
    </row>
    <row r="528">
      <c r="A528" s="67"/>
      <c r="B528" s="67"/>
      <c r="C528" s="66"/>
      <c r="D528" s="41" t="str">
        <f>IFERROR(VLOOKUP(B528,'S-TT'!$A$1:$K$500,2,FALSE),"")</f>
        <v/>
      </c>
      <c r="E528" s="41" t="str">
        <f>IFERROR(VLOOKUP($B528,'S-TT'!$A$1:$K$500,3,FALSE),"")</f>
        <v/>
      </c>
      <c r="F528" s="41" t="str">
        <f>IFERROR(VLOOKUP($B528,'S-TT'!$A$1:$K$500,6,FALSE),"")</f>
        <v/>
      </c>
      <c r="G528" s="43" t="str">
        <f>IFERROR(VLOOKUP($B528,'S-TT'!$A$1:$K$500,9,FALSE),"")</f>
        <v/>
      </c>
      <c r="H528" s="41" t="str">
        <f>IFERROR(VLOOKUP($B528,'S-TT'!$A$1:$K$500,7,FALSE),"")</f>
        <v/>
      </c>
      <c r="I528" s="44" t="str">
        <f>IFERROR(VLOOKUP($B528,'S-TT'!$A$2:$K$500,11,FALSE),"")</f>
        <v/>
      </c>
      <c r="J528" s="44" t="str">
        <f>IFERROR(VLOOKUP($B528,'S-TT'!$A$2:$K$500,10,FALSE),"")</f>
        <v/>
      </c>
      <c r="K528" s="63"/>
    </row>
    <row r="529">
      <c r="A529" s="67"/>
      <c r="B529" s="67"/>
      <c r="C529" s="66"/>
      <c r="D529" s="41" t="str">
        <f>IFERROR(VLOOKUP(B529,'S-TT'!$A$1:$K$500,2,FALSE),"")</f>
        <v/>
      </c>
      <c r="E529" s="41" t="str">
        <f>IFERROR(VLOOKUP($B529,'S-TT'!$A$1:$K$500,3,FALSE),"")</f>
        <v/>
      </c>
      <c r="F529" s="41" t="str">
        <f>IFERROR(VLOOKUP($B529,'S-TT'!$A$1:$K$500,6,FALSE),"")</f>
        <v/>
      </c>
      <c r="G529" s="43" t="str">
        <f>IFERROR(VLOOKUP($B529,'S-TT'!$A$1:$K$500,9,FALSE),"")</f>
        <v/>
      </c>
      <c r="H529" s="41" t="str">
        <f>IFERROR(VLOOKUP($B529,'S-TT'!$A$1:$K$500,7,FALSE),"")</f>
        <v/>
      </c>
      <c r="I529" s="44" t="str">
        <f>IFERROR(VLOOKUP($B529,'S-TT'!$A$2:$K$500,11,FALSE),"")</f>
        <v/>
      </c>
      <c r="J529" s="44" t="str">
        <f>IFERROR(VLOOKUP($B529,'S-TT'!$A$2:$K$500,10,FALSE),"")</f>
        <v/>
      </c>
      <c r="K529" s="63"/>
    </row>
    <row r="530">
      <c r="A530" s="67"/>
      <c r="B530" s="67"/>
      <c r="C530" s="66"/>
      <c r="D530" s="41" t="str">
        <f>IFERROR(VLOOKUP(B530,'S-TT'!$A$1:$K$500,2,FALSE),"")</f>
        <v/>
      </c>
      <c r="E530" s="41" t="str">
        <f>IFERROR(VLOOKUP($B530,'S-TT'!$A$1:$K$500,3,FALSE),"")</f>
        <v/>
      </c>
      <c r="F530" s="41" t="str">
        <f>IFERROR(VLOOKUP($B530,'S-TT'!$A$1:$K$500,6,FALSE),"")</f>
        <v/>
      </c>
      <c r="G530" s="43" t="str">
        <f>IFERROR(VLOOKUP($B530,'S-TT'!$A$1:$K$500,9,FALSE),"")</f>
        <v/>
      </c>
      <c r="H530" s="41" t="str">
        <f>IFERROR(VLOOKUP($B530,'S-TT'!$A$1:$K$500,7,FALSE),"")</f>
        <v/>
      </c>
      <c r="I530" s="44" t="str">
        <f>IFERROR(VLOOKUP($B530,'S-TT'!$A$2:$K$500,11,FALSE),"")</f>
        <v/>
      </c>
      <c r="J530" s="44" t="str">
        <f>IFERROR(VLOOKUP($B530,'S-TT'!$A$2:$K$500,10,FALSE),"")</f>
        <v/>
      </c>
      <c r="K530" s="63"/>
    </row>
    <row r="531">
      <c r="A531" s="67"/>
      <c r="B531" s="67"/>
      <c r="C531" s="66"/>
      <c r="D531" s="41" t="str">
        <f>IFERROR(VLOOKUP(B531,'S-TT'!$A$1:$K$500,2,FALSE),"")</f>
        <v/>
      </c>
      <c r="E531" s="41" t="str">
        <f>IFERROR(VLOOKUP($B531,'S-TT'!$A$1:$K$500,3,FALSE),"")</f>
        <v/>
      </c>
      <c r="F531" s="41" t="str">
        <f>IFERROR(VLOOKUP($B531,'S-TT'!$A$1:$K$500,6,FALSE),"")</f>
        <v/>
      </c>
      <c r="G531" s="43" t="str">
        <f>IFERROR(VLOOKUP($B531,'S-TT'!$A$1:$K$500,9,FALSE),"")</f>
        <v/>
      </c>
      <c r="H531" s="41" t="str">
        <f>IFERROR(VLOOKUP($B531,'S-TT'!$A$1:$K$500,7,FALSE),"")</f>
        <v/>
      </c>
      <c r="I531" s="44" t="str">
        <f>IFERROR(VLOOKUP($B531,'S-TT'!$A$2:$K$500,11,FALSE),"")</f>
        <v/>
      </c>
      <c r="J531" s="44" t="str">
        <f>IFERROR(VLOOKUP($B531,'S-TT'!$A$2:$K$500,10,FALSE),"")</f>
        <v/>
      </c>
      <c r="K531" s="63"/>
    </row>
    <row r="532">
      <c r="A532" s="67"/>
      <c r="B532" s="67"/>
      <c r="C532" s="66"/>
      <c r="D532" s="41" t="str">
        <f>IFERROR(VLOOKUP(B532,'S-TT'!$A$1:$K$500,2,FALSE),"")</f>
        <v/>
      </c>
      <c r="E532" s="41" t="str">
        <f>IFERROR(VLOOKUP($B532,'S-TT'!$A$1:$K$500,3,FALSE),"")</f>
        <v/>
      </c>
      <c r="F532" s="41" t="str">
        <f>IFERROR(VLOOKUP($B532,'S-TT'!$A$1:$K$500,6,FALSE),"")</f>
        <v/>
      </c>
      <c r="G532" s="43" t="str">
        <f>IFERROR(VLOOKUP($B532,'S-TT'!$A$1:$K$500,9,FALSE),"")</f>
        <v/>
      </c>
      <c r="H532" s="41" t="str">
        <f>IFERROR(VLOOKUP($B532,'S-TT'!$A$1:$K$500,7,FALSE),"")</f>
        <v/>
      </c>
      <c r="I532" s="44" t="str">
        <f>IFERROR(VLOOKUP($B532,'S-TT'!$A$2:$K$500,11,FALSE),"")</f>
        <v/>
      </c>
      <c r="J532" s="44" t="str">
        <f>IFERROR(VLOOKUP($B532,'S-TT'!$A$2:$K$500,10,FALSE),"")</f>
        <v/>
      </c>
      <c r="K532" s="63"/>
    </row>
    <row r="533">
      <c r="A533" s="67"/>
      <c r="B533" s="67"/>
      <c r="C533" s="66"/>
      <c r="D533" s="41" t="str">
        <f>IFERROR(VLOOKUP(B533,'S-TT'!$A$1:$K$500,2,FALSE),"")</f>
        <v/>
      </c>
      <c r="E533" s="41" t="str">
        <f>IFERROR(VLOOKUP($B533,'S-TT'!$A$1:$K$500,3,FALSE),"")</f>
        <v/>
      </c>
      <c r="F533" s="41" t="str">
        <f>IFERROR(VLOOKUP($B533,'S-TT'!$A$1:$K$500,6,FALSE),"")</f>
        <v/>
      </c>
      <c r="G533" s="43" t="str">
        <f>IFERROR(VLOOKUP($B533,'S-TT'!$A$1:$K$500,9,FALSE),"")</f>
        <v/>
      </c>
      <c r="H533" s="41" t="str">
        <f>IFERROR(VLOOKUP($B533,'S-TT'!$A$1:$K$500,7,FALSE),"")</f>
        <v/>
      </c>
      <c r="I533" s="44" t="str">
        <f>IFERROR(VLOOKUP($B533,'S-TT'!$A$2:$K$500,11,FALSE),"")</f>
        <v/>
      </c>
      <c r="J533" s="44" t="str">
        <f>IFERROR(VLOOKUP($B533,'S-TT'!$A$2:$K$500,10,FALSE),"")</f>
        <v/>
      </c>
      <c r="K533" s="63"/>
    </row>
    <row r="534">
      <c r="A534" s="67"/>
      <c r="B534" s="67"/>
      <c r="C534" s="66"/>
      <c r="D534" s="41" t="str">
        <f>IFERROR(VLOOKUP(B534,'S-TT'!$A$1:$K$500,2,FALSE),"")</f>
        <v/>
      </c>
      <c r="E534" s="41" t="str">
        <f>IFERROR(VLOOKUP($B534,'S-TT'!$A$1:$K$500,3,FALSE),"")</f>
        <v/>
      </c>
      <c r="F534" s="41" t="str">
        <f>IFERROR(VLOOKUP($B534,'S-TT'!$A$1:$K$500,6,FALSE),"")</f>
        <v/>
      </c>
      <c r="G534" s="43" t="str">
        <f>IFERROR(VLOOKUP($B534,'S-TT'!$A$1:$K$500,9,FALSE),"")</f>
        <v/>
      </c>
      <c r="H534" s="41" t="str">
        <f>IFERROR(VLOOKUP($B534,'S-TT'!$A$1:$K$500,7,FALSE),"")</f>
        <v/>
      </c>
      <c r="I534" s="44" t="str">
        <f>IFERROR(VLOOKUP($B534,'S-TT'!$A$2:$K$500,11,FALSE),"")</f>
        <v/>
      </c>
      <c r="J534" s="44" t="str">
        <f>IFERROR(VLOOKUP($B534,'S-TT'!$A$2:$K$500,10,FALSE),"")</f>
        <v/>
      </c>
      <c r="K534" s="63"/>
    </row>
    <row r="535">
      <c r="A535" s="67"/>
      <c r="B535" s="67"/>
      <c r="C535" s="66"/>
      <c r="D535" s="41" t="str">
        <f>IFERROR(VLOOKUP(B535,'S-TT'!$A$1:$K$500,2,FALSE),"")</f>
        <v/>
      </c>
      <c r="E535" s="41" t="str">
        <f>IFERROR(VLOOKUP($B535,'S-TT'!$A$1:$K$500,3,FALSE),"")</f>
        <v/>
      </c>
      <c r="F535" s="41" t="str">
        <f>IFERROR(VLOOKUP($B535,'S-TT'!$A$1:$K$500,6,FALSE),"")</f>
        <v/>
      </c>
      <c r="G535" s="43" t="str">
        <f>IFERROR(VLOOKUP($B535,'S-TT'!$A$1:$K$500,9,FALSE),"")</f>
        <v/>
      </c>
      <c r="H535" s="41" t="str">
        <f>IFERROR(VLOOKUP($B535,'S-TT'!$A$1:$K$500,7,FALSE),"")</f>
        <v/>
      </c>
      <c r="I535" s="44" t="str">
        <f>IFERROR(VLOOKUP($B535,'S-TT'!$A$2:$K$500,11,FALSE),"")</f>
        <v/>
      </c>
      <c r="J535" s="44" t="str">
        <f>IFERROR(VLOOKUP($B535,'S-TT'!$A$2:$K$500,10,FALSE),"")</f>
        <v/>
      </c>
      <c r="K535" s="63"/>
    </row>
    <row r="536">
      <c r="A536" s="67"/>
      <c r="B536" s="67"/>
      <c r="C536" s="66"/>
      <c r="D536" s="41" t="str">
        <f>IFERROR(VLOOKUP(B536,'S-TT'!$A$1:$K$500,2,FALSE),"")</f>
        <v/>
      </c>
      <c r="E536" s="41" t="str">
        <f>IFERROR(VLOOKUP($B536,'S-TT'!$A$1:$K$500,3,FALSE),"")</f>
        <v/>
      </c>
      <c r="F536" s="41" t="str">
        <f>IFERROR(VLOOKUP($B536,'S-TT'!$A$1:$K$500,6,FALSE),"")</f>
        <v/>
      </c>
      <c r="G536" s="43" t="str">
        <f>IFERROR(VLOOKUP($B536,'S-TT'!$A$1:$K$500,9,FALSE),"")</f>
        <v/>
      </c>
      <c r="H536" s="41" t="str">
        <f>IFERROR(VLOOKUP($B536,'S-TT'!$A$1:$K$500,7,FALSE),"")</f>
        <v/>
      </c>
      <c r="I536" s="44" t="str">
        <f>IFERROR(VLOOKUP($B536,'S-TT'!$A$2:$K$500,11,FALSE),"")</f>
        <v/>
      </c>
      <c r="J536" s="44" t="str">
        <f>IFERROR(VLOOKUP($B536,'S-TT'!$A$2:$K$500,10,FALSE),"")</f>
        <v/>
      </c>
      <c r="K536" s="63"/>
    </row>
    <row r="537">
      <c r="A537" s="67"/>
      <c r="B537" s="67"/>
      <c r="C537" s="66"/>
      <c r="D537" s="41" t="str">
        <f>IFERROR(VLOOKUP(B537,'S-TT'!$A$1:$K$500,2,FALSE),"")</f>
        <v/>
      </c>
      <c r="E537" s="41" t="str">
        <f>IFERROR(VLOOKUP($B537,'S-TT'!$A$1:$K$500,3,FALSE),"")</f>
        <v/>
      </c>
      <c r="F537" s="41" t="str">
        <f>IFERROR(VLOOKUP($B537,'S-TT'!$A$1:$K$500,6,FALSE),"")</f>
        <v/>
      </c>
      <c r="G537" s="43" t="str">
        <f>IFERROR(VLOOKUP($B537,'S-TT'!$A$1:$K$500,9,FALSE),"")</f>
        <v/>
      </c>
      <c r="H537" s="41" t="str">
        <f>IFERROR(VLOOKUP($B537,'S-TT'!$A$1:$K$500,7,FALSE),"")</f>
        <v/>
      </c>
      <c r="I537" s="44" t="str">
        <f>IFERROR(VLOOKUP($B537,'S-TT'!$A$2:$K$500,11,FALSE),"")</f>
        <v/>
      </c>
      <c r="J537" s="44" t="str">
        <f>IFERROR(VLOOKUP($B537,'S-TT'!$A$2:$K$500,10,FALSE),"")</f>
        <v/>
      </c>
      <c r="K537" s="63"/>
    </row>
    <row r="538">
      <c r="A538" s="67"/>
      <c r="B538" s="67"/>
      <c r="C538" s="66"/>
      <c r="D538" s="41" t="str">
        <f>IFERROR(VLOOKUP(B538,'S-TT'!$A$1:$K$500,2,FALSE),"")</f>
        <v/>
      </c>
      <c r="E538" s="41" t="str">
        <f>IFERROR(VLOOKUP($B538,'S-TT'!$A$1:$K$500,3,FALSE),"")</f>
        <v/>
      </c>
      <c r="F538" s="41" t="str">
        <f>IFERROR(VLOOKUP($B538,'S-TT'!$A$1:$K$500,6,FALSE),"")</f>
        <v/>
      </c>
      <c r="G538" s="43" t="str">
        <f>IFERROR(VLOOKUP($B538,'S-TT'!$A$1:$K$500,9,FALSE),"")</f>
        <v/>
      </c>
      <c r="H538" s="41" t="str">
        <f>IFERROR(VLOOKUP($B538,'S-TT'!$A$1:$K$500,7,FALSE),"")</f>
        <v/>
      </c>
      <c r="I538" s="44" t="str">
        <f>IFERROR(VLOOKUP($B538,'S-TT'!$A$2:$K$500,11,FALSE),"")</f>
        <v/>
      </c>
      <c r="J538" s="44" t="str">
        <f>IFERROR(VLOOKUP($B538,'S-TT'!$A$2:$K$500,10,FALSE),"")</f>
        <v/>
      </c>
      <c r="K538" s="63"/>
    </row>
    <row r="539">
      <c r="A539" s="67"/>
      <c r="B539" s="67"/>
      <c r="C539" s="66"/>
      <c r="D539" s="41" t="str">
        <f>IFERROR(VLOOKUP(B539,'S-TT'!$A$1:$K$500,2,FALSE),"")</f>
        <v/>
      </c>
      <c r="E539" s="41" t="str">
        <f>IFERROR(VLOOKUP($B539,'S-TT'!$A$1:$K$500,3,FALSE),"")</f>
        <v/>
      </c>
      <c r="F539" s="41" t="str">
        <f>IFERROR(VLOOKUP($B539,'S-TT'!$A$1:$K$500,6,FALSE),"")</f>
        <v/>
      </c>
      <c r="G539" s="43" t="str">
        <f>IFERROR(VLOOKUP($B539,'S-TT'!$A$1:$K$500,9,FALSE),"")</f>
        <v/>
      </c>
      <c r="H539" s="41" t="str">
        <f>IFERROR(VLOOKUP($B539,'S-TT'!$A$1:$K$500,7,FALSE),"")</f>
        <v/>
      </c>
      <c r="I539" s="44" t="str">
        <f>IFERROR(VLOOKUP($B539,'S-TT'!$A$2:$K$500,11,FALSE),"")</f>
        <v/>
      </c>
      <c r="J539" s="44" t="str">
        <f>IFERROR(VLOOKUP($B539,'S-TT'!$A$2:$K$500,10,FALSE),"")</f>
        <v/>
      </c>
      <c r="K539" s="63"/>
    </row>
    <row r="540">
      <c r="A540" s="67"/>
      <c r="B540" s="67"/>
      <c r="C540" s="66"/>
      <c r="D540" s="41" t="str">
        <f>IFERROR(VLOOKUP(B540,'S-TT'!$A$1:$K$500,2,FALSE),"")</f>
        <v/>
      </c>
      <c r="E540" s="41" t="str">
        <f>IFERROR(VLOOKUP($B540,'S-TT'!$A$1:$K$500,3,FALSE),"")</f>
        <v/>
      </c>
      <c r="F540" s="41" t="str">
        <f>IFERROR(VLOOKUP($B540,'S-TT'!$A$1:$K$500,6,FALSE),"")</f>
        <v/>
      </c>
      <c r="G540" s="43" t="str">
        <f>IFERROR(VLOOKUP($B540,'S-TT'!$A$1:$K$500,9,FALSE),"")</f>
        <v/>
      </c>
      <c r="H540" s="41" t="str">
        <f>IFERROR(VLOOKUP($B540,'S-TT'!$A$1:$K$500,7,FALSE),"")</f>
        <v/>
      </c>
      <c r="I540" s="44" t="str">
        <f>IFERROR(VLOOKUP($B540,'S-TT'!$A$2:$K$500,11,FALSE),"")</f>
        <v/>
      </c>
      <c r="J540" s="44" t="str">
        <f>IFERROR(VLOOKUP($B540,'S-TT'!$A$2:$K$500,10,FALSE),"")</f>
        <v/>
      </c>
      <c r="K540" s="63"/>
    </row>
    <row r="541">
      <c r="A541" s="67"/>
      <c r="B541" s="67"/>
      <c r="C541" s="66"/>
      <c r="D541" s="41" t="str">
        <f>IFERROR(VLOOKUP(B541,'S-TT'!$A$1:$K$500,2,FALSE),"")</f>
        <v/>
      </c>
      <c r="E541" s="41" t="str">
        <f>IFERROR(VLOOKUP($B541,'S-TT'!$A$1:$K$500,3,FALSE),"")</f>
        <v/>
      </c>
      <c r="F541" s="41" t="str">
        <f>IFERROR(VLOOKUP($B541,'S-TT'!$A$1:$K$500,6,FALSE),"")</f>
        <v/>
      </c>
      <c r="G541" s="43" t="str">
        <f>IFERROR(VLOOKUP($B541,'S-TT'!$A$1:$K$500,9,FALSE),"")</f>
        <v/>
      </c>
      <c r="H541" s="41" t="str">
        <f>IFERROR(VLOOKUP($B541,'S-TT'!$A$1:$K$500,7,FALSE),"")</f>
        <v/>
      </c>
      <c r="I541" s="44" t="str">
        <f>IFERROR(VLOOKUP($B541,'S-TT'!$A$2:$K$500,11,FALSE),"")</f>
        <v/>
      </c>
      <c r="J541" s="44" t="str">
        <f>IFERROR(VLOOKUP($B541,'S-TT'!$A$2:$K$500,10,FALSE),"")</f>
        <v/>
      </c>
      <c r="K541" s="63"/>
    </row>
    <row r="542">
      <c r="A542" s="67"/>
      <c r="B542" s="67"/>
      <c r="C542" s="66"/>
      <c r="D542" s="41" t="str">
        <f>IFERROR(VLOOKUP(B542,'S-TT'!$A$1:$K$500,2,FALSE),"")</f>
        <v/>
      </c>
      <c r="E542" s="41" t="str">
        <f>IFERROR(VLOOKUP($B542,'S-TT'!$A$1:$K$500,3,FALSE),"")</f>
        <v/>
      </c>
      <c r="F542" s="41" t="str">
        <f>IFERROR(VLOOKUP($B542,'S-TT'!$A$1:$K$500,6,FALSE),"")</f>
        <v/>
      </c>
      <c r="G542" s="43" t="str">
        <f>IFERROR(VLOOKUP($B542,'S-TT'!$A$1:$K$500,9,FALSE),"")</f>
        <v/>
      </c>
      <c r="H542" s="41" t="str">
        <f>IFERROR(VLOOKUP($B542,'S-TT'!$A$1:$K$500,7,FALSE),"")</f>
        <v/>
      </c>
      <c r="I542" s="44" t="str">
        <f>IFERROR(VLOOKUP($B542,'S-TT'!$A$2:$K$500,11,FALSE),"")</f>
        <v/>
      </c>
      <c r="J542" s="44" t="str">
        <f>IFERROR(VLOOKUP($B542,'S-TT'!$A$2:$K$500,10,FALSE),"")</f>
        <v/>
      </c>
      <c r="K542" s="63"/>
    </row>
    <row r="543">
      <c r="A543" s="67"/>
      <c r="B543" s="67"/>
      <c r="C543" s="66"/>
      <c r="D543" s="41" t="str">
        <f>IFERROR(VLOOKUP(B543,'S-TT'!$A$1:$K$500,2,FALSE),"")</f>
        <v/>
      </c>
      <c r="E543" s="41" t="str">
        <f>IFERROR(VLOOKUP($B543,'S-TT'!$A$1:$K$500,3,FALSE),"")</f>
        <v/>
      </c>
      <c r="F543" s="41" t="str">
        <f>IFERROR(VLOOKUP($B543,'S-TT'!$A$1:$K$500,6,FALSE),"")</f>
        <v/>
      </c>
      <c r="G543" s="43" t="str">
        <f>IFERROR(VLOOKUP($B543,'S-TT'!$A$1:$K$500,9,FALSE),"")</f>
        <v/>
      </c>
      <c r="H543" s="41" t="str">
        <f>IFERROR(VLOOKUP($B543,'S-TT'!$A$1:$K$500,7,FALSE),"")</f>
        <v/>
      </c>
      <c r="I543" s="44" t="str">
        <f>IFERROR(VLOOKUP($B543,'S-TT'!$A$2:$K$500,11,FALSE),"")</f>
        <v/>
      </c>
      <c r="J543" s="44" t="str">
        <f>IFERROR(VLOOKUP($B543,'S-TT'!$A$2:$K$500,10,FALSE),"")</f>
        <v/>
      </c>
      <c r="K543" s="63"/>
    </row>
    <row r="544">
      <c r="A544" s="67"/>
      <c r="B544" s="67"/>
      <c r="C544" s="66"/>
      <c r="D544" s="41" t="str">
        <f>IFERROR(VLOOKUP(B544,'S-TT'!$A$1:$K$500,2,FALSE),"")</f>
        <v/>
      </c>
      <c r="E544" s="41" t="str">
        <f>IFERROR(VLOOKUP($B544,'S-TT'!$A$1:$K$500,3,FALSE),"")</f>
        <v/>
      </c>
      <c r="F544" s="41" t="str">
        <f>IFERROR(VLOOKUP($B544,'S-TT'!$A$1:$K$500,6,FALSE),"")</f>
        <v/>
      </c>
      <c r="G544" s="43" t="str">
        <f>IFERROR(VLOOKUP($B544,'S-TT'!$A$1:$K$500,9,FALSE),"")</f>
        <v/>
      </c>
      <c r="H544" s="41" t="str">
        <f>IFERROR(VLOOKUP($B544,'S-TT'!$A$1:$K$500,7,FALSE),"")</f>
        <v/>
      </c>
      <c r="I544" s="44" t="str">
        <f>IFERROR(VLOOKUP($B544,'S-TT'!$A$2:$K$500,11,FALSE),"")</f>
        <v/>
      </c>
      <c r="J544" s="44" t="str">
        <f>IFERROR(VLOOKUP($B544,'S-TT'!$A$2:$K$500,10,FALSE),"")</f>
        <v/>
      </c>
      <c r="K544" s="63"/>
    </row>
    <row r="545">
      <c r="A545" s="81"/>
      <c r="B545" s="81"/>
      <c r="C545" s="82"/>
      <c r="D545" s="21"/>
      <c r="E545" s="21"/>
      <c r="F545" s="21"/>
      <c r="G545" s="22"/>
      <c r="H545" s="21"/>
      <c r="I545" s="20"/>
      <c r="J545" s="20"/>
      <c r="K545" s="83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</row>
    <row r="546">
      <c r="A546" s="67"/>
      <c r="B546" s="67"/>
      <c r="C546" s="66"/>
      <c r="G546" s="18"/>
      <c r="I546" s="15"/>
      <c r="J546" s="15"/>
      <c r="K546" s="63"/>
    </row>
    <row r="547">
      <c r="A547" s="67"/>
      <c r="B547" s="67"/>
      <c r="C547" s="66"/>
      <c r="G547" s="18"/>
      <c r="I547" s="15"/>
      <c r="J547" s="15"/>
      <c r="K547" s="63"/>
    </row>
    <row r="548">
      <c r="A548" s="67"/>
      <c r="B548" s="67"/>
      <c r="C548" s="66"/>
      <c r="G548" s="18"/>
      <c r="I548" s="15"/>
      <c r="J548" s="15"/>
      <c r="K548" s="63"/>
    </row>
    <row r="549">
      <c r="A549" s="67"/>
      <c r="B549" s="67"/>
      <c r="C549" s="66"/>
      <c r="G549" s="18"/>
      <c r="I549" s="15"/>
      <c r="J549" s="15"/>
      <c r="K549" s="63"/>
    </row>
    <row r="550">
      <c r="A550" s="67"/>
      <c r="B550" s="67"/>
      <c r="C550" s="66"/>
      <c r="G550" s="18"/>
      <c r="I550" s="15"/>
      <c r="J550" s="15"/>
      <c r="K550" s="63"/>
    </row>
    <row r="551">
      <c r="A551" s="67"/>
      <c r="B551" s="67"/>
      <c r="C551" s="66"/>
      <c r="G551" s="18"/>
      <c r="I551" s="15"/>
      <c r="J551" s="15"/>
      <c r="K551" s="63"/>
    </row>
    <row r="552">
      <c r="A552" s="67"/>
      <c r="B552" s="67"/>
      <c r="C552" s="66"/>
      <c r="G552" s="18"/>
      <c r="I552" s="15"/>
      <c r="J552" s="15"/>
      <c r="K552" s="63"/>
    </row>
    <row r="553">
      <c r="A553" s="67"/>
      <c r="B553" s="67"/>
      <c r="C553" s="66"/>
      <c r="G553" s="18"/>
      <c r="I553" s="15"/>
      <c r="J553" s="15"/>
      <c r="K553" s="63"/>
    </row>
    <row r="554">
      <c r="A554" s="67"/>
      <c r="B554" s="67"/>
      <c r="C554" s="66"/>
      <c r="G554" s="18"/>
      <c r="I554" s="15"/>
      <c r="J554" s="15"/>
      <c r="K554" s="63"/>
    </row>
    <row r="555">
      <c r="A555" s="67"/>
      <c r="B555" s="67"/>
      <c r="C555" s="66"/>
      <c r="G555" s="18"/>
      <c r="I555" s="15"/>
      <c r="J555" s="15"/>
      <c r="K555" s="63"/>
    </row>
    <row r="556">
      <c r="A556" s="67"/>
      <c r="B556" s="67"/>
      <c r="C556" s="66"/>
      <c r="G556" s="18"/>
      <c r="I556" s="15"/>
      <c r="J556" s="15"/>
      <c r="K556" s="63"/>
    </row>
    <row r="557">
      <c r="A557" s="67"/>
      <c r="B557" s="67"/>
      <c r="C557" s="66"/>
      <c r="G557" s="18"/>
      <c r="I557" s="15"/>
      <c r="J557" s="15"/>
      <c r="K557" s="63"/>
    </row>
    <row r="558">
      <c r="A558" s="67"/>
      <c r="B558" s="67"/>
      <c r="C558" s="66"/>
      <c r="G558" s="18"/>
      <c r="I558" s="15"/>
      <c r="J558" s="15"/>
      <c r="K558" s="63"/>
    </row>
    <row r="559">
      <c r="A559" s="67"/>
      <c r="B559" s="67"/>
      <c r="C559" s="66"/>
      <c r="G559" s="18"/>
      <c r="I559" s="15"/>
      <c r="J559" s="15"/>
      <c r="K559" s="63"/>
    </row>
    <row r="560">
      <c r="A560" s="67"/>
      <c r="B560" s="67"/>
      <c r="C560" s="66"/>
      <c r="G560" s="18"/>
      <c r="I560" s="15"/>
      <c r="J560" s="15"/>
      <c r="K560" s="63"/>
    </row>
    <row r="561">
      <c r="A561" s="67"/>
      <c r="B561" s="67"/>
      <c r="C561" s="66"/>
      <c r="G561" s="18"/>
      <c r="I561" s="15"/>
      <c r="J561" s="15"/>
      <c r="K561" s="63"/>
    </row>
    <row r="562">
      <c r="A562" s="67"/>
      <c r="B562" s="67"/>
      <c r="C562" s="66"/>
      <c r="G562" s="18"/>
      <c r="I562" s="15"/>
      <c r="J562" s="15"/>
      <c r="K562" s="63"/>
    </row>
    <row r="563">
      <c r="A563" s="67"/>
      <c r="B563" s="67"/>
      <c r="C563" s="66"/>
      <c r="G563" s="18"/>
      <c r="I563" s="15"/>
      <c r="J563" s="15"/>
      <c r="K563" s="63"/>
    </row>
    <row r="564">
      <c r="A564" s="67"/>
      <c r="B564" s="67"/>
      <c r="C564" s="66"/>
      <c r="G564" s="18"/>
      <c r="I564" s="15"/>
      <c r="J564" s="15"/>
      <c r="K564" s="63"/>
    </row>
    <row r="565">
      <c r="A565" s="67"/>
      <c r="B565" s="67"/>
      <c r="C565" s="66"/>
      <c r="G565" s="18"/>
      <c r="I565" s="15"/>
      <c r="J565" s="15"/>
      <c r="K565" s="63"/>
    </row>
    <row r="566">
      <c r="A566" s="67"/>
      <c r="B566" s="67"/>
      <c r="C566" s="66"/>
      <c r="G566" s="18"/>
      <c r="I566" s="15"/>
      <c r="J566" s="15"/>
      <c r="K566" s="63"/>
    </row>
    <row r="567">
      <c r="A567" s="67"/>
      <c r="B567" s="67"/>
      <c r="C567" s="66"/>
      <c r="G567" s="18"/>
      <c r="I567" s="15"/>
      <c r="J567" s="15"/>
      <c r="K567" s="63"/>
    </row>
    <row r="568">
      <c r="A568" s="67"/>
      <c r="B568" s="67"/>
      <c r="C568" s="66"/>
      <c r="G568" s="18"/>
      <c r="I568" s="15"/>
      <c r="J568" s="15"/>
      <c r="K568" s="63"/>
    </row>
    <row r="569">
      <c r="A569" s="67"/>
      <c r="B569" s="67"/>
      <c r="C569" s="66"/>
      <c r="G569" s="18"/>
      <c r="I569" s="15"/>
      <c r="J569" s="15"/>
      <c r="K569" s="63"/>
    </row>
    <row r="570">
      <c r="A570" s="67"/>
      <c r="B570" s="67"/>
      <c r="C570" s="66"/>
      <c r="G570" s="18"/>
      <c r="I570" s="15"/>
      <c r="J570" s="15"/>
      <c r="K570" s="63"/>
    </row>
    <row r="571">
      <c r="A571" s="67"/>
      <c r="B571" s="67"/>
      <c r="C571" s="66"/>
      <c r="G571" s="18"/>
      <c r="I571" s="15"/>
      <c r="J571" s="15"/>
      <c r="K571" s="63"/>
    </row>
    <row r="572">
      <c r="A572" s="67"/>
      <c r="B572" s="67"/>
      <c r="C572" s="66"/>
      <c r="G572" s="18"/>
      <c r="I572" s="15"/>
      <c r="J572" s="15"/>
      <c r="K572" s="63"/>
    </row>
    <row r="573">
      <c r="A573" s="67"/>
      <c r="B573" s="67"/>
      <c r="C573" s="66"/>
      <c r="G573" s="18"/>
      <c r="I573" s="15"/>
      <c r="J573" s="15"/>
      <c r="K573" s="63"/>
    </row>
    <row r="574">
      <c r="A574" s="67"/>
      <c r="B574" s="67"/>
      <c r="C574" s="66"/>
      <c r="G574" s="18"/>
      <c r="I574" s="15"/>
      <c r="J574" s="15"/>
      <c r="K574" s="63"/>
    </row>
    <row r="575">
      <c r="A575" s="67"/>
      <c r="B575" s="67"/>
      <c r="C575" s="66"/>
      <c r="G575" s="18"/>
      <c r="I575" s="15"/>
      <c r="J575" s="15"/>
      <c r="K575" s="63"/>
    </row>
    <row r="576">
      <c r="A576" s="67"/>
      <c r="B576" s="67"/>
      <c r="C576" s="66"/>
      <c r="G576" s="18"/>
      <c r="I576" s="15"/>
      <c r="J576" s="15"/>
      <c r="K576" s="63"/>
    </row>
    <row r="577">
      <c r="A577" s="67"/>
      <c r="B577" s="67"/>
      <c r="C577" s="66"/>
      <c r="G577" s="18"/>
      <c r="I577" s="15"/>
      <c r="J577" s="15"/>
      <c r="K577" s="63"/>
    </row>
    <row r="578">
      <c r="A578" s="67"/>
      <c r="B578" s="67"/>
      <c r="C578" s="66"/>
      <c r="G578" s="18"/>
      <c r="I578" s="15"/>
      <c r="J578" s="15"/>
      <c r="K578" s="63"/>
    </row>
    <row r="579">
      <c r="A579" s="67"/>
      <c r="B579" s="67"/>
      <c r="C579" s="66"/>
      <c r="G579" s="18"/>
      <c r="I579" s="15"/>
      <c r="J579" s="15"/>
      <c r="K579" s="63"/>
    </row>
    <row r="580">
      <c r="A580" s="67"/>
      <c r="B580" s="67"/>
      <c r="C580" s="66"/>
      <c r="G580" s="18"/>
      <c r="I580" s="15"/>
      <c r="J580" s="15"/>
      <c r="K580" s="63"/>
    </row>
    <row r="581">
      <c r="A581" s="67"/>
      <c r="B581" s="67"/>
      <c r="C581" s="66"/>
      <c r="G581" s="18"/>
      <c r="I581" s="15"/>
      <c r="J581" s="15"/>
      <c r="K581" s="63"/>
    </row>
    <row r="582">
      <c r="A582" s="67"/>
      <c r="B582" s="67"/>
      <c r="C582" s="66"/>
      <c r="G582" s="18"/>
      <c r="I582" s="15"/>
      <c r="J582" s="15"/>
      <c r="K582" s="63"/>
    </row>
    <row r="583">
      <c r="A583" s="67"/>
      <c r="B583" s="67"/>
      <c r="C583" s="66"/>
      <c r="G583" s="18"/>
      <c r="I583" s="15"/>
      <c r="J583" s="15"/>
      <c r="K583" s="63"/>
    </row>
    <row r="584">
      <c r="A584" s="67"/>
      <c r="B584" s="67"/>
      <c r="C584" s="66"/>
      <c r="G584" s="18"/>
      <c r="I584" s="15"/>
      <c r="J584" s="15"/>
      <c r="K584" s="63"/>
    </row>
    <row r="585">
      <c r="A585" s="67"/>
      <c r="B585" s="67"/>
      <c r="C585" s="66"/>
      <c r="G585" s="18"/>
      <c r="I585" s="15"/>
      <c r="J585" s="15"/>
      <c r="K585" s="63"/>
    </row>
    <row r="586">
      <c r="A586" s="67"/>
      <c r="B586" s="67"/>
      <c r="C586" s="66"/>
      <c r="G586" s="18"/>
      <c r="I586" s="15"/>
      <c r="J586" s="15"/>
      <c r="K586" s="63"/>
    </row>
    <row r="587">
      <c r="A587" s="67"/>
      <c r="B587" s="67"/>
      <c r="C587" s="66"/>
      <c r="G587" s="18"/>
      <c r="I587" s="15"/>
      <c r="J587" s="15"/>
      <c r="K587" s="63"/>
    </row>
    <row r="588">
      <c r="A588" s="67"/>
      <c r="B588" s="67"/>
      <c r="C588" s="66"/>
      <c r="G588" s="18"/>
      <c r="I588" s="15"/>
      <c r="J588" s="15"/>
      <c r="K588" s="63"/>
    </row>
    <row r="589">
      <c r="A589" s="67"/>
      <c r="B589" s="67"/>
      <c r="C589" s="66"/>
      <c r="G589" s="18"/>
      <c r="I589" s="15"/>
      <c r="J589" s="15"/>
      <c r="K589" s="63"/>
    </row>
    <row r="590">
      <c r="A590" s="67"/>
      <c r="B590" s="67"/>
      <c r="C590" s="66"/>
      <c r="G590" s="18"/>
      <c r="I590" s="15"/>
      <c r="J590" s="15"/>
      <c r="K590" s="63"/>
    </row>
    <row r="591">
      <c r="A591" s="67"/>
      <c r="B591" s="67"/>
      <c r="C591" s="66"/>
      <c r="G591" s="18"/>
      <c r="I591" s="15"/>
      <c r="J591" s="15"/>
      <c r="K591" s="63"/>
    </row>
    <row r="592">
      <c r="A592" s="67"/>
      <c r="B592" s="67"/>
      <c r="C592" s="66"/>
      <c r="G592" s="18"/>
      <c r="I592" s="15"/>
      <c r="J592" s="15"/>
      <c r="K592" s="63"/>
    </row>
    <row r="593">
      <c r="A593" s="67"/>
      <c r="B593" s="67"/>
      <c r="C593" s="66"/>
      <c r="G593" s="18"/>
      <c r="I593" s="15"/>
      <c r="J593" s="15"/>
      <c r="K593" s="63"/>
    </row>
    <row r="594">
      <c r="A594" s="67"/>
      <c r="B594" s="67"/>
      <c r="C594" s="66"/>
      <c r="G594" s="18"/>
      <c r="I594" s="15"/>
      <c r="J594" s="15"/>
      <c r="K594" s="63"/>
    </row>
    <row r="595">
      <c r="A595" s="67"/>
      <c r="B595" s="67"/>
      <c r="C595" s="66"/>
      <c r="G595" s="18"/>
      <c r="I595" s="15"/>
      <c r="J595" s="15"/>
      <c r="K595" s="63"/>
    </row>
    <row r="596">
      <c r="A596" s="67"/>
      <c r="B596" s="67"/>
      <c r="C596" s="66"/>
      <c r="G596" s="18"/>
      <c r="I596" s="15"/>
      <c r="J596" s="15"/>
      <c r="K596" s="63"/>
    </row>
    <row r="597">
      <c r="A597" s="67"/>
      <c r="B597" s="67"/>
      <c r="C597" s="66"/>
      <c r="G597" s="18"/>
      <c r="I597" s="15"/>
      <c r="J597" s="15"/>
      <c r="K597" s="63"/>
    </row>
    <row r="598">
      <c r="A598" s="67"/>
      <c r="B598" s="67"/>
      <c r="C598" s="66"/>
      <c r="G598" s="18"/>
      <c r="I598" s="15"/>
      <c r="J598" s="15"/>
      <c r="K598" s="63"/>
    </row>
    <row r="599">
      <c r="A599" s="67"/>
      <c r="B599" s="67"/>
      <c r="C599" s="66"/>
      <c r="G599" s="18"/>
      <c r="I599" s="15"/>
      <c r="J599" s="15"/>
      <c r="K599" s="63"/>
    </row>
    <row r="600">
      <c r="A600" s="67"/>
      <c r="B600" s="67"/>
      <c r="C600" s="66"/>
      <c r="G600" s="18"/>
      <c r="I600" s="15"/>
      <c r="J600" s="15"/>
      <c r="K600" s="63"/>
    </row>
    <row r="601">
      <c r="A601" s="67"/>
      <c r="B601" s="67"/>
      <c r="C601" s="66"/>
      <c r="G601" s="18"/>
      <c r="I601" s="15"/>
      <c r="J601" s="15"/>
      <c r="K601" s="63"/>
    </row>
    <row r="602">
      <c r="A602" s="67"/>
      <c r="B602" s="67"/>
      <c r="C602" s="66"/>
      <c r="G602" s="18"/>
      <c r="I602" s="15"/>
      <c r="J602" s="15"/>
      <c r="K602" s="63"/>
    </row>
    <row r="603">
      <c r="A603" s="67"/>
      <c r="B603" s="67"/>
      <c r="C603" s="66"/>
      <c r="G603" s="18"/>
      <c r="I603" s="15"/>
      <c r="J603" s="15"/>
      <c r="K603" s="63"/>
    </row>
    <row r="604">
      <c r="A604" s="67"/>
      <c r="B604" s="67"/>
      <c r="C604" s="66"/>
      <c r="G604" s="18"/>
      <c r="I604" s="15"/>
      <c r="J604" s="15"/>
      <c r="K604" s="63"/>
    </row>
    <row r="605">
      <c r="A605" s="67"/>
      <c r="B605" s="67"/>
      <c r="C605" s="66"/>
      <c r="G605" s="18"/>
      <c r="I605" s="15"/>
      <c r="J605" s="15"/>
      <c r="K605" s="63"/>
    </row>
    <row r="606">
      <c r="A606" s="67"/>
      <c r="B606" s="67"/>
      <c r="C606" s="66"/>
      <c r="G606" s="18"/>
      <c r="I606" s="15"/>
      <c r="J606" s="15"/>
      <c r="K606" s="63"/>
    </row>
    <row r="607">
      <c r="A607" s="67"/>
      <c r="B607" s="67"/>
      <c r="C607" s="66"/>
      <c r="G607" s="18"/>
      <c r="I607" s="15"/>
      <c r="J607" s="15"/>
      <c r="K607" s="63"/>
    </row>
    <row r="608">
      <c r="A608" s="67"/>
      <c r="B608" s="67"/>
      <c r="C608" s="66"/>
      <c r="G608" s="18"/>
      <c r="I608" s="15"/>
      <c r="J608" s="15"/>
      <c r="K608" s="63"/>
    </row>
    <row r="609">
      <c r="A609" s="67"/>
      <c r="B609" s="67"/>
      <c r="C609" s="66"/>
      <c r="G609" s="18"/>
      <c r="I609" s="15"/>
      <c r="J609" s="15"/>
      <c r="K609" s="63"/>
    </row>
    <row r="610">
      <c r="A610" s="67"/>
      <c r="B610" s="67"/>
      <c r="C610" s="66"/>
      <c r="G610" s="18"/>
      <c r="I610" s="15"/>
      <c r="J610" s="15"/>
      <c r="K610" s="63"/>
    </row>
    <row r="611">
      <c r="A611" s="67"/>
      <c r="B611" s="67"/>
      <c r="C611" s="66"/>
      <c r="G611" s="18"/>
      <c r="I611" s="15"/>
      <c r="J611" s="15"/>
      <c r="K611" s="63"/>
    </row>
    <row r="612">
      <c r="A612" s="67"/>
      <c r="B612" s="67"/>
      <c r="C612" s="66"/>
      <c r="G612" s="18"/>
      <c r="I612" s="15"/>
      <c r="J612" s="15"/>
      <c r="K612" s="63"/>
    </row>
    <row r="613">
      <c r="A613" s="67"/>
      <c r="B613" s="67"/>
      <c r="C613" s="66"/>
      <c r="G613" s="18"/>
      <c r="I613" s="15"/>
      <c r="J613" s="15"/>
      <c r="K613" s="63"/>
    </row>
    <row r="614">
      <c r="A614" s="67"/>
      <c r="B614" s="67"/>
      <c r="C614" s="66"/>
      <c r="G614" s="18"/>
      <c r="I614" s="15"/>
      <c r="J614" s="15"/>
      <c r="K614" s="63"/>
    </row>
    <row r="615">
      <c r="A615" s="67"/>
      <c r="B615" s="67"/>
      <c r="C615" s="66"/>
      <c r="G615" s="18"/>
      <c r="I615" s="15"/>
      <c r="J615" s="15"/>
      <c r="K615" s="63"/>
    </row>
    <row r="616">
      <c r="A616" s="67"/>
      <c r="B616" s="67"/>
      <c r="C616" s="66"/>
      <c r="G616" s="18"/>
      <c r="I616" s="15"/>
      <c r="J616" s="15"/>
      <c r="K616" s="63"/>
    </row>
    <row r="617">
      <c r="A617" s="67"/>
      <c r="B617" s="67"/>
      <c r="C617" s="66"/>
      <c r="G617" s="18"/>
      <c r="I617" s="15"/>
      <c r="J617" s="15"/>
      <c r="K617" s="63"/>
    </row>
    <row r="618">
      <c r="A618" s="67"/>
      <c r="B618" s="67"/>
      <c r="C618" s="66"/>
      <c r="G618" s="18"/>
      <c r="I618" s="15"/>
      <c r="J618" s="15"/>
      <c r="K618" s="63"/>
    </row>
    <row r="619">
      <c r="A619" s="67"/>
      <c r="B619" s="67"/>
      <c r="C619" s="66"/>
      <c r="G619" s="18"/>
      <c r="I619" s="15"/>
      <c r="J619" s="15"/>
      <c r="K619" s="63"/>
    </row>
    <row r="620">
      <c r="A620" s="67"/>
      <c r="B620" s="67"/>
      <c r="C620" s="66"/>
      <c r="G620" s="18"/>
      <c r="I620" s="15"/>
      <c r="J620" s="15"/>
      <c r="K620" s="63"/>
    </row>
    <row r="621">
      <c r="A621" s="67"/>
      <c r="B621" s="67"/>
      <c r="C621" s="66"/>
      <c r="G621" s="18"/>
      <c r="I621" s="15"/>
      <c r="J621" s="15"/>
      <c r="K621" s="63"/>
    </row>
    <row r="622">
      <c r="A622" s="67"/>
      <c r="B622" s="67"/>
      <c r="C622" s="66"/>
      <c r="G622" s="18"/>
      <c r="I622" s="15"/>
      <c r="J622" s="15"/>
      <c r="K622" s="63"/>
    </row>
    <row r="623">
      <c r="A623" s="67"/>
      <c r="B623" s="67"/>
      <c r="C623" s="66"/>
      <c r="G623" s="18"/>
      <c r="I623" s="15"/>
      <c r="J623" s="15"/>
      <c r="K623" s="63"/>
    </row>
    <row r="624">
      <c r="A624" s="67"/>
      <c r="B624" s="67"/>
      <c r="C624" s="66"/>
      <c r="G624" s="18"/>
      <c r="I624" s="15"/>
      <c r="J624" s="15"/>
      <c r="K624" s="63"/>
    </row>
    <row r="625">
      <c r="A625" s="67"/>
      <c r="B625" s="67"/>
      <c r="C625" s="66"/>
      <c r="G625" s="18"/>
      <c r="I625" s="15"/>
      <c r="J625" s="15"/>
      <c r="K625" s="63"/>
    </row>
    <row r="626">
      <c r="A626" s="67"/>
      <c r="B626" s="67"/>
      <c r="C626" s="66"/>
      <c r="G626" s="18"/>
      <c r="I626" s="15"/>
      <c r="J626" s="15"/>
      <c r="K626" s="63"/>
    </row>
    <row r="627">
      <c r="A627" s="67"/>
      <c r="B627" s="67"/>
      <c r="C627" s="66"/>
      <c r="G627" s="18"/>
      <c r="I627" s="15"/>
      <c r="J627" s="15"/>
      <c r="K627" s="63"/>
    </row>
    <row r="628">
      <c r="A628" s="67"/>
      <c r="B628" s="67"/>
      <c r="C628" s="66"/>
      <c r="G628" s="18"/>
      <c r="I628" s="15"/>
      <c r="J628" s="15"/>
      <c r="K628" s="63"/>
    </row>
    <row r="629">
      <c r="A629" s="67"/>
      <c r="B629" s="67"/>
      <c r="C629" s="66"/>
      <c r="G629" s="18"/>
      <c r="I629" s="15"/>
      <c r="J629" s="15"/>
      <c r="K629" s="63"/>
    </row>
    <row r="630">
      <c r="A630" s="67"/>
      <c r="B630" s="67"/>
      <c r="C630" s="66"/>
      <c r="G630" s="18"/>
      <c r="I630" s="15"/>
      <c r="J630" s="15"/>
      <c r="K630" s="63"/>
    </row>
    <row r="631">
      <c r="A631" s="67"/>
      <c r="B631" s="67"/>
      <c r="C631" s="66"/>
      <c r="G631" s="18"/>
      <c r="I631" s="15"/>
      <c r="J631" s="15"/>
      <c r="K631" s="63"/>
    </row>
    <row r="632">
      <c r="A632" s="67"/>
      <c r="B632" s="67"/>
      <c r="C632" s="66"/>
      <c r="G632" s="18"/>
      <c r="I632" s="15"/>
      <c r="J632" s="15"/>
      <c r="K632" s="63"/>
    </row>
    <row r="633">
      <c r="A633" s="67"/>
      <c r="B633" s="67"/>
      <c r="C633" s="66"/>
      <c r="G633" s="18"/>
      <c r="I633" s="15"/>
      <c r="J633" s="15"/>
      <c r="K633" s="63"/>
    </row>
    <row r="634">
      <c r="A634" s="67"/>
      <c r="B634" s="67"/>
      <c r="C634" s="66"/>
      <c r="G634" s="18"/>
      <c r="I634" s="15"/>
      <c r="J634" s="15"/>
      <c r="K634" s="63"/>
    </row>
    <row r="635">
      <c r="A635" s="67"/>
      <c r="B635" s="67"/>
      <c r="C635" s="66"/>
      <c r="G635" s="18"/>
      <c r="I635" s="15"/>
      <c r="J635" s="15"/>
      <c r="K635" s="63"/>
    </row>
    <row r="636">
      <c r="A636" s="67"/>
      <c r="B636" s="67"/>
      <c r="C636" s="66"/>
      <c r="G636" s="18"/>
      <c r="I636" s="15"/>
      <c r="J636" s="15"/>
      <c r="K636" s="63"/>
    </row>
    <row r="637">
      <c r="A637" s="67"/>
      <c r="B637" s="67"/>
      <c r="C637" s="66"/>
      <c r="G637" s="18"/>
      <c r="I637" s="15"/>
      <c r="J637" s="15"/>
      <c r="K637" s="63"/>
    </row>
    <row r="638">
      <c r="A638" s="67"/>
      <c r="B638" s="67"/>
      <c r="C638" s="66"/>
      <c r="G638" s="18"/>
      <c r="I638" s="15"/>
      <c r="J638" s="15"/>
      <c r="K638" s="63"/>
    </row>
    <row r="639">
      <c r="A639" s="67"/>
      <c r="B639" s="67"/>
      <c r="C639" s="66"/>
      <c r="G639" s="18"/>
      <c r="I639" s="15"/>
      <c r="J639" s="15"/>
      <c r="K639" s="63"/>
    </row>
    <row r="640">
      <c r="A640" s="67"/>
      <c r="B640" s="67"/>
      <c r="C640" s="66"/>
      <c r="G640" s="18"/>
      <c r="I640" s="15"/>
      <c r="J640" s="15"/>
      <c r="K640" s="63"/>
    </row>
    <row r="641">
      <c r="A641" s="67"/>
      <c r="B641" s="67"/>
      <c r="C641" s="66"/>
      <c r="G641" s="18"/>
      <c r="I641" s="15"/>
      <c r="J641" s="15"/>
      <c r="K641" s="63"/>
    </row>
    <row r="642">
      <c r="A642" s="67"/>
      <c r="B642" s="67"/>
      <c r="C642" s="66"/>
      <c r="G642" s="18"/>
      <c r="I642" s="15"/>
      <c r="J642" s="15"/>
      <c r="K642" s="63"/>
    </row>
    <row r="643">
      <c r="A643" s="67"/>
      <c r="B643" s="67"/>
      <c r="C643" s="66"/>
      <c r="G643" s="18"/>
      <c r="I643" s="15"/>
      <c r="J643" s="15"/>
      <c r="K643" s="63"/>
    </row>
    <row r="644">
      <c r="A644" s="67"/>
      <c r="B644" s="67"/>
      <c r="C644" s="66"/>
      <c r="G644" s="18"/>
      <c r="I644" s="15"/>
      <c r="J644" s="15"/>
      <c r="K644" s="63"/>
    </row>
    <row r="645">
      <c r="A645" s="67"/>
      <c r="B645" s="67"/>
      <c r="C645" s="66"/>
      <c r="G645" s="18"/>
      <c r="I645" s="15"/>
      <c r="J645" s="15"/>
      <c r="K645" s="63"/>
    </row>
    <row r="646">
      <c r="A646" s="67"/>
      <c r="B646" s="67"/>
      <c r="C646" s="66"/>
      <c r="G646" s="18"/>
      <c r="I646" s="15"/>
      <c r="J646" s="15"/>
      <c r="K646" s="63"/>
    </row>
    <row r="647">
      <c r="A647" s="67"/>
      <c r="B647" s="67"/>
      <c r="C647" s="66"/>
      <c r="G647" s="18"/>
      <c r="I647" s="15"/>
      <c r="J647" s="15"/>
      <c r="K647" s="63"/>
    </row>
    <row r="648">
      <c r="A648" s="67"/>
      <c r="B648" s="67"/>
      <c r="C648" s="66"/>
      <c r="G648" s="18"/>
      <c r="I648" s="15"/>
      <c r="J648" s="15"/>
      <c r="K648" s="63"/>
    </row>
    <row r="649">
      <c r="A649" s="67"/>
      <c r="B649" s="67"/>
      <c r="C649" s="66"/>
      <c r="G649" s="18"/>
      <c r="I649" s="15"/>
      <c r="J649" s="15"/>
      <c r="K649" s="63"/>
    </row>
    <row r="650">
      <c r="A650" s="67"/>
      <c r="B650" s="67"/>
      <c r="C650" s="66"/>
      <c r="G650" s="18"/>
      <c r="I650" s="15"/>
      <c r="J650" s="15"/>
      <c r="K650" s="63"/>
    </row>
    <row r="651">
      <c r="A651" s="67"/>
      <c r="B651" s="67"/>
      <c r="C651" s="66"/>
      <c r="G651" s="18"/>
      <c r="I651" s="15"/>
      <c r="J651" s="15"/>
      <c r="K651" s="63"/>
    </row>
    <row r="652">
      <c r="A652" s="67"/>
      <c r="B652" s="67"/>
      <c r="C652" s="66"/>
      <c r="G652" s="18"/>
      <c r="I652" s="15"/>
      <c r="J652" s="15"/>
      <c r="K652" s="63"/>
    </row>
    <row r="653">
      <c r="A653" s="67"/>
      <c r="B653" s="67"/>
      <c r="C653" s="66"/>
      <c r="G653" s="18"/>
      <c r="I653" s="15"/>
      <c r="J653" s="15"/>
      <c r="K653" s="63"/>
    </row>
    <row r="654">
      <c r="A654" s="67"/>
      <c r="B654" s="67"/>
      <c r="C654" s="66"/>
      <c r="G654" s="18"/>
      <c r="I654" s="15"/>
      <c r="J654" s="15"/>
      <c r="K654" s="63"/>
    </row>
    <row r="655">
      <c r="A655" s="67"/>
      <c r="B655" s="67"/>
      <c r="C655" s="66"/>
      <c r="G655" s="18"/>
      <c r="I655" s="15"/>
      <c r="J655" s="15"/>
      <c r="K655" s="63"/>
    </row>
    <row r="656">
      <c r="A656" s="67"/>
      <c r="B656" s="67"/>
      <c r="C656" s="66"/>
      <c r="G656" s="18"/>
      <c r="I656" s="15"/>
      <c r="J656" s="15"/>
      <c r="K656" s="63"/>
    </row>
    <row r="657">
      <c r="A657" s="67"/>
      <c r="B657" s="67"/>
      <c r="C657" s="66"/>
      <c r="G657" s="18"/>
      <c r="I657" s="15"/>
      <c r="J657" s="15"/>
      <c r="K657" s="63"/>
    </row>
    <row r="658">
      <c r="A658" s="67"/>
      <c r="B658" s="67"/>
      <c r="C658" s="66"/>
      <c r="G658" s="18"/>
      <c r="I658" s="15"/>
      <c r="J658" s="15"/>
      <c r="K658" s="63"/>
    </row>
    <row r="659">
      <c r="A659" s="67"/>
      <c r="B659" s="67"/>
      <c r="C659" s="66"/>
      <c r="G659" s="18"/>
      <c r="I659" s="15"/>
      <c r="J659" s="15"/>
      <c r="K659" s="63"/>
    </row>
    <row r="660">
      <c r="A660" s="67"/>
      <c r="B660" s="67"/>
      <c r="C660" s="66"/>
      <c r="G660" s="18"/>
      <c r="I660" s="15"/>
      <c r="J660" s="15"/>
      <c r="K660" s="63"/>
    </row>
    <row r="661">
      <c r="A661" s="67"/>
      <c r="B661" s="67"/>
      <c r="C661" s="66"/>
      <c r="G661" s="18"/>
      <c r="I661" s="15"/>
      <c r="J661" s="15"/>
      <c r="K661" s="63"/>
    </row>
    <row r="662">
      <c r="A662" s="67"/>
      <c r="B662" s="67"/>
      <c r="C662" s="66"/>
      <c r="G662" s="18"/>
      <c r="I662" s="15"/>
      <c r="J662" s="15"/>
      <c r="K662" s="63"/>
    </row>
    <row r="663">
      <c r="A663" s="67"/>
      <c r="B663" s="67"/>
      <c r="C663" s="66"/>
      <c r="G663" s="18"/>
      <c r="I663" s="15"/>
      <c r="J663" s="15"/>
      <c r="K663" s="63"/>
    </row>
    <row r="664">
      <c r="A664" s="67"/>
      <c r="B664" s="67"/>
      <c r="C664" s="66"/>
      <c r="G664" s="18"/>
      <c r="I664" s="15"/>
      <c r="J664" s="15"/>
      <c r="K664" s="63"/>
    </row>
    <row r="665">
      <c r="A665" s="67"/>
      <c r="B665" s="67"/>
      <c r="C665" s="66"/>
      <c r="G665" s="18"/>
      <c r="I665" s="15"/>
      <c r="J665" s="15"/>
      <c r="K665" s="63"/>
    </row>
    <row r="666">
      <c r="A666" s="67"/>
      <c r="B666" s="67"/>
      <c r="C666" s="66"/>
      <c r="G666" s="18"/>
      <c r="I666" s="15"/>
      <c r="J666" s="15"/>
      <c r="K666" s="63"/>
    </row>
    <row r="667">
      <c r="A667" s="67"/>
      <c r="B667" s="67"/>
      <c r="C667" s="66"/>
      <c r="G667" s="18"/>
      <c r="I667" s="15"/>
      <c r="J667" s="15"/>
      <c r="K667" s="63"/>
    </row>
    <row r="668">
      <c r="A668" s="67"/>
      <c r="B668" s="67"/>
      <c r="C668" s="66"/>
      <c r="G668" s="18"/>
      <c r="I668" s="15"/>
      <c r="J668" s="15"/>
      <c r="K668" s="63"/>
    </row>
    <row r="669">
      <c r="A669" s="67"/>
      <c r="B669" s="67"/>
      <c r="C669" s="66"/>
      <c r="G669" s="18"/>
      <c r="I669" s="15"/>
      <c r="J669" s="15"/>
      <c r="K669" s="63"/>
    </row>
    <row r="670">
      <c r="A670" s="67"/>
      <c r="B670" s="67"/>
      <c r="C670" s="66"/>
      <c r="G670" s="18"/>
      <c r="I670" s="15"/>
      <c r="J670" s="15"/>
      <c r="K670" s="63"/>
    </row>
    <row r="671">
      <c r="A671" s="67"/>
      <c r="B671" s="67"/>
      <c r="C671" s="66"/>
      <c r="G671" s="18"/>
      <c r="I671" s="15"/>
      <c r="J671" s="15"/>
      <c r="K671" s="63"/>
    </row>
    <row r="672">
      <c r="A672" s="67"/>
      <c r="B672" s="67"/>
      <c r="C672" s="66"/>
      <c r="G672" s="18"/>
      <c r="I672" s="15"/>
      <c r="J672" s="15"/>
      <c r="K672" s="63"/>
    </row>
    <row r="673">
      <c r="A673" s="67"/>
      <c r="B673" s="67"/>
      <c r="C673" s="66"/>
      <c r="G673" s="18"/>
      <c r="I673" s="15"/>
      <c r="J673" s="15"/>
      <c r="K673" s="63"/>
    </row>
    <row r="674">
      <c r="A674" s="67"/>
      <c r="B674" s="67"/>
      <c r="C674" s="66"/>
      <c r="G674" s="18"/>
      <c r="I674" s="15"/>
      <c r="J674" s="15"/>
      <c r="K674" s="63"/>
    </row>
    <row r="675">
      <c r="A675" s="67"/>
      <c r="B675" s="67"/>
      <c r="C675" s="66"/>
      <c r="G675" s="18"/>
      <c r="I675" s="15"/>
      <c r="J675" s="15"/>
      <c r="K675" s="63"/>
    </row>
    <row r="676">
      <c r="A676" s="67"/>
      <c r="B676" s="67"/>
      <c r="C676" s="66"/>
      <c r="G676" s="18"/>
      <c r="I676" s="15"/>
      <c r="J676" s="15"/>
      <c r="K676" s="63"/>
    </row>
    <row r="677">
      <c r="A677" s="67"/>
      <c r="B677" s="67"/>
      <c r="C677" s="66"/>
      <c r="G677" s="18"/>
      <c r="I677" s="15"/>
      <c r="J677" s="15"/>
      <c r="K677" s="63"/>
    </row>
    <row r="678">
      <c r="A678" s="67"/>
      <c r="B678" s="67"/>
      <c r="C678" s="66"/>
      <c r="G678" s="18"/>
      <c r="I678" s="15"/>
      <c r="J678" s="15"/>
      <c r="K678" s="63"/>
    </row>
    <row r="679">
      <c r="A679" s="67"/>
      <c r="B679" s="67"/>
      <c r="C679" s="66"/>
      <c r="G679" s="18"/>
      <c r="I679" s="15"/>
      <c r="J679" s="15"/>
      <c r="K679" s="63"/>
    </row>
    <row r="680">
      <c r="A680" s="67"/>
      <c r="B680" s="67"/>
      <c r="C680" s="66"/>
      <c r="G680" s="18"/>
      <c r="I680" s="15"/>
      <c r="J680" s="15"/>
      <c r="K680" s="63"/>
    </row>
    <row r="681">
      <c r="A681" s="67"/>
      <c r="B681" s="67"/>
      <c r="C681" s="66"/>
      <c r="G681" s="18"/>
      <c r="I681" s="15"/>
      <c r="J681" s="15"/>
      <c r="K681" s="63"/>
    </row>
    <row r="682">
      <c r="A682" s="67"/>
      <c r="B682" s="67"/>
      <c r="C682" s="66"/>
      <c r="G682" s="18"/>
      <c r="I682" s="15"/>
      <c r="J682" s="15"/>
      <c r="K682" s="63"/>
    </row>
    <row r="683">
      <c r="A683" s="67"/>
      <c r="B683" s="67"/>
      <c r="C683" s="66"/>
      <c r="G683" s="18"/>
      <c r="I683" s="15"/>
      <c r="J683" s="15"/>
      <c r="K683" s="63"/>
    </row>
    <row r="684">
      <c r="A684" s="67"/>
      <c r="B684" s="67"/>
      <c r="C684" s="66"/>
      <c r="G684" s="18"/>
      <c r="I684" s="15"/>
      <c r="J684" s="15"/>
      <c r="K684" s="63"/>
    </row>
    <row r="685">
      <c r="A685" s="67"/>
      <c r="B685" s="67"/>
      <c r="C685" s="66"/>
      <c r="G685" s="18"/>
      <c r="I685" s="15"/>
      <c r="J685" s="15"/>
      <c r="K685" s="63"/>
    </row>
    <row r="686">
      <c r="A686" s="67"/>
      <c r="B686" s="67"/>
      <c r="C686" s="66"/>
      <c r="G686" s="18"/>
      <c r="I686" s="15"/>
      <c r="J686" s="15"/>
      <c r="K686" s="63"/>
    </row>
    <row r="687">
      <c r="A687" s="67"/>
      <c r="B687" s="67"/>
      <c r="C687" s="66"/>
      <c r="G687" s="18"/>
      <c r="I687" s="15"/>
      <c r="J687" s="15"/>
      <c r="K687" s="63"/>
    </row>
    <row r="688">
      <c r="A688" s="67"/>
      <c r="B688" s="67"/>
      <c r="C688" s="66"/>
      <c r="G688" s="18"/>
      <c r="I688" s="15"/>
      <c r="J688" s="15"/>
      <c r="K688" s="63"/>
    </row>
    <row r="689">
      <c r="A689" s="67"/>
      <c r="B689" s="67"/>
      <c r="C689" s="66"/>
      <c r="G689" s="18"/>
      <c r="I689" s="15"/>
      <c r="J689" s="15"/>
      <c r="K689" s="63"/>
    </row>
    <row r="690">
      <c r="A690" s="67"/>
      <c r="B690" s="67"/>
      <c r="C690" s="66"/>
      <c r="G690" s="18"/>
      <c r="I690" s="15"/>
      <c r="J690" s="15"/>
      <c r="K690" s="63"/>
    </row>
    <row r="691">
      <c r="A691" s="67"/>
      <c r="B691" s="67"/>
      <c r="C691" s="66"/>
      <c r="G691" s="18"/>
      <c r="I691" s="15"/>
      <c r="J691" s="15"/>
      <c r="K691" s="63"/>
    </row>
    <row r="692">
      <c r="A692" s="67"/>
      <c r="B692" s="67"/>
      <c r="C692" s="66"/>
      <c r="G692" s="18"/>
      <c r="I692" s="15"/>
      <c r="J692" s="15"/>
      <c r="K692" s="63"/>
    </row>
    <row r="693">
      <c r="A693" s="67"/>
      <c r="B693" s="67"/>
      <c r="C693" s="66"/>
      <c r="G693" s="18"/>
      <c r="I693" s="15"/>
      <c r="J693" s="15"/>
      <c r="K693" s="63"/>
    </row>
    <row r="694">
      <c r="A694" s="67"/>
      <c r="B694" s="67"/>
      <c r="C694" s="66"/>
      <c r="G694" s="18"/>
      <c r="I694" s="15"/>
      <c r="J694" s="15"/>
      <c r="K694" s="63"/>
    </row>
    <row r="695">
      <c r="A695" s="67"/>
      <c r="B695" s="67"/>
      <c r="C695" s="66"/>
      <c r="G695" s="18"/>
      <c r="I695" s="15"/>
      <c r="J695" s="15"/>
      <c r="K695" s="63"/>
    </row>
    <row r="696">
      <c r="A696" s="67"/>
      <c r="B696" s="67"/>
      <c r="C696" s="66"/>
      <c r="G696" s="18"/>
      <c r="I696" s="15"/>
      <c r="J696" s="15"/>
      <c r="K696" s="63"/>
    </row>
    <row r="697">
      <c r="A697" s="67"/>
      <c r="B697" s="67"/>
      <c r="C697" s="66"/>
      <c r="G697" s="18"/>
      <c r="I697" s="15"/>
      <c r="J697" s="15"/>
      <c r="K697" s="63"/>
    </row>
    <row r="698">
      <c r="A698" s="67"/>
      <c r="B698" s="67"/>
      <c r="C698" s="66"/>
      <c r="G698" s="18"/>
      <c r="I698" s="15"/>
      <c r="J698" s="15"/>
      <c r="K698" s="63"/>
    </row>
    <row r="699">
      <c r="A699" s="67"/>
      <c r="B699" s="67"/>
      <c r="C699" s="66"/>
      <c r="G699" s="18"/>
      <c r="I699" s="15"/>
      <c r="J699" s="15"/>
      <c r="K699" s="63"/>
    </row>
    <row r="700">
      <c r="A700" s="67"/>
      <c r="B700" s="67"/>
      <c r="C700" s="66"/>
      <c r="G700" s="18"/>
      <c r="I700" s="15"/>
      <c r="J700" s="15"/>
      <c r="K700" s="63"/>
    </row>
    <row r="701">
      <c r="A701" s="67"/>
      <c r="B701" s="67"/>
      <c r="C701" s="66"/>
      <c r="G701" s="18"/>
      <c r="I701" s="15"/>
      <c r="J701" s="15"/>
      <c r="K701" s="63"/>
    </row>
    <row r="702">
      <c r="A702" s="67"/>
      <c r="B702" s="67"/>
      <c r="C702" s="66"/>
      <c r="G702" s="18"/>
      <c r="I702" s="15"/>
      <c r="J702" s="15"/>
      <c r="K702" s="63"/>
    </row>
    <row r="703">
      <c r="A703" s="67"/>
      <c r="B703" s="67"/>
      <c r="C703" s="66"/>
      <c r="G703" s="18"/>
      <c r="I703" s="15"/>
      <c r="J703" s="15"/>
      <c r="K703" s="63"/>
    </row>
    <row r="704">
      <c r="A704" s="67"/>
      <c r="B704" s="67"/>
      <c r="C704" s="66"/>
      <c r="G704" s="18"/>
      <c r="I704" s="15"/>
      <c r="J704" s="15"/>
      <c r="K704" s="63"/>
    </row>
    <row r="705">
      <c r="A705" s="67"/>
      <c r="B705" s="67"/>
      <c r="C705" s="66"/>
      <c r="G705" s="18"/>
      <c r="I705" s="15"/>
      <c r="J705" s="15"/>
      <c r="K705" s="63"/>
    </row>
    <row r="706">
      <c r="A706" s="67"/>
      <c r="B706" s="67"/>
      <c r="C706" s="66"/>
      <c r="G706" s="18"/>
      <c r="I706" s="15"/>
      <c r="J706" s="15"/>
      <c r="K706" s="63"/>
    </row>
    <row r="707">
      <c r="A707" s="67"/>
      <c r="B707" s="67"/>
      <c r="C707" s="66"/>
      <c r="G707" s="18"/>
      <c r="I707" s="15"/>
      <c r="J707" s="15"/>
      <c r="K707" s="63"/>
    </row>
    <row r="708">
      <c r="A708" s="67"/>
      <c r="B708" s="67"/>
      <c r="C708" s="66"/>
      <c r="G708" s="18"/>
      <c r="I708" s="15"/>
      <c r="J708" s="15"/>
      <c r="K708" s="63"/>
    </row>
    <row r="709">
      <c r="A709" s="67"/>
      <c r="B709" s="67"/>
      <c r="C709" s="66"/>
      <c r="G709" s="18"/>
      <c r="I709" s="15"/>
      <c r="J709" s="15"/>
      <c r="K709" s="63"/>
    </row>
    <row r="710">
      <c r="A710" s="67"/>
      <c r="B710" s="67"/>
      <c r="C710" s="66"/>
      <c r="G710" s="18"/>
      <c r="I710" s="15"/>
      <c r="J710" s="15"/>
      <c r="K710" s="63"/>
    </row>
    <row r="711">
      <c r="A711" s="67"/>
      <c r="B711" s="67"/>
      <c r="C711" s="66"/>
      <c r="G711" s="18"/>
      <c r="I711" s="15"/>
      <c r="J711" s="15"/>
      <c r="K711" s="63"/>
    </row>
    <row r="712">
      <c r="A712" s="67"/>
      <c r="B712" s="67"/>
      <c r="C712" s="66"/>
      <c r="G712" s="18"/>
      <c r="I712" s="15"/>
      <c r="J712" s="15"/>
      <c r="K712" s="63"/>
    </row>
    <row r="713">
      <c r="A713" s="67"/>
      <c r="B713" s="67"/>
      <c r="C713" s="66"/>
      <c r="G713" s="18"/>
      <c r="I713" s="15"/>
      <c r="J713" s="15"/>
      <c r="K713" s="63"/>
    </row>
    <row r="714">
      <c r="A714" s="67"/>
      <c r="B714" s="67"/>
      <c r="C714" s="66"/>
      <c r="G714" s="18"/>
      <c r="I714" s="15"/>
      <c r="J714" s="15"/>
      <c r="K714" s="63"/>
    </row>
    <row r="715">
      <c r="A715" s="67"/>
      <c r="B715" s="67"/>
      <c r="C715" s="66"/>
      <c r="G715" s="18"/>
      <c r="I715" s="15"/>
      <c r="J715" s="15"/>
      <c r="K715" s="63"/>
    </row>
    <row r="716">
      <c r="A716" s="67"/>
      <c r="B716" s="67"/>
      <c r="C716" s="66"/>
      <c r="G716" s="18"/>
      <c r="I716" s="15"/>
      <c r="J716" s="15"/>
      <c r="K716" s="63"/>
    </row>
    <row r="717">
      <c r="A717" s="67"/>
      <c r="B717" s="67"/>
      <c r="C717" s="66"/>
      <c r="G717" s="18"/>
      <c r="I717" s="15"/>
      <c r="J717" s="15"/>
      <c r="K717" s="63"/>
    </row>
    <row r="718">
      <c r="A718" s="67"/>
      <c r="B718" s="67"/>
      <c r="C718" s="66"/>
      <c r="G718" s="18"/>
      <c r="I718" s="15"/>
      <c r="J718" s="15"/>
      <c r="K718" s="63"/>
    </row>
    <row r="719">
      <c r="A719" s="67"/>
      <c r="B719" s="67"/>
      <c r="C719" s="66"/>
      <c r="G719" s="18"/>
      <c r="I719" s="15"/>
      <c r="J719" s="15"/>
      <c r="K719" s="63"/>
    </row>
    <row r="720">
      <c r="A720" s="67"/>
      <c r="B720" s="67"/>
      <c r="C720" s="66"/>
      <c r="G720" s="18"/>
      <c r="I720" s="15"/>
      <c r="J720" s="15"/>
      <c r="K720" s="63"/>
    </row>
    <row r="721">
      <c r="A721" s="67"/>
      <c r="B721" s="67"/>
      <c r="C721" s="66"/>
      <c r="G721" s="18"/>
      <c r="I721" s="15"/>
      <c r="J721" s="15"/>
      <c r="K721" s="63"/>
    </row>
    <row r="722">
      <c r="A722" s="67"/>
      <c r="B722" s="67"/>
      <c r="C722" s="66"/>
      <c r="G722" s="18"/>
      <c r="I722" s="15"/>
      <c r="J722" s="15"/>
      <c r="K722" s="63"/>
    </row>
    <row r="723">
      <c r="A723" s="67"/>
      <c r="B723" s="67"/>
      <c r="C723" s="66"/>
      <c r="G723" s="18"/>
      <c r="I723" s="15"/>
      <c r="J723" s="15"/>
      <c r="K723" s="63"/>
    </row>
    <row r="724">
      <c r="A724" s="67"/>
      <c r="B724" s="67"/>
      <c r="C724" s="66"/>
      <c r="G724" s="18"/>
      <c r="I724" s="15"/>
      <c r="J724" s="15"/>
      <c r="K724" s="63"/>
    </row>
    <row r="725">
      <c r="A725" s="67"/>
      <c r="B725" s="67"/>
      <c r="C725" s="66"/>
      <c r="G725" s="18"/>
      <c r="I725" s="15"/>
      <c r="J725" s="15"/>
      <c r="K725" s="63"/>
    </row>
    <row r="726">
      <c r="A726" s="67"/>
      <c r="B726" s="67"/>
      <c r="C726" s="66"/>
      <c r="G726" s="18"/>
      <c r="I726" s="15"/>
      <c r="J726" s="15"/>
      <c r="K726" s="63"/>
    </row>
    <row r="727">
      <c r="A727" s="67"/>
      <c r="B727" s="67"/>
      <c r="C727" s="66"/>
      <c r="G727" s="18"/>
      <c r="I727" s="15"/>
      <c r="J727" s="15"/>
      <c r="K727" s="63"/>
    </row>
    <row r="728">
      <c r="A728" s="67"/>
      <c r="B728" s="67"/>
      <c r="C728" s="66"/>
      <c r="G728" s="18"/>
      <c r="I728" s="15"/>
      <c r="J728" s="15"/>
      <c r="K728" s="63"/>
    </row>
    <row r="729">
      <c r="A729" s="67"/>
      <c r="B729" s="67"/>
      <c r="C729" s="66"/>
      <c r="G729" s="18"/>
      <c r="I729" s="15"/>
      <c r="J729" s="15"/>
      <c r="K729" s="63"/>
    </row>
    <row r="730">
      <c r="A730" s="67"/>
      <c r="B730" s="67"/>
      <c r="C730" s="66"/>
      <c r="G730" s="18"/>
      <c r="I730" s="15"/>
      <c r="J730" s="15"/>
      <c r="K730" s="63"/>
    </row>
    <row r="731">
      <c r="A731" s="67"/>
      <c r="B731" s="67"/>
      <c r="C731" s="66"/>
      <c r="G731" s="18"/>
      <c r="I731" s="15"/>
      <c r="J731" s="15"/>
      <c r="K731" s="63"/>
    </row>
    <row r="732">
      <c r="A732" s="67"/>
      <c r="B732" s="67"/>
      <c r="C732" s="66"/>
      <c r="G732" s="18"/>
      <c r="I732" s="15"/>
      <c r="J732" s="15"/>
      <c r="K732" s="63"/>
    </row>
    <row r="733">
      <c r="A733" s="67"/>
      <c r="B733" s="67"/>
      <c r="C733" s="66"/>
      <c r="G733" s="18"/>
      <c r="I733" s="15"/>
      <c r="J733" s="15"/>
      <c r="K733" s="63"/>
    </row>
    <row r="734">
      <c r="A734" s="67"/>
      <c r="B734" s="67"/>
      <c r="C734" s="66"/>
      <c r="G734" s="18"/>
      <c r="I734" s="15"/>
      <c r="J734" s="15"/>
      <c r="K734" s="63"/>
    </row>
    <row r="735">
      <c r="A735" s="67"/>
      <c r="B735" s="67"/>
      <c r="C735" s="66"/>
      <c r="G735" s="18"/>
      <c r="I735" s="15"/>
      <c r="J735" s="15"/>
      <c r="K735" s="63"/>
    </row>
    <row r="736">
      <c r="A736" s="67"/>
      <c r="B736" s="67"/>
      <c r="C736" s="66"/>
      <c r="G736" s="18"/>
      <c r="I736" s="15"/>
      <c r="J736" s="15"/>
      <c r="K736" s="63"/>
    </row>
    <row r="737">
      <c r="A737" s="67"/>
      <c r="B737" s="67"/>
      <c r="C737" s="66"/>
      <c r="G737" s="18"/>
      <c r="I737" s="15"/>
      <c r="J737" s="15"/>
      <c r="K737" s="63"/>
    </row>
    <row r="738">
      <c r="A738" s="67"/>
      <c r="B738" s="67"/>
      <c r="C738" s="66"/>
      <c r="G738" s="18"/>
      <c r="I738" s="15"/>
      <c r="J738" s="15"/>
      <c r="K738" s="63"/>
    </row>
    <row r="739">
      <c r="A739" s="67"/>
      <c r="B739" s="67"/>
      <c r="C739" s="66"/>
      <c r="G739" s="18"/>
      <c r="I739" s="15"/>
      <c r="J739" s="15"/>
      <c r="K739" s="63"/>
    </row>
    <row r="740">
      <c r="A740" s="67"/>
      <c r="B740" s="67"/>
      <c r="C740" s="66"/>
      <c r="G740" s="18"/>
      <c r="I740" s="15"/>
      <c r="J740" s="15"/>
      <c r="K740" s="63"/>
    </row>
    <row r="741">
      <c r="A741" s="67"/>
      <c r="B741" s="67"/>
      <c r="C741" s="66"/>
      <c r="G741" s="18"/>
      <c r="I741" s="15"/>
      <c r="J741" s="15"/>
      <c r="K741" s="63"/>
    </row>
    <row r="742">
      <c r="A742" s="67"/>
      <c r="B742" s="67"/>
      <c r="C742" s="66"/>
      <c r="G742" s="18"/>
      <c r="I742" s="15"/>
      <c r="J742" s="15"/>
      <c r="K742" s="63"/>
    </row>
    <row r="743">
      <c r="A743" s="67"/>
      <c r="B743" s="67"/>
      <c r="C743" s="66"/>
      <c r="G743" s="18"/>
      <c r="I743" s="15"/>
      <c r="J743" s="15"/>
      <c r="K743" s="63"/>
    </row>
    <row r="744">
      <c r="A744" s="67"/>
      <c r="B744" s="67"/>
      <c r="C744" s="66"/>
      <c r="G744" s="18"/>
      <c r="I744" s="15"/>
      <c r="J744" s="15"/>
      <c r="K744" s="63"/>
    </row>
    <row r="745">
      <c r="A745" s="67"/>
      <c r="B745" s="67"/>
      <c r="C745" s="66"/>
      <c r="G745" s="18"/>
      <c r="I745" s="15"/>
      <c r="J745" s="15"/>
      <c r="K745" s="63"/>
    </row>
    <row r="746">
      <c r="A746" s="67"/>
      <c r="B746" s="67"/>
      <c r="C746" s="66"/>
      <c r="G746" s="18"/>
      <c r="I746" s="15"/>
      <c r="J746" s="15"/>
      <c r="K746" s="63"/>
    </row>
    <row r="747">
      <c r="A747" s="67"/>
      <c r="B747" s="67"/>
      <c r="C747" s="66"/>
      <c r="G747" s="18"/>
      <c r="I747" s="15"/>
      <c r="J747" s="15"/>
      <c r="K747" s="63"/>
    </row>
    <row r="748">
      <c r="A748" s="67"/>
      <c r="B748" s="67"/>
      <c r="C748" s="66"/>
      <c r="G748" s="18"/>
      <c r="I748" s="15"/>
      <c r="J748" s="15"/>
      <c r="K748" s="63"/>
    </row>
    <row r="749">
      <c r="A749" s="67"/>
      <c r="B749" s="67"/>
      <c r="C749" s="66"/>
      <c r="G749" s="18"/>
      <c r="I749" s="15"/>
      <c r="J749" s="15"/>
      <c r="K749" s="63"/>
    </row>
    <row r="750">
      <c r="A750" s="67"/>
      <c r="B750" s="67"/>
      <c r="C750" s="66"/>
      <c r="G750" s="18"/>
      <c r="I750" s="15"/>
      <c r="J750" s="15"/>
      <c r="K750" s="63"/>
    </row>
    <row r="751">
      <c r="A751" s="67"/>
      <c r="B751" s="67"/>
      <c r="C751" s="66"/>
      <c r="G751" s="18"/>
      <c r="I751" s="15"/>
      <c r="J751" s="15"/>
      <c r="K751" s="63"/>
    </row>
    <row r="752">
      <c r="A752" s="67"/>
      <c r="B752" s="67"/>
      <c r="C752" s="66"/>
      <c r="G752" s="18"/>
      <c r="I752" s="15"/>
      <c r="J752" s="15"/>
      <c r="K752" s="63"/>
    </row>
    <row r="753">
      <c r="A753" s="67"/>
      <c r="B753" s="67"/>
      <c r="C753" s="66"/>
      <c r="G753" s="18"/>
      <c r="I753" s="15"/>
      <c r="J753" s="15"/>
      <c r="K753" s="63"/>
    </row>
    <row r="754">
      <c r="A754" s="67"/>
      <c r="B754" s="67"/>
      <c r="C754" s="66"/>
      <c r="G754" s="18"/>
      <c r="I754" s="15"/>
      <c r="J754" s="15"/>
      <c r="K754" s="63"/>
    </row>
    <row r="755">
      <c r="A755" s="67"/>
      <c r="B755" s="67"/>
      <c r="C755" s="66"/>
      <c r="G755" s="18"/>
      <c r="I755" s="15"/>
      <c r="J755" s="15"/>
      <c r="K755" s="63"/>
    </row>
    <row r="756">
      <c r="A756" s="67"/>
      <c r="B756" s="67"/>
      <c r="C756" s="66"/>
      <c r="G756" s="18"/>
      <c r="I756" s="15"/>
      <c r="J756" s="15"/>
      <c r="K756" s="63"/>
    </row>
    <row r="757">
      <c r="A757" s="67"/>
      <c r="B757" s="67"/>
      <c r="C757" s="66"/>
      <c r="G757" s="18"/>
      <c r="I757" s="15"/>
      <c r="J757" s="15"/>
      <c r="K757" s="63"/>
    </row>
    <row r="758">
      <c r="A758" s="67"/>
      <c r="B758" s="67"/>
      <c r="C758" s="66"/>
      <c r="G758" s="18"/>
      <c r="I758" s="15"/>
      <c r="J758" s="15"/>
      <c r="K758" s="63"/>
    </row>
    <row r="759">
      <c r="A759" s="67"/>
      <c r="B759" s="67"/>
      <c r="C759" s="66"/>
      <c r="G759" s="18"/>
      <c r="I759" s="15"/>
      <c r="J759" s="15"/>
      <c r="K759" s="63"/>
    </row>
    <row r="760">
      <c r="A760" s="67"/>
      <c r="B760" s="67"/>
      <c r="C760" s="66"/>
      <c r="G760" s="18"/>
      <c r="I760" s="15"/>
      <c r="J760" s="15"/>
      <c r="K760" s="63"/>
    </row>
    <row r="761">
      <c r="A761" s="67"/>
      <c r="B761" s="67"/>
      <c r="C761" s="66"/>
      <c r="G761" s="18"/>
      <c r="I761" s="15"/>
      <c r="J761" s="15"/>
      <c r="K761" s="63"/>
    </row>
    <row r="762">
      <c r="A762" s="67"/>
      <c r="B762" s="67"/>
      <c r="C762" s="66"/>
      <c r="G762" s="18"/>
      <c r="I762" s="15"/>
      <c r="J762" s="15"/>
      <c r="K762" s="63"/>
    </row>
    <row r="763">
      <c r="A763" s="67"/>
      <c r="B763" s="67"/>
      <c r="C763" s="66"/>
      <c r="G763" s="18"/>
      <c r="I763" s="15"/>
      <c r="J763" s="15"/>
      <c r="K763" s="63"/>
    </row>
    <row r="764">
      <c r="A764" s="67"/>
      <c r="B764" s="67"/>
      <c r="C764" s="66"/>
      <c r="G764" s="18"/>
      <c r="I764" s="15"/>
      <c r="J764" s="15"/>
      <c r="K764" s="63"/>
    </row>
    <row r="765">
      <c r="A765" s="67"/>
      <c r="B765" s="67"/>
      <c r="C765" s="66"/>
      <c r="G765" s="18"/>
      <c r="I765" s="15"/>
      <c r="J765" s="15"/>
      <c r="K765" s="63"/>
    </row>
    <row r="766">
      <c r="A766" s="67"/>
      <c r="B766" s="67"/>
      <c r="C766" s="66"/>
      <c r="G766" s="18"/>
      <c r="I766" s="15"/>
      <c r="J766" s="15"/>
      <c r="K766" s="63"/>
    </row>
    <row r="767">
      <c r="A767" s="67"/>
      <c r="B767" s="67"/>
      <c r="C767" s="66"/>
      <c r="G767" s="18"/>
      <c r="I767" s="15"/>
      <c r="J767" s="15"/>
      <c r="K767" s="63"/>
    </row>
    <row r="768">
      <c r="A768" s="67"/>
      <c r="B768" s="67"/>
      <c r="C768" s="66"/>
      <c r="G768" s="18"/>
      <c r="I768" s="15"/>
      <c r="J768" s="15"/>
      <c r="K768" s="63"/>
    </row>
    <row r="769">
      <c r="A769" s="67"/>
      <c r="B769" s="67"/>
      <c r="C769" s="66"/>
      <c r="G769" s="18"/>
      <c r="I769" s="15"/>
      <c r="J769" s="15"/>
      <c r="K769" s="63"/>
    </row>
    <row r="770">
      <c r="A770" s="67"/>
      <c r="B770" s="67"/>
      <c r="C770" s="66"/>
      <c r="G770" s="18"/>
      <c r="I770" s="15"/>
      <c r="J770" s="15"/>
      <c r="K770" s="63"/>
    </row>
    <row r="771">
      <c r="A771" s="67"/>
      <c r="B771" s="67"/>
      <c r="C771" s="66"/>
      <c r="G771" s="18"/>
      <c r="I771" s="15"/>
      <c r="J771" s="15"/>
      <c r="K771" s="63"/>
    </row>
    <row r="772">
      <c r="A772" s="67"/>
      <c r="B772" s="67"/>
      <c r="C772" s="66"/>
      <c r="G772" s="18"/>
      <c r="I772" s="15"/>
      <c r="J772" s="15"/>
      <c r="K772" s="63"/>
    </row>
    <row r="773">
      <c r="A773" s="67"/>
      <c r="B773" s="67"/>
      <c r="C773" s="66"/>
      <c r="G773" s="18"/>
      <c r="I773" s="15"/>
      <c r="J773" s="15"/>
      <c r="K773" s="63"/>
    </row>
    <row r="774">
      <c r="A774" s="67"/>
      <c r="B774" s="67"/>
      <c r="C774" s="66"/>
      <c r="G774" s="18"/>
      <c r="I774" s="15"/>
      <c r="J774" s="15"/>
      <c r="K774" s="63"/>
    </row>
    <row r="775">
      <c r="A775" s="67"/>
      <c r="B775" s="67"/>
      <c r="C775" s="66"/>
      <c r="G775" s="18"/>
      <c r="I775" s="15"/>
      <c r="J775" s="15"/>
      <c r="K775" s="63"/>
    </row>
    <row r="776">
      <c r="A776" s="67"/>
      <c r="B776" s="67"/>
      <c r="C776" s="66"/>
      <c r="G776" s="18"/>
      <c r="I776" s="15"/>
      <c r="J776" s="15"/>
      <c r="K776" s="63"/>
    </row>
    <row r="777">
      <c r="A777" s="67"/>
      <c r="B777" s="67"/>
      <c r="C777" s="66"/>
      <c r="G777" s="18"/>
      <c r="I777" s="15"/>
      <c r="J777" s="15"/>
      <c r="K777" s="63"/>
    </row>
    <row r="778">
      <c r="A778" s="67"/>
      <c r="B778" s="67"/>
      <c r="C778" s="66"/>
      <c r="G778" s="18"/>
      <c r="I778" s="15"/>
      <c r="J778" s="15"/>
      <c r="K778" s="63"/>
    </row>
    <row r="779">
      <c r="A779" s="67"/>
      <c r="B779" s="67"/>
      <c r="C779" s="66"/>
      <c r="G779" s="18"/>
      <c r="I779" s="15"/>
      <c r="J779" s="15"/>
      <c r="K779" s="63"/>
    </row>
    <row r="780">
      <c r="A780" s="67"/>
      <c r="B780" s="67"/>
      <c r="C780" s="66"/>
      <c r="G780" s="18"/>
      <c r="I780" s="15"/>
      <c r="J780" s="15"/>
      <c r="K780" s="63"/>
    </row>
    <row r="781">
      <c r="A781" s="67"/>
      <c r="B781" s="67"/>
      <c r="C781" s="66"/>
      <c r="G781" s="18"/>
      <c r="I781" s="15"/>
      <c r="J781" s="15"/>
      <c r="K781" s="63"/>
    </row>
    <row r="782">
      <c r="A782" s="67"/>
      <c r="B782" s="67"/>
      <c r="C782" s="66"/>
      <c r="G782" s="18"/>
      <c r="I782" s="15"/>
      <c r="J782" s="15"/>
      <c r="K782" s="63"/>
    </row>
    <row r="783">
      <c r="A783" s="67"/>
      <c r="B783" s="67"/>
      <c r="C783" s="66"/>
      <c r="G783" s="18"/>
      <c r="I783" s="15"/>
      <c r="J783" s="15"/>
      <c r="K783" s="63"/>
    </row>
    <row r="784">
      <c r="A784" s="67"/>
      <c r="B784" s="67"/>
      <c r="C784" s="66"/>
      <c r="G784" s="18"/>
      <c r="I784" s="15"/>
      <c r="J784" s="15"/>
      <c r="K784" s="63"/>
    </row>
    <row r="785">
      <c r="A785" s="67"/>
      <c r="B785" s="67"/>
      <c r="C785" s="66"/>
      <c r="G785" s="18"/>
      <c r="I785" s="15"/>
      <c r="J785" s="15"/>
      <c r="K785" s="63"/>
    </row>
    <row r="786">
      <c r="A786" s="67"/>
      <c r="B786" s="67"/>
      <c r="C786" s="66"/>
      <c r="G786" s="18"/>
      <c r="I786" s="15"/>
      <c r="J786" s="15"/>
      <c r="K786" s="63"/>
    </row>
    <row r="787">
      <c r="A787" s="67"/>
      <c r="B787" s="67"/>
      <c r="C787" s="66"/>
      <c r="G787" s="18"/>
      <c r="I787" s="15"/>
      <c r="J787" s="15"/>
      <c r="K787" s="63"/>
    </row>
    <row r="788">
      <c r="A788" s="67"/>
      <c r="B788" s="67"/>
      <c r="C788" s="66"/>
      <c r="G788" s="18"/>
      <c r="I788" s="15"/>
      <c r="J788" s="15"/>
      <c r="K788" s="63"/>
    </row>
    <row r="789">
      <c r="A789" s="67"/>
      <c r="B789" s="67"/>
      <c r="C789" s="66"/>
      <c r="G789" s="18"/>
      <c r="I789" s="15"/>
      <c r="J789" s="15"/>
      <c r="K789" s="63"/>
    </row>
    <row r="790">
      <c r="A790" s="67"/>
      <c r="B790" s="67"/>
      <c r="C790" s="66"/>
      <c r="G790" s="18"/>
      <c r="I790" s="15"/>
      <c r="J790" s="15"/>
      <c r="K790" s="63"/>
    </row>
    <row r="791">
      <c r="A791" s="67"/>
      <c r="B791" s="67"/>
      <c r="C791" s="66"/>
      <c r="G791" s="18"/>
      <c r="I791" s="15"/>
      <c r="J791" s="15"/>
      <c r="K791" s="63"/>
    </row>
    <row r="792">
      <c r="A792" s="67"/>
      <c r="B792" s="67"/>
      <c r="C792" s="66"/>
      <c r="G792" s="18"/>
      <c r="I792" s="15"/>
      <c r="J792" s="15"/>
      <c r="K792" s="63"/>
    </row>
    <row r="793">
      <c r="A793" s="67"/>
      <c r="B793" s="67"/>
      <c r="C793" s="66"/>
      <c r="G793" s="18"/>
      <c r="I793" s="15"/>
      <c r="J793" s="15"/>
      <c r="K793" s="63"/>
    </row>
    <row r="794">
      <c r="A794" s="67"/>
      <c r="B794" s="67"/>
      <c r="C794" s="66"/>
      <c r="G794" s="18"/>
      <c r="I794" s="15"/>
      <c r="J794" s="15"/>
      <c r="K794" s="63"/>
    </row>
    <row r="795">
      <c r="A795" s="67"/>
      <c r="B795" s="67"/>
      <c r="C795" s="66"/>
      <c r="G795" s="18"/>
      <c r="I795" s="15"/>
      <c r="J795" s="15"/>
      <c r="K795" s="63"/>
    </row>
    <row r="796">
      <c r="A796" s="67"/>
      <c r="B796" s="67"/>
      <c r="C796" s="66"/>
      <c r="G796" s="18"/>
      <c r="I796" s="15"/>
      <c r="J796" s="15"/>
      <c r="K796" s="63"/>
    </row>
    <row r="797">
      <c r="A797" s="67"/>
      <c r="B797" s="67"/>
      <c r="C797" s="66"/>
      <c r="G797" s="18"/>
      <c r="I797" s="15"/>
      <c r="J797" s="15"/>
      <c r="K797" s="63"/>
    </row>
    <row r="798">
      <c r="A798" s="67"/>
      <c r="B798" s="67"/>
      <c r="C798" s="66"/>
      <c r="G798" s="18"/>
      <c r="I798" s="15"/>
      <c r="J798" s="15"/>
      <c r="K798" s="63"/>
    </row>
    <row r="799">
      <c r="A799" s="67"/>
      <c r="B799" s="67"/>
      <c r="C799" s="66"/>
      <c r="G799" s="18"/>
      <c r="I799" s="15"/>
      <c r="J799" s="15"/>
      <c r="K799" s="63"/>
    </row>
    <row r="800">
      <c r="A800" s="67"/>
      <c r="B800" s="67"/>
      <c r="C800" s="66"/>
      <c r="G800" s="18"/>
      <c r="I800" s="15"/>
      <c r="J800" s="15"/>
      <c r="K800" s="63"/>
    </row>
    <row r="801">
      <c r="A801" s="67"/>
      <c r="B801" s="67"/>
      <c r="C801" s="66"/>
      <c r="G801" s="18"/>
      <c r="I801" s="15"/>
      <c r="J801" s="15"/>
      <c r="K801" s="63"/>
    </row>
    <row r="802">
      <c r="A802" s="67"/>
      <c r="B802" s="67"/>
      <c r="C802" s="66"/>
      <c r="G802" s="18"/>
      <c r="I802" s="15"/>
      <c r="J802" s="15"/>
      <c r="K802" s="63"/>
    </row>
    <row r="803">
      <c r="A803" s="67"/>
      <c r="B803" s="67"/>
      <c r="C803" s="66"/>
      <c r="G803" s="18"/>
      <c r="I803" s="15"/>
      <c r="J803" s="15"/>
      <c r="K803" s="63"/>
    </row>
    <row r="804">
      <c r="A804" s="67"/>
      <c r="B804" s="67"/>
      <c r="C804" s="66"/>
      <c r="G804" s="18"/>
      <c r="I804" s="15"/>
      <c r="J804" s="15"/>
      <c r="K804" s="63"/>
    </row>
    <row r="805">
      <c r="A805" s="67"/>
      <c r="B805" s="67"/>
      <c r="C805" s="66"/>
      <c r="G805" s="18"/>
      <c r="I805" s="15"/>
      <c r="J805" s="15"/>
      <c r="K805" s="63"/>
    </row>
    <row r="806">
      <c r="A806" s="67"/>
      <c r="B806" s="67"/>
      <c r="C806" s="66"/>
      <c r="G806" s="18"/>
      <c r="I806" s="15"/>
      <c r="J806" s="15"/>
      <c r="K806" s="63"/>
    </row>
    <row r="807">
      <c r="A807" s="67"/>
      <c r="B807" s="67"/>
      <c r="C807" s="66"/>
      <c r="G807" s="18"/>
      <c r="I807" s="15"/>
      <c r="J807" s="15"/>
      <c r="K807" s="63"/>
    </row>
    <row r="808">
      <c r="A808" s="67"/>
      <c r="B808" s="67"/>
      <c r="C808" s="66"/>
      <c r="G808" s="18"/>
      <c r="I808" s="15"/>
      <c r="J808" s="15"/>
      <c r="K808" s="63"/>
    </row>
    <row r="809">
      <c r="A809" s="67"/>
      <c r="B809" s="67"/>
      <c r="C809" s="66"/>
      <c r="G809" s="18"/>
      <c r="I809" s="15"/>
      <c r="J809" s="15"/>
      <c r="K809" s="63"/>
    </row>
    <row r="810">
      <c r="A810" s="67"/>
      <c r="B810" s="67"/>
      <c r="C810" s="66"/>
      <c r="G810" s="18"/>
      <c r="I810" s="15"/>
      <c r="J810" s="15"/>
      <c r="K810" s="63"/>
    </row>
    <row r="811">
      <c r="A811" s="67"/>
      <c r="B811" s="67"/>
      <c r="C811" s="66"/>
      <c r="G811" s="18"/>
      <c r="I811" s="15"/>
      <c r="J811" s="15"/>
      <c r="K811" s="63"/>
    </row>
    <row r="812">
      <c r="A812" s="67"/>
      <c r="B812" s="67"/>
      <c r="C812" s="66"/>
      <c r="G812" s="18"/>
      <c r="I812" s="15"/>
      <c r="J812" s="15"/>
      <c r="K812" s="63"/>
    </row>
    <row r="813">
      <c r="A813" s="67"/>
      <c r="B813" s="67"/>
      <c r="C813" s="66"/>
      <c r="G813" s="18"/>
      <c r="I813" s="15"/>
      <c r="J813" s="15"/>
      <c r="K813" s="63"/>
    </row>
    <row r="814">
      <c r="A814" s="67"/>
      <c r="B814" s="67"/>
      <c r="C814" s="66"/>
      <c r="G814" s="18"/>
      <c r="I814" s="15"/>
      <c r="J814" s="15"/>
      <c r="K814" s="63"/>
    </row>
    <row r="815">
      <c r="A815" s="67"/>
      <c r="B815" s="67"/>
      <c r="C815" s="66"/>
      <c r="G815" s="18"/>
      <c r="I815" s="15"/>
      <c r="J815" s="15"/>
      <c r="K815" s="63"/>
    </row>
    <row r="816">
      <c r="A816" s="67"/>
      <c r="B816" s="67"/>
      <c r="C816" s="66"/>
      <c r="G816" s="18"/>
      <c r="I816" s="15"/>
      <c r="J816" s="15"/>
      <c r="K816" s="63"/>
    </row>
    <row r="817">
      <c r="A817" s="67"/>
      <c r="B817" s="67"/>
      <c r="C817" s="66"/>
      <c r="G817" s="18"/>
      <c r="I817" s="15"/>
      <c r="J817" s="15"/>
      <c r="K817" s="63"/>
    </row>
    <row r="818">
      <c r="A818" s="67"/>
      <c r="B818" s="67"/>
      <c r="C818" s="66"/>
      <c r="G818" s="18"/>
      <c r="I818" s="15"/>
      <c r="J818" s="15"/>
      <c r="K818" s="63"/>
    </row>
    <row r="819">
      <c r="A819" s="67"/>
      <c r="B819" s="67"/>
      <c r="C819" s="66"/>
      <c r="G819" s="18"/>
      <c r="I819" s="15"/>
      <c r="J819" s="15"/>
      <c r="K819" s="63"/>
    </row>
    <row r="820">
      <c r="A820" s="67"/>
      <c r="B820" s="67"/>
      <c r="C820" s="66"/>
      <c r="G820" s="18"/>
      <c r="I820" s="15"/>
      <c r="J820" s="15"/>
      <c r="K820" s="63"/>
    </row>
    <row r="821">
      <c r="A821" s="67"/>
      <c r="B821" s="67"/>
      <c r="C821" s="66"/>
      <c r="G821" s="18"/>
      <c r="I821" s="15"/>
      <c r="J821" s="15"/>
      <c r="K821" s="63"/>
    </row>
    <row r="822">
      <c r="A822" s="67"/>
      <c r="B822" s="67"/>
      <c r="C822" s="66"/>
      <c r="G822" s="18"/>
      <c r="I822" s="15"/>
      <c r="J822" s="15"/>
      <c r="K822" s="63"/>
    </row>
    <row r="823">
      <c r="A823" s="67"/>
      <c r="B823" s="67"/>
      <c r="C823" s="66"/>
      <c r="G823" s="18"/>
      <c r="I823" s="15"/>
      <c r="J823" s="15"/>
      <c r="K823" s="63"/>
    </row>
    <row r="824">
      <c r="A824" s="67"/>
      <c r="B824" s="67"/>
      <c r="C824" s="66"/>
      <c r="G824" s="18"/>
      <c r="I824" s="15"/>
      <c r="J824" s="15"/>
      <c r="K824" s="63"/>
    </row>
    <row r="825">
      <c r="A825" s="67"/>
      <c r="B825" s="67"/>
      <c r="C825" s="66"/>
      <c r="G825" s="18"/>
      <c r="I825" s="15"/>
      <c r="J825" s="15"/>
      <c r="K825" s="63"/>
    </row>
    <row r="826">
      <c r="A826" s="67"/>
      <c r="B826" s="67"/>
      <c r="C826" s="66"/>
      <c r="G826" s="18"/>
      <c r="I826" s="15"/>
      <c r="J826" s="15"/>
      <c r="K826" s="63"/>
    </row>
    <row r="827">
      <c r="A827" s="67"/>
      <c r="B827" s="67"/>
      <c r="C827" s="66"/>
      <c r="G827" s="18"/>
      <c r="I827" s="15"/>
      <c r="J827" s="15"/>
      <c r="K827" s="63"/>
    </row>
    <row r="828">
      <c r="A828" s="67"/>
      <c r="B828" s="67"/>
      <c r="C828" s="66"/>
      <c r="G828" s="18"/>
      <c r="I828" s="15"/>
      <c r="J828" s="15"/>
      <c r="K828" s="63"/>
    </row>
    <row r="829">
      <c r="A829" s="67"/>
      <c r="B829" s="67"/>
      <c r="C829" s="66"/>
      <c r="G829" s="18"/>
      <c r="I829" s="15"/>
      <c r="J829" s="15"/>
      <c r="K829" s="63"/>
    </row>
    <row r="830">
      <c r="A830" s="67"/>
      <c r="B830" s="67"/>
      <c r="C830" s="66"/>
      <c r="G830" s="18"/>
      <c r="I830" s="15"/>
      <c r="J830" s="15"/>
      <c r="K830" s="63"/>
    </row>
    <row r="831">
      <c r="A831" s="67"/>
      <c r="B831" s="67"/>
      <c r="C831" s="66"/>
      <c r="G831" s="18"/>
      <c r="I831" s="15"/>
      <c r="J831" s="15"/>
      <c r="K831" s="63"/>
    </row>
    <row r="832">
      <c r="A832" s="67"/>
      <c r="B832" s="67"/>
      <c r="C832" s="66"/>
      <c r="G832" s="18"/>
      <c r="I832" s="15"/>
      <c r="J832" s="15"/>
      <c r="K832" s="63"/>
    </row>
    <row r="833">
      <c r="A833" s="67"/>
      <c r="B833" s="67"/>
      <c r="C833" s="66"/>
      <c r="G833" s="18"/>
      <c r="I833" s="15"/>
      <c r="J833" s="15"/>
      <c r="K833" s="63"/>
    </row>
    <row r="834">
      <c r="A834" s="67"/>
      <c r="B834" s="67"/>
      <c r="C834" s="66"/>
      <c r="G834" s="18"/>
      <c r="I834" s="15"/>
      <c r="J834" s="15"/>
      <c r="K834" s="63"/>
    </row>
    <row r="835">
      <c r="A835" s="67"/>
      <c r="B835" s="67"/>
      <c r="C835" s="66"/>
      <c r="G835" s="18"/>
      <c r="I835" s="15"/>
      <c r="J835" s="15"/>
      <c r="K835" s="63"/>
    </row>
    <row r="836">
      <c r="A836" s="67"/>
      <c r="B836" s="67"/>
      <c r="C836" s="66"/>
      <c r="G836" s="18"/>
      <c r="I836" s="15"/>
      <c r="J836" s="15"/>
      <c r="K836" s="63"/>
    </row>
    <row r="837">
      <c r="A837" s="67"/>
      <c r="B837" s="67"/>
      <c r="C837" s="66"/>
      <c r="G837" s="18"/>
      <c r="I837" s="15"/>
      <c r="J837" s="15"/>
      <c r="K837" s="63"/>
    </row>
    <row r="838">
      <c r="A838" s="67"/>
      <c r="B838" s="67"/>
      <c r="C838" s="66"/>
      <c r="G838" s="18"/>
      <c r="I838" s="15"/>
      <c r="J838" s="15"/>
      <c r="K838" s="63"/>
    </row>
    <row r="839">
      <c r="A839" s="67"/>
      <c r="B839" s="67"/>
      <c r="C839" s="66"/>
      <c r="G839" s="18"/>
      <c r="I839" s="15"/>
      <c r="J839" s="15"/>
      <c r="K839" s="63"/>
    </row>
    <row r="840">
      <c r="A840" s="67"/>
      <c r="B840" s="67"/>
      <c r="C840" s="66"/>
      <c r="G840" s="18"/>
      <c r="I840" s="15"/>
      <c r="J840" s="15"/>
      <c r="K840" s="63"/>
    </row>
    <row r="841">
      <c r="A841" s="67"/>
      <c r="B841" s="67"/>
      <c r="C841" s="66"/>
      <c r="G841" s="18"/>
      <c r="I841" s="15"/>
      <c r="J841" s="15"/>
      <c r="K841" s="63"/>
    </row>
    <row r="842">
      <c r="A842" s="67"/>
      <c r="B842" s="67"/>
      <c r="C842" s="66"/>
      <c r="G842" s="18"/>
      <c r="I842" s="15"/>
      <c r="J842" s="15"/>
      <c r="K842" s="63"/>
    </row>
    <row r="843">
      <c r="A843" s="67"/>
      <c r="B843" s="67"/>
      <c r="C843" s="66"/>
      <c r="G843" s="18"/>
      <c r="I843" s="15"/>
      <c r="J843" s="15"/>
      <c r="K843" s="63"/>
    </row>
    <row r="844">
      <c r="A844" s="67"/>
      <c r="B844" s="67"/>
      <c r="C844" s="66"/>
      <c r="G844" s="18"/>
      <c r="I844" s="15"/>
      <c r="J844" s="15"/>
      <c r="K844" s="63"/>
    </row>
    <row r="845">
      <c r="A845" s="67"/>
      <c r="B845" s="67"/>
      <c r="C845" s="66"/>
      <c r="G845" s="18"/>
      <c r="I845" s="15"/>
      <c r="J845" s="15"/>
      <c r="K845" s="63"/>
    </row>
    <row r="846">
      <c r="A846" s="67"/>
      <c r="B846" s="67"/>
      <c r="C846" s="66"/>
      <c r="G846" s="18"/>
      <c r="I846" s="15"/>
      <c r="J846" s="15"/>
      <c r="K846" s="63"/>
    </row>
    <row r="847">
      <c r="A847" s="67"/>
      <c r="B847" s="67"/>
      <c r="C847" s="66"/>
      <c r="G847" s="18"/>
      <c r="I847" s="15"/>
      <c r="J847" s="15"/>
      <c r="K847" s="63"/>
    </row>
    <row r="848">
      <c r="A848" s="67"/>
      <c r="B848" s="67"/>
      <c r="C848" s="66"/>
      <c r="G848" s="18"/>
      <c r="I848" s="15"/>
      <c r="J848" s="15"/>
      <c r="K848" s="63"/>
    </row>
    <row r="849">
      <c r="A849" s="67"/>
      <c r="B849" s="67"/>
      <c r="C849" s="66"/>
      <c r="G849" s="18"/>
      <c r="I849" s="15"/>
      <c r="J849" s="15"/>
      <c r="K849" s="63"/>
    </row>
    <row r="850">
      <c r="A850" s="67"/>
      <c r="B850" s="67"/>
      <c r="C850" s="66"/>
      <c r="G850" s="18"/>
      <c r="I850" s="15"/>
      <c r="J850" s="15"/>
      <c r="K850" s="63"/>
    </row>
    <row r="851">
      <c r="A851" s="67"/>
      <c r="B851" s="67"/>
      <c r="C851" s="66"/>
      <c r="G851" s="18"/>
      <c r="I851" s="15"/>
      <c r="J851" s="15"/>
      <c r="K851" s="63"/>
    </row>
    <row r="852">
      <c r="A852" s="67"/>
      <c r="B852" s="67"/>
      <c r="C852" s="66"/>
      <c r="G852" s="18"/>
      <c r="I852" s="15"/>
      <c r="J852" s="15"/>
      <c r="K852" s="63"/>
    </row>
    <row r="853">
      <c r="A853" s="67"/>
      <c r="B853" s="67"/>
      <c r="C853" s="66"/>
      <c r="G853" s="18"/>
      <c r="I853" s="15"/>
      <c r="J853" s="15"/>
      <c r="K853" s="63"/>
    </row>
    <row r="854">
      <c r="A854" s="67"/>
      <c r="B854" s="67"/>
      <c r="C854" s="66"/>
      <c r="G854" s="18"/>
      <c r="I854" s="15"/>
      <c r="J854" s="15"/>
      <c r="K854" s="63"/>
    </row>
    <row r="855">
      <c r="A855" s="67"/>
      <c r="B855" s="67"/>
      <c r="C855" s="66"/>
      <c r="G855" s="18"/>
      <c r="I855" s="15"/>
      <c r="J855" s="15"/>
      <c r="K855" s="63"/>
    </row>
    <row r="856">
      <c r="A856" s="67"/>
      <c r="B856" s="67"/>
      <c r="C856" s="66"/>
      <c r="G856" s="18"/>
      <c r="I856" s="15"/>
      <c r="J856" s="15"/>
      <c r="K856" s="63"/>
    </row>
    <row r="857">
      <c r="A857" s="67"/>
      <c r="B857" s="67"/>
      <c r="C857" s="66"/>
      <c r="G857" s="18"/>
      <c r="I857" s="15"/>
      <c r="J857" s="15"/>
      <c r="K857" s="63"/>
    </row>
    <row r="858">
      <c r="A858" s="67"/>
      <c r="B858" s="67"/>
      <c r="C858" s="66"/>
      <c r="G858" s="18"/>
      <c r="I858" s="15"/>
      <c r="J858" s="15"/>
      <c r="K858" s="63"/>
    </row>
    <row r="859">
      <c r="A859" s="67"/>
      <c r="B859" s="67"/>
      <c r="C859" s="66"/>
      <c r="G859" s="18"/>
      <c r="I859" s="15"/>
      <c r="J859" s="15"/>
      <c r="K859" s="63"/>
    </row>
    <row r="860">
      <c r="A860" s="67"/>
      <c r="B860" s="67"/>
      <c r="C860" s="66"/>
      <c r="G860" s="18"/>
      <c r="I860" s="15"/>
      <c r="J860" s="15"/>
      <c r="K860" s="63"/>
    </row>
    <row r="861">
      <c r="A861" s="67"/>
      <c r="B861" s="67"/>
      <c r="C861" s="66"/>
      <c r="G861" s="18"/>
      <c r="I861" s="15"/>
      <c r="J861" s="15"/>
      <c r="K861" s="63"/>
    </row>
    <row r="862">
      <c r="A862" s="67"/>
      <c r="B862" s="67"/>
      <c r="C862" s="66"/>
      <c r="G862" s="18"/>
      <c r="I862" s="15"/>
      <c r="J862" s="15"/>
      <c r="K862" s="63"/>
    </row>
    <row r="863">
      <c r="A863" s="67"/>
      <c r="B863" s="67"/>
      <c r="C863" s="66"/>
      <c r="G863" s="18"/>
      <c r="I863" s="15"/>
      <c r="J863" s="15"/>
      <c r="K863" s="63"/>
    </row>
    <row r="864">
      <c r="A864" s="67"/>
      <c r="B864" s="67"/>
      <c r="C864" s="66"/>
      <c r="G864" s="18"/>
      <c r="I864" s="15"/>
      <c r="J864" s="15"/>
      <c r="K864" s="63"/>
    </row>
    <row r="865">
      <c r="A865" s="67"/>
      <c r="B865" s="67"/>
      <c r="C865" s="66"/>
      <c r="G865" s="18"/>
      <c r="I865" s="15"/>
      <c r="J865" s="15"/>
      <c r="K865" s="63"/>
    </row>
    <row r="866">
      <c r="A866" s="67"/>
      <c r="B866" s="67"/>
      <c r="C866" s="66"/>
      <c r="G866" s="18"/>
      <c r="I866" s="15"/>
      <c r="J866" s="15"/>
      <c r="K866" s="63"/>
    </row>
    <row r="867">
      <c r="A867" s="67"/>
      <c r="B867" s="67"/>
      <c r="C867" s="66"/>
      <c r="G867" s="18"/>
      <c r="I867" s="15"/>
      <c r="J867" s="15"/>
      <c r="K867" s="63"/>
    </row>
    <row r="868">
      <c r="A868" s="67"/>
      <c r="B868" s="67"/>
      <c r="C868" s="66"/>
      <c r="G868" s="18"/>
      <c r="I868" s="15"/>
      <c r="J868" s="15"/>
      <c r="K868" s="63"/>
    </row>
    <row r="869">
      <c r="A869" s="67"/>
      <c r="B869" s="67"/>
      <c r="C869" s="66"/>
      <c r="G869" s="18"/>
      <c r="I869" s="15"/>
      <c r="J869" s="15"/>
      <c r="K869" s="63"/>
    </row>
    <row r="870">
      <c r="A870" s="67"/>
      <c r="B870" s="67"/>
      <c r="C870" s="66"/>
      <c r="G870" s="18"/>
      <c r="I870" s="15"/>
      <c r="J870" s="15"/>
      <c r="K870" s="63"/>
    </row>
    <row r="871">
      <c r="A871" s="67"/>
      <c r="B871" s="67"/>
      <c r="C871" s="66"/>
      <c r="G871" s="18"/>
      <c r="I871" s="15"/>
      <c r="J871" s="15"/>
      <c r="K871" s="63"/>
    </row>
    <row r="872">
      <c r="A872" s="67"/>
      <c r="B872" s="67"/>
      <c r="C872" s="66"/>
      <c r="G872" s="18"/>
      <c r="I872" s="15"/>
      <c r="J872" s="15"/>
      <c r="K872" s="63"/>
    </row>
    <row r="873">
      <c r="A873" s="67"/>
      <c r="B873" s="67"/>
      <c r="C873" s="66"/>
      <c r="G873" s="18"/>
      <c r="I873" s="15"/>
      <c r="J873" s="15"/>
      <c r="K873" s="63"/>
    </row>
    <row r="874">
      <c r="A874" s="67"/>
      <c r="B874" s="67"/>
      <c r="C874" s="66"/>
      <c r="G874" s="18"/>
      <c r="I874" s="15"/>
      <c r="J874" s="15"/>
      <c r="K874" s="63"/>
    </row>
    <row r="875">
      <c r="A875" s="67"/>
      <c r="B875" s="67"/>
      <c r="C875" s="66"/>
      <c r="G875" s="18"/>
      <c r="I875" s="15"/>
      <c r="J875" s="15"/>
      <c r="K875" s="63"/>
    </row>
    <row r="876">
      <c r="A876" s="67"/>
      <c r="B876" s="67"/>
      <c r="C876" s="66"/>
      <c r="G876" s="18"/>
      <c r="I876" s="15"/>
      <c r="J876" s="15"/>
      <c r="K876" s="63"/>
    </row>
    <row r="877">
      <c r="A877" s="67"/>
      <c r="B877" s="67"/>
      <c r="C877" s="66"/>
      <c r="G877" s="18"/>
      <c r="I877" s="15"/>
      <c r="J877" s="15"/>
      <c r="K877" s="63"/>
    </row>
    <row r="878">
      <c r="A878" s="67"/>
      <c r="B878" s="67"/>
      <c r="C878" s="66"/>
      <c r="G878" s="18"/>
      <c r="I878" s="15"/>
      <c r="J878" s="15"/>
      <c r="K878" s="63"/>
    </row>
    <row r="879">
      <c r="A879" s="67"/>
      <c r="B879" s="67"/>
      <c r="C879" s="66"/>
      <c r="G879" s="18"/>
      <c r="I879" s="15"/>
      <c r="J879" s="15"/>
      <c r="K879" s="63"/>
    </row>
    <row r="880">
      <c r="A880" s="67"/>
      <c r="B880" s="67"/>
      <c r="C880" s="66"/>
      <c r="G880" s="18"/>
      <c r="I880" s="15"/>
      <c r="J880" s="15"/>
      <c r="K880" s="63"/>
    </row>
    <row r="881">
      <c r="A881" s="67"/>
      <c r="B881" s="67"/>
      <c r="C881" s="66"/>
      <c r="G881" s="18"/>
      <c r="I881" s="15"/>
      <c r="J881" s="15"/>
      <c r="K881" s="63"/>
    </row>
    <row r="882">
      <c r="A882" s="67"/>
      <c r="B882" s="67"/>
      <c r="C882" s="66"/>
      <c r="G882" s="18"/>
      <c r="I882" s="15"/>
      <c r="J882" s="15"/>
      <c r="K882" s="63"/>
    </row>
    <row r="883">
      <c r="A883" s="67"/>
      <c r="B883" s="67"/>
      <c r="C883" s="66"/>
      <c r="G883" s="18"/>
      <c r="I883" s="15"/>
      <c r="J883" s="15"/>
      <c r="K883" s="63"/>
    </row>
    <row r="884">
      <c r="A884" s="67"/>
      <c r="B884" s="67"/>
      <c r="C884" s="66"/>
      <c r="G884" s="18"/>
      <c r="I884" s="15"/>
      <c r="J884" s="15"/>
      <c r="K884" s="63"/>
    </row>
    <row r="885">
      <c r="A885" s="67"/>
      <c r="B885" s="67"/>
      <c r="C885" s="66"/>
      <c r="G885" s="18"/>
      <c r="I885" s="15"/>
      <c r="J885" s="15"/>
      <c r="K885" s="63"/>
    </row>
    <row r="886">
      <c r="A886" s="67"/>
      <c r="B886" s="67"/>
      <c r="C886" s="66"/>
      <c r="G886" s="18"/>
      <c r="I886" s="15"/>
      <c r="J886" s="15"/>
      <c r="K886" s="63"/>
    </row>
    <row r="887">
      <c r="A887" s="67"/>
      <c r="B887" s="67"/>
      <c r="C887" s="66"/>
      <c r="G887" s="18"/>
      <c r="I887" s="15"/>
      <c r="J887" s="15"/>
      <c r="K887" s="63"/>
    </row>
    <row r="888">
      <c r="A888" s="67"/>
      <c r="B888" s="67"/>
      <c r="C888" s="66"/>
      <c r="G888" s="18"/>
      <c r="I888" s="15"/>
      <c r="J888" s="15"/>
      <c r="K888" s="63"/>
    </row>
    <row r="889">
      <c r="A889" s="67"/>
      <c r="B889" s="67"/>
      <c r="C889" s="66"/>
      <c r="G889" s="18"/>
      <c r="I889" s="15"/>
      <c r="J889" s="15"/>
      <c r="K889" s="63"/>
    </row>
    <row r="890">
      <c r="A890" s="67"/>
      <c r="B890" s="67"/>
      <c r="C890" s="66"/>
      <c r="G890" s="18"/>
      <c r="I890" s="15"/>
      <c r="J890" s="15"/>
      <c r="K890" s="63"/>
    </row>
    <row r="891">
      <c r="A891" s="67"/>
      <c r="B891" s="67"/>
      <c r="C891" s="66"/>
      <c r="G891" s="18"/>
      <c r="I891" s="15"/>
      <c r="J891" s="15"/>
      <c r="K891" s="63"/>
    </row>
    <row r="892">
      <c r="A892" s="67"/>
      <c r="B892" s="67"/>
      <c r="C892" s="66"/>
      <c r="G892" s="18"/>
      <c r="I892" s="15"/>
      <c r="J892" s="15"/>
      <c r="K892" s="63"/>
    </row>
    <row r="893">
      <c r="A893" s="67"/>
      <c r="B893" s="67"/>
      <c r="C893" s="66"/>
      <c r="G893" s="18"/>
      <c r="I893" s="15"/>
      <c r="J893" s="15"/>
      <c r="K893" s="63"/>
    </row>
    <row r="894">
      <c r="A894" s="67"/>
      <c r="B894" s="67"/>
      <c r="C894" s="66"/>
      <c r="G894" s="18"/>
      <c r="I894" s="15"/>
      <c r="J894" s="15"/>
      <c r="K894" s="63"/>
    </row>
    <row r="895">
      <c r="A895" s="67"/>
      <c r="B895" s="67"/>
      <c r="C895" s="66"/>
      <c r="G895" s="18"/>
      <c r="I895" s="15"/>
      <c r="J895" s="15"/>
      <c r="K895" s="63"/>
    </row>
    <row r="896">
      <c r="A896" s="67"/>
      <c r="B896" s="67"/>
      <c r="C896" s="66"/>
      <c r="G896" s="18"/>
      <c r="I896" s="15"/>
      <c r="J896" s="15"/>
      <c r="K896" s="63"/>
    </row>
    <row r="897">
      <c r="A897" s="67"/>
      <c r="B897" s="67"/>
      <c r="C897" s="66"/>
      <c r="G897" s="18"/>
      <c r="I897" s="15"/>
      <c r="J897" s="15"/>
      <c r="K897" s="63"/>
    </row>
    <row r="898">
      <c r="A898" s="67"/>
      <c r="B898" s="67"/>
      <c r="C898" s="66"/>
      <c r="G898" s="18"/>
      <c r="I898" s="15"/>
      <c r="J898" s="15"/>
      <c r="K898" s="63"/>
    </row>
    <row r="899">
      <c r="A899" s="67"/>
      <c r="B899" s="67"/>
      <c r="C899" s="66"/>
      <c r="G899" s="18"/>
      <c r="I899" s="15"/>
      <c r="J899" s="15"/>
      <c r="K899" s="63"/>
    </row>
    <row r="900">
      <c r="A900" s="67"/>
      <c r="B900" s="67"/>
      <c r="C900" s="66"/>
      <c r="G900" s="18"/>
      <c r="I900" s="15"/>
      <c r="J900" s="15"/>
      <c r="K900" s="63"/>
    </row>
    <row r="901">
      <c r="A901" s="67"/>
      <c r="B901" s="67"/>
      <c r="C901" s="66"/>
      <c r="G901" s="18"/>
      <c r="I901" s="15"/>
      <c r="J901" s="15"/>
      <c r="K901" s="63"/>
    </row>
    <row r="902">
      <c r="A902" s="67"/>
      <c r="B902" s="67"/>
      <c r="C902" s="66"/>
      <c r="G902" s="18"/>
      <c r="I902" s="15"/>
      <c r="J902" s="15"/>
      <c r="K902" s="63"/>
    </row>
    <row r="903">
      <c r="A903" s="67"/>
      <c r="B903" s="67"/>
      <c r="C903" s="66"/>
      <c r="G903" s="18"/>
      <c r="I903" s="15"/>
      <c r="J903" s="15"/>
      <c r="K903" s="63"/>
    </row>
    <row r="904">
      <c r="A904" s="67"/>
      <c r="B904" s="67"/>
      <c r="C904" s="66"/>
      <c r="G904" s="18"/>
      <c r="I904" s="15"/>
      <c r="J904" s="15"/>
      <c r="K904" s="63"/>
    </row>
    <row r="905">
      <c r="A905" s="67"/>
      <c r="B905" s="67"/>
      <c r="C905" s="66"/>
      <c r="G905" s="18"/>
      <c r="I905" s="15"/>
      <c r="J905" s="15"/>
      <c r="K905" s="63"/>
    </row>
    <row r="906">
      <c r="A906" s="67"/>
      <c r="B906" s="67"/>
      <c r="C906" s="66"/>
      <c r="G906" s="18"/>
      <c r="I906" s="15"/>
      <c r="J906" s="15"/>
      <c r="K906" s="63"/>
    </row>
    <row r="907">
      <c r="A907" s="67"/>
      <c r="B907" s="67"/>
      <c r="C907" s="66"/>
      <c r="G907" s="18"/>
      <c r="I907" s="15"/>
      <c r="J907" s="15"/>
      <c r="K907" s="63"/>
    </row>
    <row r="908">
      <c r="A908" s="67"/>
      <c r="B908" s="67"/>
      <c r="C908" s="66"/>
      <c r="G908" s="18"/>
      <c r="I908" s="15"/>
      <c r="J908" s="15"/>
      <c r="K908" s="63"/>
    </row>
    <row r="909">
      <c r="A909" s="67"/>
      <c r="B909" s="67"/>
      <c r="C909" s="66"/>
      <c r="G909" s="18"/>
      <c r="I909" s="15"/>
      <c r="J909" s="15"/>
      <c r="K909" s="63"/>
    </row>
    <row r="910">
      <c r="A910" s="67"/>
      <c r="B910" s="67"/>
      <c r="C910" s="66"/>
      <c r="G910" s="18"/>
      <c r="I910" s="15"/>
      <c r="J910" s="15"/>
      <c r="K910" s="63"/>
    </row>
    <row r="911">
      <c r="A911" s="67"/>
      <c r="B911" s="67"/>
      <c r="C911" s="66"/>
      <c r="G911" s="18"/>
      <c r="I911" s="15"/>
      <c r="J911" s="15"/>
      <c r="K911" s="63"/>
    </row>
    <row r="912">
      <c r="A912" s="67"/>
      <c r="B912" s="67"/>
      <c r="C912" s="66"/>
      <c r="G912" s="18"/>
      <c r="I912" s="15"/>
      <c r="J912" s="15"/>
      <c r="K912" s="63"/>
    </row>
    <row r="913">
      <c r="A913" s="67"/>
      <c r="B913" s="67"/>
      <c r="C913" s="66"/>
      <c r="G913" s="18"/>
      <c r="I913" s="15"/>
      <c r="J913" s="15"/>
      <c r="K913" s="63"/>
    </row>
    <row r="914">
      <c r="A914" s="67"/>
      <c r="B914" s="67"/>
      <c r="C914" s="66"/>
      <c r="G914" s="18"/>
      <c r="I914" s="15"/>
      <c r="J914" s="15"/>
      <c r="K914" s="63"/>
    </row>
    <row r="915">
      <c r="A915" s="67"/>
      <c r="B915" s="67"/>
      <c r="C915" s="66"/>
      <c r="G915" s="18"/>
      <c r="I915" s="15"/>
      <c r="J915" s="15"/>
      <c r="K915" s="63"/>
    </row>
    <row r="916">
      <c r="A916" s="67"/>
      <c r="B916" s="67"/>
      <c r="C916" s="66"/>
      <c r="G916" s="18"/>
      <c r="I916" s="15"/>
      <c r="J916" s="15"/>
      <c r="K916" s="63"/>
    </row>
    <row r="917">
      <c r="A917" s="67"/>
      <c r="B917" s="67"/>
      <c r="C917" s="66"/>
      <c r="G917" s="18"/>
      <c r="I917" s="15"/>
      <c r="J917" s="15"/>
      <c r="K917" s="63"/>
    </row>
    <row r="918">
      <c r="A918" s="67"/>
      <c r="B918" s="67"/>
      <c r="C918" s="66"/>
      <c r="G918" s="18"/>
      <c r="I918" s="15"/>
      <c r="J918" s="15"/>
      <c r="K918" s="63"/>
    </row>
    <row r="919">
      <c r="A919" s="67"/>
      <c r="B919" s="67"/>
      <c r="C919" s="66"/>
      <c r="G919" s="18"/>
      <c r="I919" s="15"/>
      <c r="J919" s="15"/>
      <c r="K919" s="63"/>
    </row>
    <row r="920">
      <c r="A920" s="67"/>
      <c r="B920" s="67"/>
      <c r="C920" s="66"/>
      <c r="G920" s="18"/>
      <c r="I920" s="15"/>
      <c r="J920" s="15"/>
      <c r="K920" s="63"/>
    </row>
    <row r="921">
      <c r="A921" s="67"/>
      <c r="B921" s="67"/>
      <c r="C921" s="66"/>
      <c r="G921" s="18"/>
      <c r="I921" s="15"/>
      <c r="J921" s="15"/>
      <c r="K921" s="63"/>
    </row>
    <row r="922">
      <c r="A922" s="67"/>
      <c r="B922" s="67"/>
      <c r="C922" s="66"/>
      <c r="G922" s="18"/>
      <c r="I922" s="15"/>
      <c r="J922" s="15"/>
      <c r="K922" s="63"/>
    </row>
    <row r="923">
      <c r="A923" s="67"/>
      <c r="B923" s="67"/>
      <c r="C923" s="66"/>
      <c r="G923" s="18"/>
      <c r="I923" s="15"/>
      <c r="J923" s="15"/>
      <c r="K923" s="63"/>
    </row>
    <row r="924">
      <c r="A924" s="67"/>
      <c r="B924" s="67"/>
      <c r="C924" s="66"/>
      <c r="G924" s="18"/>
      <c r="I924" s="15"/>
      <c r="J924" s="15"/>
      <c r="K924" s="63"/>
    </row>
    <row r="925">
      <c r="A925" s="67"/>
      <c r="B925" s="67"/>
      <c r="C925" s="66"/>
      <c r="G925" s="18"/>
      <c r="I925" s="15"/>
      <c r="J925" s="15"/>
      <c r="K925" s="63"/>
    </row>
    <row r="926">
      <c r="A926" s="67"/>
      <c r="B926" s="67"/>
      <c r="C926" s="66"/>
      <c r="G926" s="18"/>
      <c r="I926" s="15"/>
      <c r="J926" s="15"/>
      <c r="K926" s="63"/>
    </row>
    <row r="927">
      <c r="A927" s="67"/>
      <c r="B927" s="67"/>
      <c r="C927" s="66"/>
      <c r="G927" s="18"/>
      <c r="I927" s="15"/>
      <c r="J927" s="15"/>
      <c r="K927" s="63"/>
    </row>
    <row r="928">
      <c r="A928" s="67"/>
      <c r="B928" s="67"/>
      <c r="C928" s="66"/>
      <c r="G928" s="18"/>
      <c r="I928" s="15"/>
      <c r="J928" s="15"/>
      <c r="K928" s="63"/>
    </row>
    <row r="929">
      <c r="A929" s="67"/>
      <c r="B929" s="67"/>
      <c r="C929" s="66"/>
      <c r="G929" s="18"/>
      <c r="I929" s="15"/>
      <c r="J929" s="15"/>
      <c r="K929" s="63"/>
    </row>
    <row r="930">
      <c r="A930" s="67"/>
      <c r="B930" s="67"/>
      <c r="C930" s="66"/>
      <c r="G930" s="18"/>
      <c r="I930" s="15"/>
      <c r="J930" s="15"/>
      <c r="K930" s="63"/>
    </row>
    <row r="931">
      <c r="A931" s="67"/>
      <c r="B931" s="67"/>
      <c r="C931" s="66"/>
      <c r="G931" s="18"/>
      <c r="I931" s="15"/>
      <c r="J931" s="15"/>
      <c r="K931" s="63"/>
    </row>
    <row r="932">
      <c r="A932" s="67"/>
      <c r="B932" s="67"/>
      <c r="C932" s="66"/>
      <c r="G932" s="18"/>
      <c r="I932" s="15"/>
      <c r="J932" s="15"/>
      <c r="K932" s="63"/>
    </row>
    <row r="933">
      <c r="A933" s="67"/>
      <c r="B933" s="67"/>
      <c r="C933" s="66"/>
      <c r="G933" s="18"/>
      <c r="I933" s="15"/>
      <c r="J933" s="15"/>
      <c r="K933" s="63"/>
    </row>
    <row r="934">
      <c r="A934" s="67"/>
      <c r="B934" s="67"/>
      <c r="C934" s="66"/>
      <c r="G934" s="18"/>
      <c r="I934" s="15"/>
      <c r="J934" s="15"/>
      <c r="K934" s="63"/>
    </row>
    <row r="935">
      <c r="A935" s="67"/>
      <c r="B935" s="67"/>
      <c r="C935" s="66"/>
      <c r="G935" s="18"/>
      <c r="I935" s="15"/>
      <c r="J935" s="15"/>
      <c r="K935" s="63"/>
    </row>
    <row r="936">
      <c r="A936" s="67"/>
      <c r="B936" s="67"/>
      <c r="C936" s="66"/>
      <c r="G936" s="18"/>
      <c r="I936" s="15"/>
      <c r="J936" s="15"/>
      <c r="K936" s="63"/>
    </row>
    <row r="937">
      <c r="A937" s="67"/>
      <c r="B937" s="67"/>
      <c r="C937" s="66"/>
      <c r="G937" s="18"/>
      <c r="I937" s="15"/>
      <c r="J937" s="15"/>
      <c r="K937" s="63"/>
    </row>
    <row r="938">
      <c r="A938" s="67"/>
      <c r="B938" s="67"/>
      <c r="C938" s="66"/>
      <c r="G938" s="18"/>
      <c r="I938" s="15"/>
      <c r="J938" s="15"/>
      <c r="K938" s="63"/>
    </row>
    <row r="939">
      <c r="A939" s="67"/>
      <c r="B939" s="67"/>
      <c r="C939" s="66"/>
      <c r="G939" s="18"/>
      <c r="I939" s="15"/>
      <c r="J939" s="15"/>
      <c r="K939" s="63"/>
    </row>
    <row r="940">
      <c r="A940" s="67"/>
      <c r="B940" s="67"/>
      <c r="C940" s="66"/>
      <c r="G940" s="18"/>
      <c r="I940" s="15"/>
      <c r="J940" s="15"/>
      <c r="K940" s="63"/>
    </row>
    <row r="941">
      <c r="A941" s="67"/>
      <c r="B941" s="67"/>
      <c r="C941" s="66"/>
      <c r="G941" s="18"/>
      <c r="I941" s="15"/>
      <c r="J941" s="15"/>
      <c r="K941" s="63"/>
    </row>
    <row r="942">
      <c r="A942" s="67"/>
      <c r="B942" s="67"/>
      <c r="C942" s="66"/>
      <c r="G942" s="18"/>
      <c r="I942" s="15"/>
      <c r="J942" s="15"/>
      <c r="K942" s="63"/>
    </row>
    <row r="943">
      <c r="A943" s="67"/>
      <c r="B943" s="67"/>
      <c r="C943" s="66"/>
      <c r="G943" s="18"/>
      <c r="I943" s="15"/>
      <c r="J943" s="15"/>
      <c r="K943" s="63"/>
    </row>
    <row r="944">
      <c r="A944" s="67"/>
      <c r="B944" s="67"/>
      <c r="C944" s="66"/>
      <c r="G944" s="18"/>
      <c r="I944" s="15"/>
      <c r="J944" s="15"/>
      <c r="K944" s="63"/>
    </row>
    <row r="945">
      <c r="A945" s="67"/>
      <c r="B945" s="67"/>
      <c r="C945" s="66"/>
      <c r="G945" s="18"/>
      <c r="I945" s="15"/>
      <c r="J945" s="15"/>
      <c r="K945" s="63"/>
    </row>
    <row r="946">
      <c r="A946" s="67"/>
      <c r="B946" s="67"/>
      <c r="C946" s="66"/>
      <c r="G946" s="18"/>
      <c r="I946" s="15"/>
      <c r="J946" s="15"/>
      <c r="K946" s="63"/>
    </row>
    <row r="947">
      <c r="A947" s="67"/>
      <c r="B947" s="67"/>
      <c r="C947" s="66"/>
      <c r="G947" s="18"/>
      <c r="I947" s="15"/>
      <c r="J947" s="15"/>
      <c r="K947" s="63"/>
    </row>
    <row r="948">
      <c r="A948" s="67"/>
      <c r="B948" s="67"/>
      <c r="C948" s="66"/>
      <c r="G948" s="18"/>
      <c r="I948" s="15"/>
      <c r="J948" s="15"/>
      <c r="K948" s="63"/>
    </row>
    <row r="949">
      <c r="A949" s="67"/>
      <c r="B949" s="67"/>
      <c r="C949" s="66"/>
      <c r="G949" s="18"/>
      <c r="I949" s="15"/>
      <c r="J949" s="15"/>
      <c r="K949" s="63"/>
    </row>
    <row r="950">
      <c r="A950" s="67"/>
      <c r="B950" s="67"/>
      <c r="C950" s="66"/>
      <c r="G950" s="18"/>
      <c r="I950" s="15"/>
      <c r="J950" s="15"/>
      <c r="K950" s="63"/>
    </row>
    <row r="951">
      <c r="A951" s="67"/>
      <c r="B951" s="67"/>
      <c r="C951" s="66"/>
      <c r="G951" s="18"/>
      <c r="I951" s="15"/>
      <c r="J951" s="15"/>
      <c r="K951" s="63"/>
    </row>
    <row r="952">
      <c r="A952" s="67"/>
      <c r="B952" s="67"/>
      <c r="C952" s="66"/>
      <c r="G952" s="18"/>
      <c r="I952" s="15"/>
      <c r="J952" s="15"/>
      <c r="K952" s="63"/>
    </row>
    <row r="953">
      <c r="A953" s="67"/>
      <c r="B953" s="67"/>
      <c r="C953" s="66"/>
      <c r="G953" s="18"/>
      <c r="I953" s="15"/>
      <c r="J953" s="15"/>
      <c r="K953" s="63"/>
    </row>
    <row r="954">
      <c r="A954" s="67"/>
      <c r="B954" s="67"/>
      <c r="C954" s="66"/>
      <c r="G954" s="18"/>
      <c r="I954" s="15"/>
      <c r="J954" s="15"/>
      <c r="K954" s="63"/>
    </row>
    <row r="955">
      <c r="A955" s="67"/>
      <c r="B955" s="67"/>
      <c r="C955" s="66"/>
      <c r="G955" s="18"/>
      <c r="I955" s="15"/>
      <c r="J955" s="15"/>
      <c r="K955" s="63"/>
    </row>
    <row r="956">
      <c r="A956" s="67"/>
      <c r="B956" s="67"/>
      <c r="C956" s="66"/>
      <c r="G956" s="18"/>
      <c r="I956" s="15"/>
      <c r="J956" s="15"/>
      <c r="K956" s="63"/>
    </row>
    <row r="957">
      <c r="A957" s="67"/>
      <c r="B957" s="67"/>
      <c r="C957" s="66"/>
      <c r="G957" s="18"/>
      <c r="I957" s="15"/>
      <c r="J957" s="15"/>
      <c r="K957" s="63"/>
    </row>
    <row r="958">
      <c r="A958" s="67"/>
      <c r="B958" s="67"/>
      <c r="C958" s="66"/>
      <c r="G958" s="18"/>
      <c r="I958" s="15"/>
      <c r="J958" s="15"/>
      <c r="K958" s="63"/>
    </row>
    <row r="959">
      <c r="A959" s="67"/>
      <c r="B959" s="67"/>
      <c r="C959" s="66"/>
      <c r="G959" s="18"/>
      <c r="I959" s="15"/>
      <c r="J959" s="15"/>
      <c r="K959" s="63"/>
    </row>
    <row r="960">
      <c r="A960" s="67"/>
      <c r="B960" s="67"/>
      <c r="C960" s="66"/>
      <c r="G960" s="18"/>
      <c r="I960" s="15"/>
      <c r="J960" s="15"/>
      <c r="K960" s="63"/>
    </row>
    <row r="961">
      <c r="A961" s="67"/>
      <c r="B961" s="67"/>
      <c r="C961" s="66"/>
      <c r="G961" s="18"/>
      <c r="I961" s="15"/>
      <c r="J961" s="15"/>
      <c r="K961" s="63"/>
    </row>
    <row r="962">
      <c r="A962" s="67"/>
      <c r="B962" s="67"/>
      <c r="C962" s="66"/>
      <c r="G962" s="18"/>
      <c r="I962" s="15"/>
      <c r="J962" s="15"/>
      <c r="K962" s="63"/>
    </row>
    <row r="963">
      <c r="A963" s="67"/>
      <c r="B963" s="67"/>
      <c r="C963" s="66"/>
      <c r="G963" s="18"/>
      <c r="I963" s="15"/>
      <c r="J963" s="15"/>
      <c r="K963" s="63"/>
    </row>
    <row r="964">
      <c r="A964" s="67"/>
      <c r="B964" s="67"/>
      <c r="C964" s="66"/>
      <c r="G964" s="18"/>
      <c r="I964" s="15"/>
      <c r="J964" s="15"/>
      <c r="K964" s="63"/>
    </row>
    <row r="965">
      <c r="A965" s="67"/>
      <c r="B965" s="67"/>
      <c r="C965" s="66"/>
      <c r="G965" s="18"/>
      <c r="I965" s="15"/>
      <c r="J965" s="15"/>
      <c r="K965" s="63"/>
    </row>
    <row r="966">
      <c r="A966" s="67"/>
      <c r="B966" s="67"/>
      <c r="C966" s="66"/>
      <c r="G966" s="18"/>
      <c r="I966" s="15"/>
      <c r="J966" s="15"/>
      <c r="K966" s="63"/>
    </row>
    <row r="967">
      <c r="A967" s="67"/>
      <c r="B967" s="67"/>
      <c r="C967" s="66"/>
      <c r="G967" s="18"/>
      <c r="I967" s="15"/>
      <c r="J967" s="15"/>
      <c r="K967" s="63"/>
    </row>
    <row r="968">
      <c r="A968" s="67"/>
      <c r="B968" s="67"/>
      <c r="C968" s="66"/>
      <c r="G968" s="18"/>
      <c r="I968" s="15"/>
      <c r="J968" s="15"/>
      <c r="K968" s="63"/>
    </row>
    <row r="969">
      <c r="A969" s="67"/>
      <c r="B969" s="67"/>
      <c r="C969" s="66"/>
      <c r="G969" s="18"/>
      <c r="I969" s="15"/>
      <c r="J969" s="15"/>
      <c r="K969" s="63"/>
    </row>
    <row r="970">
      <c r="A970" s="67"/>
      <c r="B970" s="67"/>
      <c r="C970" s="66"/>
      <c r="G970" s="18"/>
      <c r="I970" s="15"/>
      <c r="J970" s="15"/>
      <c r="K970" s="63"/>
    </row>
    <row r="971">
      <c r="A971" s="67"/>
      <c r="B971" s="67"/>
      <c r="C971" s="66"/>
      <c r="G971" s="18"/>
      <c r="I971" s="15"/>
      <c r="J971" s="15"/>
      <c r="K971" s="63"/>
    </row>
    <row r="972">
      <c r="A972" s="67"/>
      <c r="B972" s="67"/>
      <c r="C972" s="66"/>
      <c r="G972" s="18"/>
      <c r="I972" s="15"/>
      <c r="J972" s="15"/>
      <c r="K972" s="63"/>
    </row>
    <row r="973">
      <c r="A973" s="67"/>
      <c r="B973" s="67"/>
      <c r="C973" s="66"/>
      <c r="G973" s="18"/>
      <c r="I973" s="15"/>
      <c r="J973" s="15"/>
      <c r="K973" s="63"/>
    </row>
    <row r="974">
      <c r="A974" s="67"/>
      <c r="B974" s="67"/>
      <c r="C974" s="66"/>
      <c r="G974" s="18"/>
      <c r="I974" s="15"/>
      <c r="J974" s="15"/>
      <c r="K974" s="63"/>
    </row>
    <row r="975">
      <c r="A975" s="67"/>
      <c r="B975" s="67"/>
      <c r="C975" s="66"/>
      <c r="G975" s="18"/>
      <c r="I975" s="15"/>
      <c r="J975" s="15"/>
      <c r="K975" s="63"/>
    </row>
    <row r="976">
      <c r="A976" s="67"/>
      <c r="B976" s="67"/>
      <c r="C976" s="66"/>
      <c r="G976" s="18"/>
      <c r="I976" s="15"/>
      <c r="J976" s="15"/>
      <c r="K976" s="63"/>
    </row>
    <row r="977">
      <c r="A977" s="67"/>
      <c r="B977" s="67"/>
      <c r="C977" s="66"/>
      <c r="G977" s="18"/>
      <c r="I977" s="15"/>
      <c r="J977" s="15"/>
      <c r="K977" s="63"/>
    </row>
    <row r="978">
      <c r="A978" s="67"/>
      <c r="B978" s="67"/>
      <c r="C978" s="66"/>
      <c r="G978" s="18"/>
      <c r="I978" s="15"/>
      <c r="J978" s="15"/>
      <c r="K978" s="63"/>
    </row>
    <row r="979">
      <c r="A979" s="67"/>
      <c r="B979" s="67"/>
      <c r="C979" s="66"/>
      <c r="G979" s="18"/>
      <c r="I979" s="15"/>
      <c r="J979" s="15"/>
      <c r="K979" s="63"/>
    </row>
    <row r="980">
      <c r="A980" s="67"/>
      <c r="B980" s="67"/>
      <c r="C980" s="66"/>
      <c r="G980" s="18"/>
      <c r="I980" s="15"/>
      <c r="J980" s="15"/>
      <c r="K980" s="63"/>
    </row>
    <row r="981">
      <c r="A981" s="67"/>
      <c r="B981" s="67"/>
      <c r="C981" s="66"/>
      <c r="G981" s="18"/>
      <c r="I981" s="15"/>
      <c r="J981" s="15"/>
      <c r="K981" s="63"/>
    </row>
    <row r="982">
      <c r="A982" s="67"/>
      <c r="B982" s="67"/>
      <c r="C982" s="66"/>
      <c r="G982" s="18"/>
      <c r="I982" s="15"/>
      <c r="J982" s="15"/>
      <c r="K982" s="63"/>
    </row>
    <row r="983">
      <c r="A983" s="67"/>
      <c r="B983" s="67"/>
      <c r="C983" s="66"/>
      <c r="G983" s="18"/>
      <c r="I983" s="15"/>
      <c r="J983" s="15"/>
      <c r="K983" s="63"/>
    </row>
    <row r="984">
      <c r="A984" s="67"/>
      <c r="B984" s="67"/>
      <c r="C984" s="66"/>
      <c r="G984" s="18"/>
      <c r="I984" s="15"/>
      <c r="J984" s="15"/>
      <c r="K984" s="63"/>
    </row>
    <row r="985">
      <c r="A985" s="67"/>
      <c r="B985" s="67"/>
      <c r="C985" s="66"/>
      <c r="G985" s="18"/>
      <c r="I985" s="15"/>
      <c r="J985" s="15"/>
      <c r="K985" s="63"/>
    </row>
    <row r="986">
      <c r="A986" s="67"/>
      <c r="B986" s="67"/>
      <c r="C986" s="66"/>
      <c r="G986" s="18"/>
      <c r="I986" s="15"/>
      <c r="J986" s="15"/>
      <c r="K986" s="63"/>
    </row>
    <row r="987">
      <c r="A987" s="67"/>
      <c r="B987" s="67"/>
      <c r="C987" s="66"/>
      <c r="G987" s="18"/>
      <c r="I987" s="15"/>
      <c r="J987" s="15"/>
      <c r="K987" s="63"/>
    </row>
    <row r="988">
      <c r="A988" s="67"/>
      <c r="B988" s="67"/>
      <c r="C988" s="66"/>
      <c r="G988" s="18"/>
      <c r="I988" s="15"/>
      <c r="J988" s="15"/>
      <c r="K988" s="63"/>
    </row>
    <row r="989">
      <c r="A989" s="67"/>
      <c r="B989" s="67"/>
      <c r="C989" s="66"/>
      <c r="G989" s="18"/>
      <c r="I989" s="15"/>
      <c r="J989" s="15"/>
      <c r="K989" s="63"/>
    </row>
    <row r="990">
      <c r="A990" s="67"/>
      <c r="B990" s="67"/>
      <c r="C990" s="66"/>
      <c r="G990" s="18"/>
      <c r="I990" s="15"/>
      <c r="J990" s="15"/>
      <c r="K990" s="63"/>
    </row>
    <row r="991">
      <c r="A991" s="67"/>
      <c r="B991" s="67"/>
      <c r="C991" s="66"/>
      <c r="G991" s="18"/>
      <c r="I991" s="15"/>
      <c r="J991" s="15"/>
      <c r="K991" s="63"/>
    </row>
    <row r="992">
      <c r="A992" s="67"/>
      <c r="B992" s="67"/>
      <c r="C992" s="66"/>
      <c r="G992" s="18"/>
      <c r="I992" s="15"/>
      <c r="J992" s="15"/>
      <c r="K992" s="63"/>
    </row>
    <row r="993">
      <c r="A993" s="67"/>
      <c r="B993" s="67"/>
      <c r="C993" s="66"/>
      <c r="G993" s="18"/>
      <c r="I993" s="15"/>
      <c r="J993" s="15"/>
      <c r="K993" s="63"/>
    </row>
    <row r="994">
      <c r="A994" s="67"/>
      <c r="B994" s="67"/>
      <c r="C994" s="66"/>
      <c r="G994" s="18"/>
      <c r="I994" s="15"/>
      <c r="J994" s="15"/>
      <c r="K994" s="63"/>
    </row>
    <row r="995">
      <c r="A995" s="67"/>
      <c r="B995" s="67"/>
      <c r="C995" s="66"/>
      <c r="G995" s="18"/>
      <c r="I995" s="15"/>
      <c r="J995" s="15"/>
      <c r="K995" s="63"/>
    </row>
    <row r="996">
      <c r="A996" s="67"/>
      <c r="B996" s="67"/>
      <c r="C996" s="66"/>
      <c r="G996" s="18"/>
      <c r="I996" s="15"/>
      <c r="J996" s="15"/>
      <c r="K996" s="63"/>
    </row>
    <row r="997">
      <c r="A997" s="67"/>
      <c r="B997" s="67"/>
      <c r="C997" s="66"/>
      <c r="G997" s="18"/>
      <c r="I997" s="15"/>
      <c r="J997" s="15"/>
      <c r="K997" s="63"/>
    </row>
    <row r="998">
      <c r="A998" s="67"/>
      <c r="B998" s="67"/>
      <c r="C998" s="66"/>
      <c r="G998" s="18"/>
      <c r="I998" s="15"/>
      <c r="J998" s="15"/>
      <c r="K998" s="63"/>
    </row>
    <row r="999">
      <c r="A999" s="67"/>
      <c r="B999" s="67"/>
      <c r="C999" s="66"/>
      <c r="G999" s="18"/>
      <c r="I999" s="15"/>
      <c r="J999" s="15"/>
      <c r="K999" s="63"/>
    </row>
    <row r="1000">
      <c r="A1000" s="67"/>
      <c r="B1000" s="67"/>
      <c r="C1000" s="66"/>
      <c r="G1000" s="18"/>
      <c r="I1000" s="15"/>
      <c r="J1000" s="15"/>
      <c r="K1000" s="63"/>
    </row>
    <row r="1001">
      <c r="A1001" s="67"/>
      <c r="B1001" s="67"/>
      <c r="C1001" s="66"/>
      <c r="G1001" s="18"/>
      <c r="I1001" s="15"/>
      <c r="J1001" s="15"/>
      <c r="K1001" s="63"/>
    </row>
    <row r="1002">
      <c r="A1002" s="67"/>
      <c r="B1002" s="67"/>
      <c r="C1002" s="66"/>
      <c r="G1002" s="18"/>
      <c r="I1002" s="15"/>
      <c r="J1002" s="15"/>
      <c r="K1002" s="63"/>
    </row>
    <row r="1003">
      <c r="A1003" s="67"/>
      <c r="B1003" s="67"/>
      <c r="C1003" s="66"/>
      <c r="G1003" s="18"/>
      <c r="I1003" s="15"/>
      <c r="J1003" s="15"/>
      <c r="K1003" s="63"/>
    </row>
    <row r="1004">
      <c r="A1004" s="67"/>
      <c r="B1004" s="67"/>
      <c r="C1004" s="66"/>
      <c r="G1004" s="18"/>
      <c r="I1004" s="15"/>
      <c r="J1004" s="15"/>
      <c r="K1004" s="63"/>
    </row>
    <row r="1005">
      <c r="A1005" s="67"/>
      <c r="B1005" s="67"/>
      <c r="C1005" s="66"/>
      <c r="G1005" s="18"/>
      <c r="I1005" s="15"/>
      <c r="J1005" s="15"/>
      <c r="K1005" s="63"/>
    </row>
    <row r="1006">
      <c r="A1006" s="67"/>
      <c r="B1006" s="67"/>
      <c r="C1006" s="66"/>
      <c r="G1006" s="18"/>
      <c r="I1006" s="15"/>
      <c r="J1006" s="15"/>
      <c r="K1006" s="63"/>
    </row>
    <row r="1007">
      <c r="A1007" s="67"/>
      <c r="B1007" s="67"/>
      <c r="C1007" s="66"/>
      <c r="G1007" s="18"/>
      <c r="I1007" s="15"/>
      <c r="J1007" s="15"/>
      <c r="K1007" s="63"/>
    </row>
    <row r="1008">
      <c r="A1008" s="67"/>
      <c r="B1008" s="67"/>
      <c r="C1008" s="66"/>
      <c r="G1008" s="18"/>
      <c r="I1008" s="15"/>
      <c r="J1008" s="15"/>
      <c r="K1008" s="63"/>
    </row>
    <row r="1009">
      <c r="A1009" s="67"/>
      <c r="B1009" s="67"/>
      <c r="C1009" s="66"/>
      <c r="G1009" s="18"/>
      <c r="I1009" s="15"/>
      <c r="J1009" s="15"/>
      <c r="K1009" s="63"/>
    </row>
    <row r="1010">
      <c r="A1010" s="67"/>
      <c r="B1010" s="67"/>
      <c r="C1010" s="66"/>
      <c r="G1010" s="18"/>
      <c r="I1010" s="15"/>
      <c r="J1010" s="15"/>
      <c r="K1010" s="63"/>
    </row>
    <row r="1011">
      <c r="A1011" s="67"/>
      <c r="B1011" s="67"/>
      <c r="C1011" s="66"/>
      <c r="G1011" s="18"/>
      <c r="I1011" s="15"/>
      <c r="J1011" s="15"/>
      <c r="K1011" s="63"/>
    </row>
    <row r="1012">
      <c r="A1012" s="67"/>
      <c r="B1012" s="67"/>
      <c r="C1012" s="66"/>
      <c r="G1012" s="18"/>
      <c r="I1012" s="15"/>
      <c r="J1012" s="15"/>
      <c r="K1012" s="63"/>
    </row>
    <row r="1013">
      <c r="A1013" s="67"/>
      <c r="B1013" s="67"/>
      <c r="C1013" s="66"/>
      <c r="G1013" s="18"/>
      <c r="I1013" s="15"/>
      <c r="J1013" s="15"/>
      <c r="K1013" s="63"/>
    </row>
    <row r="1014">
      <c r="A1014" s="67"/>
      <c r="B1014" s="67"/>
      <c r="C1014" s="66"/>
      <c r="G1014" s="18"/>
      <c r="I1014" s="15"/>
      <c r="J1014" s="15"/>
      <c r="K1014" s="63"/>
    </row>
    <row r="1015">
      <c r="A1015" s="67"/>
      <c r="B1015" s="67"/>
      <c r="C1015" s="66"/>
      <c r="G1015" s="18"/>
      <c r="I1015" s="15"/>
      <c r="J1015" s="15"/>
      <c r="K1015" s="63"/>
    </row>
    <row r="1016">
      <c r="A1016" s="67"/>
      <c r="B1016" s="67"/>
      <c r="C1016" s="66"/>
      <c r="G1016" s="18"/>
      <c r="I1016" s="15"/>
      <c r="J1016" s="15"/>
      <c r="K1016" s="63"/>
    </row>
    <row r="1017">
      <c r="A1017" s="67"/>
      <c r="B1017" s="67"/>
      <c r="C1017" s="66"/>
      <c r="G1017" s="18"/>
      <c r="I1017" s="15"/>
      <c r="J1017" s="15"/>
      <c r="K1017" s="63"/>
    </row>
    <row r="1018">
      <c r="A1018" s="67"/>
      <c r="B1018" s="67"/>
      <c r="C1018" s="66"/>
      <c r="G1018" s="18"/>
      <c r="I1018" s="15"/>
      <c r="J1018" s="15"/>
      <c r="K1018" s="63"/>
    </row>
    <row r="1019">
      <c r="A1019" s="67"/>
      <c r="B1019" s="67"/>
      <c r="C1019" s="66"/>
      <c r="G1019" s="18"/>
      <c r="I1019" s="15"/>
      <c r="J1019" s="15"/>
      <c r="K1019" s="63"/>
    </row>
    <row r="1020">
      <c r="A1020" s="67"/>
      <c r="B1020" s="67"/>
      <c r="C1020" s="66"/>
      <c r="G1020" s="18"/>
      <c r="I1020" s="15"/>
      <c r="J1020" s="15"/>
      <c r="K1020" s="63"/>
    </row>
    <row r="1021">
      <c r="A1021" s="67"/>
      <c r="B1021" s="67"/>
      <c r="C1021" s="66"/>
      <c r="G1021" s="18"/>
      <c r="I1021" s="15"/>
      <c r="J1021" s="15"/>
      <c r="K1021" s="63"/>
    </row>
    <row r="1022">
      <c r="A1022" s="67"/>
      <c r="B1022" s="67"/>
      <c r="C1022" s="66"/>
      <c r="G1022" s="18"/>
      <c r="I1022" s="15"/>
      <c r="J1022" s="15"/>
      <c r="K1022" s="63"/>
    </row>
    <row r="1023">
      <c r="A1023" s="67"/>
      <c r="B1023" s="67"/>
      <c r="C1023" s="66"/>
      <c r="G1023" s="18"/>
      <c r="I1023" s="15"/>
      <c r="J1023" s="15"/>
      <c r="K1023" s="63"/>
    </row>
    <row r="1024">
      <c r="A1024" s="67"/>
      <c r="B1024" s="67"/>
      <c r="C1024" s="66"/>
      <c r="G1024" s="18"/>
      <c r="I1024" s="15"/>
      <c r="J1024" s="15"/>
      <c r="K1024" s="63"/>
    </row>
    <row r="1025">
      <c r="A1025" s="67"/>
      <c r="B1025" s="67"/>
      <c r="C1025" s="66"/>
      <c r="G1025" s="18"/>
      <c r="I1025" s="15"/>
      <c r="J1025" s="15"/>
      <c r="K1025" s="63"/>
    </row>
    <row r="1026">
      <c r="A1026" s="67"/>
      <c r="B1026" s="67"/>
      <c r="C1026" s="66"/>
      <c r="G1026" s="18"/>
      <c r="I1026" s="15"/>
      <c r="J1026" s="15"/>
      <c r="K1026" s="63"/>
    </row>
    <row r="1027">
      <c r="A1027" s="67"/>
      <c r="B1027" s="67"/>
      <c r="C1027" s="66"/>
      <c r="G1027" s="18"/>
      <c r="I1027" s="15"/>
      <c r="J1027" s="15"/>
      <c r="K1027" s="63"/>
    </row>
    <row r="1028">
      <c r="A1028" s="67"/>
      <c r="B1028" s="67"/>
      <c r="C1028" s="66"/>
      <c r="G1028" s="18"/>
      <c r="I1028" s="15"/>
      <c r="J1028" s="15"/>
      <c r="K1028" s="63"/>
    </row>
    <row r="1029">
      <c r="A1029" s="67"/>
      <c r="B1029" s="67"/>
      <c r="C1029" s="66"/>
      <c r="G1029" s="18"/>
      <c r="I1029" s="15"/>
      <c r="J1029" s="15"/>
      <c r="K1029" s="63"/>
    </row>
    <row r="1030">
      <c r="A1030" s="67"/>
      <c r="B1030" s="67"/>
      <c r="C1030" s="66"/>
      <c r="G1030" s="18"/>
      <c r="I1030" s="15"/>
      <c r="J1030" s="15"/>
      <c r="K1030" s="63"/>
    </row>
    <row r="1031">
      <c r="A1031" s="67"/>
      <c r="B1031" s="67"/>
      <c r="C1031" s="66"/>
      <c r="G1031" s="18"/>
      <c r="I1031" s="15"/>
      <c r="J1031" s="15"/>
      <c r="K1031" s="63"/>
    </row>
    <row r="1032">
      <c r="A1032" s="67"/>
      <c r="B1032" s="67"/>
      <c r="C1032" s="66"/>
      <c r="G1032" s="18"/>
      <c r="I1032" s="15"/>
      <c r="J1032" s="15"/>
      <c r="K1032" s="63"/>
    </row>
    <row r="1033">
      <c r="A1033" s="67"/>
      <c r="B1033" s="67"/>
      <c r="C1033" s="66"/>
      <c r="G1033" s="18"/>
      <c r="I1033" s="15"/>
      <c r="J1033" s="15"/>
      <c r="K1033" s="63"/>
    </row>
    <row r="1034">
      <c r="A1034" s="67"/>
      <c r="B1034" s="67"/>
      <c r="C1034" s="66"/>
      <c r="G1034" s="18"/>
      <c r="I1034" s="15"/>
      <c r="J1034" s="15"/>
      <c r="K1034" s="63"/>
    </row>
    <row r="1035">
      <c r="A1035" s="67"/>
      <c r="B1035" s="67"/>
      <c r="C1035" s="66"/>
      <c r="G1035" s="18"/>
      <c r="I1035" s="15"/>
      <c r="J1035" s="15"/>
      <c r="K1035" s="63"/>
    </row>
    <row r="1036">
      <c r="A1036" s="67"/>
      <c r="B1036" s="67"/>
      <c r="C1036" s="66"/>
      <c r="G1036" s="18"/>
      <c r="I1036" s="15"/>
      <c r="J1036" s="15"/>
      <c r="K1036" s="63"/>
    </row>
    <row r="1037">
      <c r="A1037" s="67"/>
      <c r="B1037" s="67"/>
      <c r="C1037" s="66"/>
      <c r="G1037" s="18"/>
      <c r="I1037" s="15"/>
      <c r="J1037" s="15"/>
      <c r="K1037" s="63"/>
    </row>
    <row r="1038">
      <c r="A1038" s="67"/>
      <c r="B1038" s="67"/>
      <c r="C1038" s="66"/>
      <c r="G1038" s="18"/>
      <c r="I1038" s="15"/>
      <c r="J1038" s="15"/>
      <c r="K1038" s="63"/>
    </row>
    <row r="1039">
      <c r="A1039" s="67"/>
      <c r="B1039" s="67"/>
      <c r="C1039" s="66"/>
      <c r="G1039" s="18"/>
      <c r="I1039" s="15"/>
      <c r="J1039" s="15"/>
      <c r="K1039" s="63"/>
    </row>
    <row r="1040">
      <c r="A1040" s="67"/>
      <c r="B1040" s="67"/>
      <c r="C1040" s="66"/>
      <c r="G1040" s="18"/>
      <c r="I1040" s="15"/>
      <c r="J1040" s="15"/>
      <c r="K1040" s="63"/>
    </row>
    <row r="1041">
      <c r="A1041" s="67"/>
      <c r="B1041" s="67"/>
      <c r="C1041" s="66"/>
      <c r="G1041" s="18"/>
      <c r="I1041" s="15"/>
      <c r="J1041" s="15"/>
      <c r="K1041" s="63"/>
    </row>
    <row r="1042">
      <c r="A1042" s="67"/>
      <c r="B1042" s="67"/>
      <c r="C1042" s="66"/>
      <c r="G1042" s="18"/>
      <c r="I1042" s="15"/>
      <c r="J1042" s="15"/>
      <c r="K1042" s="63"/>
    </row>
    <row r="1043">
      <c r="A1043" s="67"/>
      <c r="B1043" s="67"/>
      <c r="C1043" s="66"/>
      <c r="G1043" s="18"/>
      <c r="I1043" s="15"/>
      <c r="J1043" s="15"/>
      <c r="K1043" s="63"/>
    </row>
    <row r="1044">
      <c r="A1044" s="67"/>
      <c r="B1044" s="67"/>
      <c r="C1044" s="66"/>
      <c r="G1044" s="18"/>
      <c r="I1044" s="15"/>
      <c r="J1044" s="15"/>
      <c r="K1044" s="63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  <tableParts count="2"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2" width="10.86"/>
    <col customWidth="1" min="3" max="3" width="14.0"/>
  </cols>
  <sheetData>
    <row r="1">
      <c r="A1" s="23" t="s">
        <v>659</v>
      </c>
      <c r="B1" s="24" t="s">
        <v>660</v>
      </c>
      <c r="C1" s="25" t="s">
        <v>661</v>
      </c>
      <c r="D1" s="26" t="s">
        <v>662</v>
      </c>
      <c r="E1" s="26" t="s">
        <v>663</v>
      </c>
      <c r="F1" s="26" t="s">
        <v>664</v>
      </c>
      <c r="G1" s="26" t="s">
        <v>665</v>
      </c>
      <c r="H1" s="26" t="s">
        <v>666</v>
      </c>
      <c r="I1" s="51" t="s">
        <v>10</v>
      </c>
      <c r="J1" s="51" t="s">
        <v>667</v>
      </c>
      <c r="K1" s="52" t="s">
        <v>668</v>
      </c>
    </row>
    <row r="2">
      <c r="A2" s="53">
        <v>1.0</v>
      </c>
      <c r="B2" s="53">
        <v>681.0</v>
      </c>
      <c r="C2" s="54">
        <v>0.022568912037037037</v>
      </c>
      <c r="D2" s="55" t="str">
        <f>IFERROR(VLOOKUP(B2,'S-CT'!$A$1:$K$500,2,FALSE),"")</f>
        <v>Braun</v>
      </c>
      <c r="E2" s="40" t="str">
        <f>IFERROR(VLOOKUP($B2,'S-CT'!$A$1:$K$500,3,FALSE),"")</f>
        <v>Hayley</v>
      </c>
      <c r="F2" s="40" t="str">
        <f>IFERROR(VLOOKUP($B2,'S-CT'!$A$1:$K$500,6,FALSE),"")</f>
        <v/>
      </c>
      <c r="G2" s="40">
        <f>IFERROR(VLOOKUP($B2,'S-CT'!$A$1:$K$500,9,FALSE),"")</f>
        <v>320212</v>
      </c>
      <c r="H2" s="40" t="str">
        <f>IFERROR(VLOOKUP($B2,'S-CT'!$A$1:$K$500,7,FALSE),"")</f>
        <v>Wom 4-5</v>
      </c>
      <c r="I2" s="42">
        <f>IFERROR(VLOOKUP($B2,'S-CT'!$A$2:$K$500,11,FALSE),"")</f>
        <v>27</v>
      </c>
      <c r="J2" s="42" t="str">
        <f>IFERROR(VLOOKUP($B2,'S-CT'!$A$2:$K$500,10,FALSE),"")</f>
        <v>F</v>
      </c>
      <c r="K2" s="37">
        <f>IFERROR(VLOOKUP($A2,Notes!$A$25:$B$49,2,FALSE),"")</f>
        <v>25</v>
      </c>
    </row>
    <row r="3">
      <c r="A3" s="56">
        <v>2.0</v>
      </c>
      <c r="B3" s="53">
        <v>685.0</v>
      </c>
      <c r="C3" s="57">
        <v>0.0225696875</v>
      </c>
      <c r="D3" s="40" t="str">
        <f>IFERROR(VLOOKUP(B3,'S-CT'!$A$1:$K$500,2,FALSE),"")</f>
        <v>Hall</v>
      </c>
      <c r="E3" s="40" t="str">
        <f>IFERROR(VLOOKUP($B3,'S-CT'!$A$1:$K$500,3,FALSE),"")</f>
        <v>Martha</v>
      </c>
      <c r="F3" s="40" t="str">
        <f>IFERROR(VLOOKUP($B3,'S-CT'!$A$1:$K$500,6,FALSE),"")</f>
        <v/>
      </c>
      <c r="G3" s="40">
        <f>IFERROR(VLOOKUP($B3,'S-CT'!$A$1:$K$500,9,FALSE),"")</f>
        <v>371218</v>
      </c>
      <c r="H3" s="40" t="str">
        <f>IFERROR(VLOOKUP($B3,'S-CT'!$A$1:$K$500,7,FALSE),"")</f>
        <v>Wom 4-5</v>
      </c>
      <c r="I3" s="42">
        <f>IFERROR(VLOOKUP($B3,'S-CT'!$A$2:$K$500,11,FALSE),"")</f>
        <v>48</v>
      </c>
      <c r="J3" s="42" t="str">
        <f>IFERROR(VLOOKUP($B3,'S-CT'!$A$2:$K$500,10,FALSE),"")</f>
        <v>F</v>
      </c>
      <c r="K3" s="37">
        <f>IFERROR(VLOOKUP($A3,Notes!$A$25:$B$49,2,FALSE),"")</f>
        <v>23</v>
      </c>
    </row>
    <row r="4">
      <c r="A4" s="53">
        <v>3.0</v>
      </c>
      <c r="B4" s="53">
        <v>678.0</v>
      </c>
      <c r="C4" s="57">
        <v>0.022577592592592594</v>
      </c>
      <c r="D4" s="40" t="str">
        <f>IFERROR(VLOOKUP(B4,'S-CT'!$A$1:$K$500,2,FALSE),"")</f>
        <v>Bachman</v>
      </c>
      <c r="E4" s="40" t="str">
        <f>IFERROR(VLOOKUP($B4,'S-CT'!$A$1:$K$500,3,FALSE),"")</f>
        <v>Melissa</v>
      </c>
      <c r="F4" s="40" t="str">
        <f>IFERROR(VLOOKUP($B4,'S-CT'!$A$1:$K$500,6,FALSE),"")</f>
        <v>Team Whitetail Bicycles p/b Pure Taqueria/Blueprint</v>
      </c>
      <c r="G4" s="40">
        <f>IFERROR(VLOOKUP($B4,'S-CT'!$A$1:$K$500,9,FALSE),"")</f>
        <v>552042</v>
      </c>
      <c r="H4" s="40" t="str">
        <f>IFERROR(VLOOKUP($B4,'S-CT'!$A$1:$K$500,7,FALSE),"")</f>
        <v>Wom 4-5</v>
      </c>
      <c r="I4" s="42">
        <f>IFERROR(VLOOKUP($B4,'S-CT'!$A$2:$K$500,11,FALSE),"")</f>
        <v>45</v>
      </c>
      <c r="J4" s="42" t="str">
        <f>IFERROR(VLOOKUP($B4,'S-CT'!$A$2:$K$500,10,FALSE),"")</f>
        <v>F</v>
      </c>
      <c r="K4" s="37">
        <f>IFERROR(VLOOKUP($A4,Notes!$A$25:$B$49,2,FALSE),"")</f>
        <v>21</v>
      </c>
    </row>
    <row r="5">
      <c r="A5" s="56">
        <v>4.0</v>
      </c>
      <c r="B5" s="58">
        <v>686.0</v>
      </c>
      <c r="C5" s="57">
        <v>0.02258297453703704</v>
      </c>
      <c r="D5" s="40" t="str">
        <f>IFERROR(VLOOKUP(B5,'S-CT'!$A$1:$K$500,2,FALSE),"")</f>
        <v>Knight</v>
      </c>
      <c r="E5" s="40" t="str">
        <f>IFERROR(VLOOKUP($B5,'S-CT'!$A$1:$K$500,3,FALSE),"")</f>
        <v>Jessica</v>
      </c>
      <c r="F5" s="40" t="str">
        <f>IFERROR(VLOOKUP($B5,'S-CT'!$A$1:$K$500,6,FALSE),"")</f>
        <v/>
      </c>
      <c r="G5" s="40">
        <f>IFERROR(VLOOKUP($B5,'S-CT'!$A$1:$K$500,9,FALSE),"")</f>
        <v>561892</v>
      </c>
      <c r="H5" s="40" t="str">
        <f>IFERROR(VLOOKUP($B5,'S-CT'!$A$1:$K$500,7,FALSE),"")</f>
        <v>Wom 4-5</v>
      </c>
      <c r="I5" s="42">
        <f>IFERROR(VLOOKUP($B5,'S-CT'!$A$2:$K$500,11,FALSE),"")</f>
        <v>32</v>
      </c>
      <c r="J5" s="42" t="str">
        <f>IFERROR(VLOOKUP($B5,'S-CT'!$A$2:$K$500,10,FALSE),"")</f>
        <v>F</v>
      </c>
      <c r="K5" s="37">
        <f>IFERROR(VLOOKUP($A5,Notes!$A$25:$B$49,2,FALSE),"")</f>
        <v>19</v>
      </c>
    </row>
    <row r="6">
      <c r="A6" s="53">
        <v>5.0</v>
      </c>
      <c r="B6" s="58">
        <v>689.0</v>
      </c>
      <c r="C6" s="57">
        <v>0.022586238425925925</v>
      </c>
      <c r="D6" s="40" t="str">
        <f>IFERROR(VLOOKUP(B6,'S-CT'!$A$1:$K$500,2,FALSE),"")</f>
        <v>Schleicher</v>
      </c>
      <c r="E6" s="40" t="str">
        <f>IFERROR(VLOOKUP($B6,'S-CT'!$A$1:$K$500,3,FALSE),"")</f>
        <v>Diane</v>
      </c>
      <c r="F6" s="40" t="str">
        <f>IFERROR(VLOOKUP($B6,'S-CT'!$A$1:$K$500,6,FALSE),"")</f>
        <v/>
      </c>
      <c r="G6" s="40">
        <f>IFERROR(VLOOKUP($B6,'S-CT'!$A$1:$K$500,9,FALSE),"")</f>
        <v>534847</v>
      </c>
      <c r="H6" s="40" t="str">
        <f>IFERROR(VLOOKUP($B6,'S-CT'!$A$1:$K$500,7,FALSE),"")</f>
        <v>Wom 4-5</v>
      </c>
      <c r="I6" s="42">
        <f>IFERROR(VLOOKUP($B6,'S-CT'!$A$2:$K$500,11,FALSE),"")</f>
        <v>60</v>
      </c>
      <c r="J6" s="42" t="str">
        <f>IFERROR(VLOOKUP($B6,'S-CT'!$A$2:$K$500,10,FALSE),"")</f>
        <v>F</v>
      </c>
      <c r="K6" s="37">
        <f>IFERROR(VLOOKUP($A6,Notes!$A$25:$B$49,2,FALSE),"")</f>
        <v>18</v>
      </c>
    </row>
    <row r="7">
      <c r="A7" s="56">
        <v>6.0</v>
      </c>
      <c r="B7" s="58">
        <v>679.0</v>
      </c>
      <c r="C7" s="57">
        <v>0.022587268518518517</v>
      </c>
      <c r="D7" s="40" t="str">
        <f>IFERROR(VLOOKUP(B7,'S-CT'!$A$1:$K$500,2,FALSE),"")</f>
        <v>Barrett</v>
      </c>
      <c r="E7" s="40" t="str">
        <f>IFERROR(VLOOKUP($B7,'S-CT'!$A$1:$K$500,3,FALSE),"")</f>
        <v>Susan</v>
      </c>
      <c r="F7" s="40" t="str">
        <f>IFERROR(VLOOKUP($B7,'S-CT'!$A$1:$K$500,6,FALSE),"")</f>
        <v>Sorella Cycling</v>
      </c>
      <c r="G7" s="40">
        <f>IFERROR(VLOOKUP($B7,'S-CT'!$A$1:$K$500,9,FALSE),"")</f>
        <v>513726</v>
      </c>
      <c r="H7" s="40" t="str">
        <f>IFERROR(VLOOKUP($B7,'S-CT'!$A$1:$K$500,7,FALSE),"")</f>
        <v>Wom 4-5</v>
      </c>
      <c r="I7" s="42">
        <f>IFERROR(VLOOKUP($B7,'S-CT'!$A$2:$K$500,11,FALSE),"")</f>
        <v>54</v>
      </c>
      <c r="J7" s="42" t="str">
        <f>IFERROR(VLOOKUP($B7,'S-CT'!$A$2:$K$500,10,FALSE),"")</f>
        <v>F</v>
      </c>
      <c r="K7" s="37">
        <f>IFERROR(VLOOKUP($A7,Notes!$A$25:$B$49,2,FALSE),"")</f>
        <v>16</v>
      </c>
    </row>
    <row r="8">
      <c r="A8" s="53">
        <v>7.0</v>
      </c>
      <c r="B8" s="58">
        <v>698.0</v>
      </c>
      <c r="C8" s="57">
        <v>0.022590300925925923</v>
      </c>
      <c r="D8" s="40" t="str">
        <f>IFERROR(VLOOKUP(B8,'S-CT'!$A$1:$K$500,2,FALSE),"")</f>
        <v>Bailey</v>
      </c>
      <c r="E8" s="40" t="str">
        <f>IFERROR(VLOOKUP($B8,'S-CT'!$A$1:$K$500,3,FALSE),"")</f>
        <v>Courtney</v>
      </c>
      <c r="F8" s="40" t="str">
        <f>IFERROR(VLOOKUP($B8,'S-CT'!$A$1:$K$500,6,FALSE),"")</f>
        <v>Furman University</v>
      </c>
      <c r="G8" s="40">
        <f>IFERROR(VLOOKUP($B8,'S-CT'!$A$1:$K$500,9,FALSE),"")</f>
        <v>549745</v>
      </c>
      <c r="H8" s="40" t="str">
        <f>IFERROR(VLOOKUP($B8,'S-CT'!$A$1:$K$500,7,FALSE),"")</f>
        <v>Wom 4-5</v>
      </c>
      <c r="I8" s="42">
        <f>IFERROR(VLOOKUP($B8,'S-CT'!$A$2:$K$500,11,FALSE),"")</f>
        <v>19</v>
      </c>
      <c r="J8" s="42" t="str">
        <f>IFERROR(VLOOKUP($B8,'S-CT'!$A$2:$K$500,10,FALSE),"")</f>
        <v>F</v>
      </c>
      <c r="K8" s="37">
        <f>IFERROR(VLOOKUP($A8,Notes!$A$25:$B$49,2,FALSE),"")</f>
        <v>14</v>
      </c>
    </row>
    <row r="9">
      <c r="A9" s="56">
        <v>8.0</v>
      </c>
      <c r="B9" s="58">
        <v>695.0</v>
      </c>
      <c r="C9" s="57">
        <v>0.022590393518518517</v>
      </c>
      <c r="D9" s="40" t="str">
        <f>IFERROR(VLOOKUP(B9,'S-CT'!$A$1:$K$500,2,FALSE),"")</f>
        <v>Strickland</v>
      </c>
      <c r="E9" s="40" t="str">
        <f>IFERROR(VLOOKUP($B9,'S-CT'!$A$1:$K$500,3,FALSE),"")</f>
        <v>Nikki</v>
      </c>
      <c r="F9" s="40" t="str">
        <f>IFERROR(VLOOKUP($B9,'S-CT'!$A$1:$K$500,6,FALSE),"")</f>
        <v/>
      </c>
      <c r="G9" s="40">
        <f>IFERROR(VLOOKUP($B9,'S-CT'!$A$1:$K$500,9,FALSE),"")</f>
        <v>533091</v>
      </c>
      <c r="H9" s="40" t="str">
        <f>IFERROR(VLOOKUP($B9,'S-CT'!$A$1:$K$500,7,FALSE),"")</f>
        <v>Wom 4-5</v>
      </c>
      <c r="I9" s="42">
        <f>IFERROR(VLOOKUP($B9,'S-CT'!$A$2:$K$500,11,FALSE),"")</f>
        <v>28</v>
      </c>
      <c r="J9" s="42" t="str">
        <f>IFERROR(VLOOKUP($B9,'S-CT'!$A$2:$K$500,10,FALSE),"")</f>
        <v>F</v>
      </c>
      <c r="K9" s="37">
        <f>IFERROR(VLOOKUP($A9,Notes!$A$25:$B$49,2,FALSE),"")</f>
        <v>12</v>
      </c>
    </row>
    <row r="10">
      <c r="A10" s="53">
        <v>9.0</v>
      </c>
      <c r="B10" s="38">
        <v>682.0</v>
      </c>
      <c r="C10" s="57">
        <v>0.02262195601851852</v>
      </c>
      <c r="D10" s="40" t="str">
        <f>IFERROR(VLOOKUP(B10,'S-CT'!$A$1:$K$500,2,FALSE),"")</f>
        <v>Carpenter</v>
      </c>
      <c r="E10" s="40" t="str">
        <f>IFERROR(VLOOKUP($B10,'S-CT'!$A$1:$K$500,3,FALSE),"")</f>
        <v>Mindy</v>
      </c>
      <c r="F10" s="40" t="str">
        <f>IFERROR(VLOOKUP($B10,'S-CT'!$A$1:$K$500,6,FALSE),"")</f>
        <v>706 Project</v>
      </c>
      <c r="G10" s="40">
        <f>IFERROR(VLOOKUP($B10,'S-CT'!$A$1:$K$500,9,FALSE),"")</f>
        <v>526970</v>
      </c>
      <c r="H10" s="40" t="str">
        <f>IFERROR(VLOOKUP($B10,'S-CT'!$A$1:$K$500,7,FALSE),"")</f>
        <v>Wom 4-5</v>
      </c>
      <c r="I10" s="42">
        <f>IFERROR(VLOOKUP($B10,'S-CT'!$A$2:$K$500,11,FALSE),"")</f>
        <v>42</v>
      </c>
      <c r="J10" s="42" t="str">
        <f>IFERROR(VLOOKUP($B10,'S-CT'!$A$2:$K$500,10,FALSE),"")</f>
        <v>F</v>
      </c>
      <c r="K10" s="37">
        <f>IFERROR(VLOOKUP($A10,Notes!$A$25:$B$49,2,FALSE),"")</f>
        <v>10</v>
      </c>
    </row>
    <row r="11">
      <c r="A11" s="56">
        <v>10.0</v>
      </c>
      <c r="B11" s="58">
        <v>585.0</v>
      </c>
      <c r="C11" s="57">
        <v>0.023184247685185184</v>
      </c>
      <c r="D11" s="40" t="str">
        <f>IFERROR(VLOOKUP(B11,'S-CT'!$A$1:$K$500,2,FALSE),"")</f>
        <v>Marcu</v>
      </c>
      <c r="E11" s="40" t="str">
        <f>IFERROR(VLOOKUP($B11,'S-CT'!$A$1:$K$500,3,FALSE),"")</f>
        <v>Amalia</v>
      </c>
      <c r="F11" s="40" t="str">
        <f>IFERROR(VLOOKUP($B11,'S-CT'!$A$1:$K$500,6,FALSE),"")</f>
        <v>Team Whitetail Bicycles p/b Pure Taqueria/Blueprint</v>
      </c>
      <c r="G11" s="40">
        <f>IFERROR(VLOOKUP($B11,'S-CT'!$A$1:$K$500,9,FALSE),"")</f>
        <v>524288</v>
      </c>
      <c r="H11" s="40" t="str">
        <f>IFERROR(VLOOKUP($B11,'S-CT'!$A$1:$K$500,7,FALSE),"")</f>
        <v>Wom 4-5</v>
      </c>
      <c r="I11" s="42">
        <f>IFERROR(VLOOKUP($B11,'S-CT'!$A$2:$K$500,11,FALSE),"")</f>
        <v>46</v>
      </c>
      <c r="J11" s="42" t="str">
        <f>IFERROR(VLOOKUP($B11,'S-CT'!$A$2:$K$500,10,FALSE),"")</f>
        <v>F</v>
      </c>
      <c r="K11" s="37">
        <f>IFERROR(VLOOKUP($A11,Notes!$A$25:$B$49,2,FALSE),"")</f>
        <v>8</v>
      </c>
    </row>
    <row r="12">
      <c r="A12" s="53">
        <v>11.0</v>
      </c>
      <c r="B12" s="58">
        <v>692.0</v>
      </c>
      <c r="C12" s="57">
        <v>0.024801087962962962</v>
      </c>
      <c r="D12" s="40" t="str">
        <f>IFERROR(VLOOKUP(B12,'S-CT'!$A$1:$K$500,2,FALSE),"")</f>
        <v>Withers</v>
      </c>
      <c r="E12" s="40" t="str">
        <f>IFERROR(VLOOKUP($B12,'S-CT'!$A$1:$K$500,3,FALSE),"")</f>
        <v>Elsa</v>
      </c>
      <c r="F12" s="40" t="str">
        <f>IFERROR(VLOOKUP($B12,'S-CT'!$A$1:$K$500,6,FALSE),"")</f>
        <v>Welland Racing</v>
      </c>
      <c r="G12" s="40">
        <f>IFERROR(VLOOKUP($B12,'S-CT'!$A$1:$K$500,9,FALSE),"")</f>
        <v>559640</v>
      </c>
      <c r="H12" s="40" t="str">
        <f>IFERROR(VLOOKUP($B12,'S-CT'!$A$1:$K$500,7,FALSE),"")</f>
        <v>Wom 4-5</v>
      </c>
      <c r="I12" s="42">
        <f>IFERROR(VLOOKUP($B12,'S-CT'!$A$2:$K$500,11,FALSE),"")</f>
        <v>15</v>
      </c>
      <c r="J12" s="42" t="str">
        <f>IFERROR(VLOOKUP($B12,'S-CT'!$A$2:$K$500,10,FALSE),"")</f>
        <v>F</v>
      </c>
      <c r="K12" s="37">
        <f>IFERROR(VLOOKUP($A12,Notes!$A$25:$B$49,2,FALSE),"")</f>
        <v>6</v>
      </c>
    </row>
    <row r="13">
      <c r="A13" s="56"/>
      <c r="B13" s="38"/>
      <c r="C13" s="57"/>
      <c r="D13" s="40" t="str">
        <f>IFERROR(VLOOKUP(B13,'S-CT'!$A$1:$K$500,2,FALSE),"")</f>
        <v/>
      </c>
      <c r="E13" s="40" t="str">
        <f>IFERROR(VLOOKUP($B13,'S-CT'!$A$1:$K$500,3,FALSE),"")</f>
        <v/>
      </c>
      <c r="F13" s="40" t="str">
        <f>IFERROR(VLOOKUP($B13,'S-CT'!$A$1:$K$500,6,FALSE),"")</f>
        <v/>
      </c>
      <c r="G13" s="40" t="str">
        <f>IFERROR(VLOOKUP($B13,'S-CT'!$A$1:$K$500,9,FALSE),"")</f>
        <v/>
      </c>
      <c r="H13" s="40" t="str">
        <f>IFERROR(VLOOKUP($B13,'S-CT'!$A$1:$K$500,7,FALSE),"")</f>
        <v/>
      </c>
      <c r="I13" s="42" t="str">
        <f>IFERROR(VLOOKUP($B13,'S-CT'!$A$2:$K$500,11,FALSE),"")</f>
        <v/>
      </c>
      <c r="J13" s="42" t="str">
        <f>IFERROR(VLOOKUP($B13,'S-CT'!$A$2:$K$500,10,FALSE),"")</f>
        <v/>
      </c>
      <c r="K13" s="37" t="str">
        <f>IFERROR(VLOOKUP($A13,Notes!$A$25:$B$49,2,FALSE),"")</f>
        <v/>
      </c>
    </row>
    <row r="14">
      <c r="A14" s="53">
        <v>1.0</v>
      </c>
      <c r="B14" s="58">
        <v>470.0</v>
      </c>
      <c r="C14" s="57">
        <v>0.0203940625</v>
      </c>
      <c r="D14" s="40" t="str">
        <f>IFERROR(VLOOKUP(B14,'S-CT'!$A$1:$K$500,2,FALSE),"")</f>
        <v>Marx</v>
      </c>
      <c r="E14" s="40" t="str">
        <f>IFERROR(VLOOKUP($B14,'S-CT'!$A$1:$K$500,3,FALSE),"")</f>
        <v>Frederick</v>
      </c>
      <c r="F14" s="40" t="str">
        <f>IFERROR(VLOOKUP($B14,'S-CT'!$A$1:$K$500,6,FALSE),"")</f>
        <v/>
      </c>
      <c r="G14" s="40">
        <f>IFERROR(VLOOKUP($B14,'S-CT'!$A$1:$K$500,9,FALSE),"")</f>
        <v>19661229</v>
      </c>
      <c r="H14" s="40" t="str">
        <f>IFERROR(VLOOKUP($B14,'S-CT'!$A$1:$K$500,7,FALSE),"")</f>
        <v>Cat 5</v>
      </c>
      <c r="I14" s="42">
        <f>IFERROR(VLOOKUP($B14,'S-CT'!$A$2:$K$500,11,FALSE),"")</f>
        <v>51</v>
      </c>
      <c r="J14" s="42" t="str">
        <f>IFERROR(VLOOKUP($B14,'S-CT'!$A$2:$K$500,10,FALSE),"")</f>
        <v>M</v>
      </c>
      <c r="K14" s="37">
        <f>IFERROR(VLOOKUP($A14,Notes!$A$25:$B$49,2,FALSE),"")</f>
        <v>25</v>
      </c>
    </row>
    <row r="15">
      <c r="A15" s="56">
        <v>2.0</v>
      </c>
      <c r="B15" s="58">
        <v>468.0</v>
      </c>
      <c r="C15" s="57">
        <v>0.020813125</v>
      </c>
      <c r="D15" s="40" t="str">
        <f>IFERROR(VLOOKUP(B15,'S-CT'!$A$1:$K$500,2,FALSE),"")</f>
        <v>Lowery</v>
      </c>
      <c r="E15" s="40" t="str">
        <f>IFERROR(VLOOKUP($B15,'S-CT'!$A$1:$K$500,3,FALSE),"")</f>
        <v>Durrell</v>
      </c>
      <c r="F15" s="40" t="str">
        <f>IFERROR(VLOOKUP($B15,'S-CT'!$A$1:$K$500,6,FALSE),"")</f>
        <v/>
      </c>
      <c r="G15" s="40">
        <f>IFERROR(VLOOKUP($B15,'S-CT'!$A$1:$K$500,9,FALSE),"")</f>
        <v>500488</v>
      </c>
      <c r="H15" s="40" t="str">
        <f>IFERROR(VLOOKUP($B15,'S-CT'!$A$1:$K$500,7,FALSE),"")</f>
        <v>Cat 5</v>
      </c>
      <c r="I15" s="42">
        <f>IFERROR(VLOOKUP($B15,'S-CT'!$A$2:$K$500,11,FALSE),"")</f>
        <v>39</v>
      </c>
      <c r="J15" s="42" t="str">
        <f>IFERROR(VLOOKUP($B15,'S-CT'!$A$2:$K$500,10,FALSE),"")</f>
        <v>M</v>
      </c>
      <c r="K15" s="37">
        <f>IFERROR(VLOOKUP($A15,Notes!$A$25:$B$49,2,FALSE),"")</f>
        <v>23</v>
      </c>
    </row>
    <row r="16">
      <c r="A16" s="53">
        <v>3.0</v>
      </c>
      <c r="B16" s="58">
        <v>589.0</v>
      </c>
      <c r="C16" s="57">
        <v>0.02081738425925926</v>
      </c>
      <c r="D16" s="40" t="str">
        <f>IFERROR(VLOOKUP(B16,'S-CT'!$A$1:$K$500,2,FALSE),"")</f>
        <v>Prljaca</v>
      </c>
      <c r="E16" s="40" t="str">
        <f>IFERROR(VLOOKUP($B16,'S-CT'!$A$1:$K$500,3,FALSE),"")</f>
        <v>Elvir</v>
      </c>
      <c r="F16" s="40" t="str">
        <f>IFERROR(VLOOKUP($B16,'S-CT'!$A$1:$K$500,6,FALSE),"")</f>
        <v/>
      </c>
      <c r="G16" s="40">
        <f>IFERROR(VLOOKUP($B16,'S-CT'!$A$1:$K$500,9,FALSE),"")</f>
        <v>515963</v>
      </c>
      <c r="H16" s="40" t="str">
        <f>IFERROR(VLOOKUP($B16,'S-CT'!$A$1:$K$500,7,FALSE),"")</f>
        <v>Cat 5</v>
      </c>
      <c r="I16" s="42">
        <f>IFERROR(VLOOKUP($B16,'S-CT'!$A$2:$K$500,11,FALSE),"")</f>
        <v>35</v>
      </c>
      <c r="J16" s="42" t="str">
        <f>IFERROR(VLOOKUP($B16,'S-CT'!$A$2:$K$500,10,FALSE),"")</f>
        <v>M</v>
      </c>
      <c r="K16" s="37">
        <f>IFERROR(VLOOKUP($A16,Notes!$A$25:$B$49,2,FALSE),"")</f>
        <v>21</v>
      </c>
    </row>
    <row r="17">
      <c r="A17" s="56">
        <v>4.0</v>
      </c>
      <c r="B17" s="58">
        <v>457.0</v>
      </c>
      <c r="C17" s="59">
        <v>0.020817928240740743</v>
      </c>
      <c r="D17" s="40" t="str">
        <f>IFERROR(VLOOKUP(B17,'S-CT'!$A$1:$K$500,2,FALSE),"")</f>
        <v>Cornelius</v>
      </c>
      <c r="E17" s="40" t="str">
        <f>IFERROR(VLOOKUP($B17,'S-CT'!$A$1:$K$500,3,FALSE),"")</f>
        <v>Jonathan</v>
      </c>
      <c r="F17" s="40" t="str">
        <f>IFERROR(VLOOKUP($B17,'S-CT'!$A$1:$K$500,6,FALSE),"")</f>
        <v/>
      </c>
      <c r="G17" s="40">
        <f>IFERROR(VLOOKUP($B17,'S-CT'!$A$1:$K$500,9,FALSE),"")</f>
        <v>561300</v>
      </c>
      <c r="H17" s="40" t="str">
        <f>IFERROR(VLOOKUP($B17,'S-CT'!$A$1:$K$500,7,FALSE),"")</f>
        <v>Cat 5</v>
      </c>
      <c r="I17" s="42">
        <f>IFERROR(VLOOKUP($B17,'S-CT'!$A$2:$K$500,11,FALSE),"")</f>
        <v>27</v>
      </c>
      <c r="J17" s="42" t="str">
        <f>IFERROR(VLOOKUP($B17,'S-CT'!$A$2:$K$500,10,FALSE),"")</f>
        <v>M</v>
      </c>
      <c r="K17" s="37">
        <f>IFERROR(VLOOKUP($A17,Notes!$A$25:$B$49,2,FALSE),"")</f>
        <v>19</v>
      </c>
    </row>
    <row r="18">
      <c r="A18" s="53">
        <v>5.0</v>
      </c>
      <c r="B18" s="38">
        <v>474.0</v>
      </c>
      <c r="C18" s="57">
        <v>0.020818148148148148</v>
      </c>
      <c r="D18" s="40" t="str">
        <f>IFERROR(VLOOKUP(B18,'S-CT'!$A$1:$K$500,2,FALSE),"")</f>
        <v>Moura</v>
      </c>
      <c r="E18" s="40" t="str">
        <f>IFERROR(VLOOKUP($B18,'S-CT'!$A$1:$K$500,3,FALSE),"")</f>
        <v>Fabio</v>
      </c>
      <c r="F18" s="40" t="str">
        <f>IFERROR(VLOOKUP($B18,'S-CT'!$A$1:$K$500,6,FALSE),"")</f>
        <v/>
      </c>
      <c r="G18" s="40">
        <f>IFERROR(VLOOKUP($B18,'S-CT'!$A$1:$K$500,9,FALSE),"")</f>
        <v>497764</v>
      </c>
      <c r="H18" s="40" t="str">
        <f>IFERROR(VLOOKUP($B18,'S-CT'!$A$1:$K$500,7,FALSE),"")</f>
        <v>Cat 5</v>
      </c>
      <c r="I18" s="42">
        <f>IFERROR(VLOOKUP($B18,'S-CT'!$A$2:$K$500,11,FALSE),"")</f>
        <v>40</v>
      </c>
      <c r="J18" s="42" t="str">
        <f>IFERROR(VLOOKUP($B18,'S-CT'!$A$2:$K$500,10,FALSE),"")</f>
        <v>M</v>
      </c>
      <c r="K18" s="37">
        <f>IFERROR(VLOOKUP($A18,Notes!$A$25:$B$49,2,FALSE),"")</f>
        <v>18</v>
      </c>
    </row>
    <row r="19">
      <c r="A19" s="56">
        <v>6.0</v>
      </c>
      <c r="B19" s="58">
        <v>475.0</v>
      </c>
      <c r="C19" s="57">
        <v>0.020819502314814817</v>
      </c>
      <c r="D19" s="40" t="str">
        <f>IFERROR(VLOOKUP(B19,'S-CT'!$A$1:$K$500,2,FALSE),"")</f>
        <v>Picchiottino</v>
      </c>
      <c r="E19" s="40" t="str">
        <f>IFERROR(VLOOKUP($B19,'S-CT'!$A$1:$K$500,3,FALSE),"")</f>
        <v>Jordan</v>
      </c>
      <c r="F19" s="40" t="str">
        <f>IFERROR(VLOOKUP($B19,'S-CT'!$A$1:$K$500,6,FALSE),"")</f>
        <v/>
      </c>
      <c r="G19" s="40">
        <f>IFERROR(VLOOKUP($B19,'S-CT'!$A$1:$K$500,9,FALSE),"")</f>
        <v>399653</v>
      </c>
      <c r="H19" s="40" t="str">
        <f>IFERROR(VLOOKUP($B19,'S-CT'!$A$1:$K$500,7,FALSE),"")</f>
        <v>Cat 5</v>
      </c>
      <c r="I19" s="42">
        <f>IFERROR(VLOOKUP($B19,'S-CT'!$A$2:$K$500,11,FALSE),"")</f>
        <v>29</v>
      </c>
      <c r="J19" s="42" t="str">
        <f>IFERROR(VLOOKUP($B19,'S-CT'!$A$2:$K$500,10,FALSE),"")</f>
        <v>M</v>
      </c>
      <c r="K19" s="37">
        <f>IFERROR(VLOOKUP($A19,Notes!$A$25:$B$49,2,FALSE),"")</f>
        <v>16</v>
      </c>
    </row>
    <row r="20">
      <c r="A20" s="53">
        <v>7.0</v>
      </c>
      <c r="B20" s="38">
        <v>590.0</v>
      </c>
      <c r="C20" s="57">
        <v>0.02082275462962963</v>
      </c>
      <c r="D20" s="40" t="str">
        <f>IFERROR(VLOOKUP(B20,'S-CT'!$A$1:$K$500,2,FALSE),"")</f>
        <v>Terry</v>
      </c>
      <c r="E20" s="40" t="str">
        <f>IFERROR(VLOOKUP($B20,'S-CT'!$A$1:$K$500,3,FALSE),"")</f>
        <v>Justin</v>
      </c>
      <c r="F20" s="40" t="str">
        <f>IFERROR(VLOOKUP($B20,'S-CT'!$A$1:$K$500,6,FALSE),"")</f>
        <v/>
      </c>
      <c r="G20" s="40">
        <f>IFERROR(VLOOKUP($B20,'S-CT'!$A$1:$K$500,9,FALSE),"")</f>
        <v>530521</v>
      </c>
      <c r="H20" s="40" t="str">
        <f>IFERROR(VLOOKUP($B20,'S-CT'!$A$1:$K$500,7,FALSE),"")</f>
        <v>Cat 5</v>
      </c>
      <c r="I20" s="42">
        <f>IFERROR(VLOOKUP($B20,'S-CT'!$A$2:$K$500,11,FALSE),"")</f>
        <v>31</v>
      </c>
      <c r="J20" s="42" t="str">
        <f>IFERROR(VLOOKUP($B20,'S-CT'!$A$2:$K$500,10,FALSE),"")</f>
        <v>M</v>
      </c>
      <c r="K20" s="37">
        <f>IFERROR(VLOOKUP($A20,Notes!$A$25:$B$49,2,FALSE),"")</f>
        <v>14</v>
      </c>
    </row>
    <row r="21">
      <c r="A21" s="56">
        <v>8.0</v>
      </c>
      <c r="B21" s="53">
        <v>1190.0</v>
      </c>
      <c r="C21" s="57">
        <v>0.020823344907407407</v>
      </c>
      <c r="D21" s="40" t="str">
        <f>IFERROR(VLOOKUP(B21,'S-CT'!$A$1:$K$500,2,FALSE),"")</f>
        <v>Friedrich</v>
      </c>
      <c r="E21" s="40" t="str">
        <f>IFERROR(VLOOKUP($B21,'S-CT'!$A$1:$K$500,3,FALSE),"")</f>
        <v>Alisson</v>
      </c>
      <c r="F21" s="40" t="str">
        <f>IFERROR(VLOOKUP($B21,'S-CT'!$A$1:$K$500,6,FALSE),"")</f>
        <v>North Atlanta Riding Club</v>
      </c>
      <c r="G21" s="40">
        <f>IFERROR(VLOOKUP($B21,'S-CT'!$A$1:$K$500,9,FALSE),"")</f>
        <v>550094</v>
      </c>
      <c r="H21" s="40" t="str">
        <f>IFERROR(VLOOKUP($B21,'S-CT'!$A$1:$K$500,7,FALSE),"")</f>
        <v>Cat 5</v>
      </c>
      <c r="I21" s="42">
        <f>IFERROR(VLOOKUP($B21,'S-CT'!$A$2:$K$500,11,FALSE),"")</f>
        <v>42</v>
      </c>
      <c r="J21" s="42" t="str">
        <f>IFERROR(VLOOKUP($B21,'S-CT'!$A$2:$K$500,10,FALSE),"")</f>
        <v>M</v>
      </c>
      <c r="K21" s="37">
        <f>IFERROR(VLOOKUP($A21,Notes!$A$25:$B$49,2,FALSE),"")</f>
        <v>12</v>
      </c>
    </row>
    <row r="22">
      <c r="A22" s="53">
        <v>9.0</v>
      </c>
      <c r="B22" s="53">
        <v>592.0</v>
      </c>
      <c r="C22" s="60">
        <v>0.020828541666666665</v>
      </c>
      <c r="D22" s="40" t="str">
        <f>IFERROR(VLOOKUP(B22,'S-CT'!$A$1:$K$500,2,FALSE),"")</f>
        <v>Marshall</v>
      </c>
      <c r="E22" s="40" t="str">
        <f>IFERROR(VLOOKUP($B22,'S-CT'!$A$1:$K$500,3,FALSE),"")</f>
        <v>Tony</v>
      </c>
      <c r="F22" s="40" t="str">
        <f>IFERROR(VLOOKUP($B22,'S-CT'!$A$1:$K$500,6,FALSE),"")</f>
        <v/>
      </c>
      <c r="G22" s="40">
        <f>IFERROR(VLOOKUP($B22,'S-CT'!$A$1:$K$500,9,FALSE),"")</f>
        <v>534177</v>
      </c>
      <c r="H22" s="40" t="str">
        <f>IFERROR(VLOOKUP($B22,'S-CT'!$A$1:$K$500,7,FALSE),"")</f>
        <v>Cat 5</v>
      </c>
      <c r="I22" s="42">
        <f>IFERROR(VLOOKUP($B22,'S-CT'!$A$2:$K$500,11,FALSE),"")</f>
        <v>46</v>
      </c>
      <c r="J22" s="42" t="str">
        <f>IFERROR(VLOOKUP($B22,'S-CT'!$A$2:$K$500,10,FALSE),"")</f>
        <v>M</v>
      </c>
      <c r="K22" s="37">
        <f>IFERROR(VLOOKUP($A22,Notes!$A$25:$B$49,2,FALSE),"")</f>
        <v>10</v>
      </c>
    </row>
    <row r="23">
      <c r="A23" s="56">
        <v>10.0</v>
      </c>
      <c r="B23" s="53">
        <v>587.0</v>
      </c>
      <c r="C23" s="60">
        <v>0.020841157407407405</v>
      </c>
      <c r="D23" s="40" t="str">
        <f>IFERROR(VLOOKUP(B23,'S-CT'!$A$1:$K$500,2,FALSE),"")</f>
        <v>Patterson</v>
      </c>
      <c r="E23" s="40" t="str">
        <f>IFERROR(VLOOKUP($B23,'S-CT'!$A$1:$K$500,3,FALSE),"")</f>
        <v>Thom</v>
      </c>
      <c r="F23" s="40" t="str">
        <f>IFERROR(VLOOKUP($B23,'S-CT'!$A$1:$K$500,6,FALSE),"")</f>
        <v/>
      </c>
      <c r="G23" s="40">
        <f>IFERROR(VLOOKUP($B23,'S-CT'!$A$1:$K$500,9,FALSE),"")</f>
        <v>19710910</v>
      </c>
      <c r="H23" s="40" t="str">
        <f>IFERROR(VLOOKUP($B23,'S-CT'!$A$1:$K$500,7,FALSE),"")</f>
        <v>Cat 5</v>
      </c>
      <c r="I23" s="42">
        <f>IFERROR(VLOOKUP($B23,'S-CT'!$A$2:$K$500,11,FALSE),"")</f>
        <v>47</v>
      </c>
      <c r="J23" s="42" t="str">
        <f>IFERROR(VLOOKUP($B23,'S-CT'!$A$2:$K$500,10,FALSE),"")</f>
        <v>M</v>
      </c>
      <c r="K23" s="37">
        <f>IFERROR(VLOOKUP($A23,Notes!$A$25:$B$49,2,FALSE),"")</f>
        <v>8</v>
      </c>
    </row>
    <row r="24">
      <c r="A24" s="53">
        <v>11.0</v>
      </c>
      <c r="B24" s="53">
        <v>461.0</v>
      </c>
      <c r="C24" s="60">
        <v>0.02084337962962963</v>
      </c>
      <c r="D24" s="40" t="str">
        <f>IFERROR(VLOOKUP(B24,'S-CT'!$A$1:$K$500,2,FALSE),"")</f>
        <v>Forrest</v>
      </c>
      <c r="E24" s="40" t="str">
        <f>IFERROR(VLOOKUP($B24,'S-CT'!$A$1:$K$500,3,FALSE),"")</f>
        <v>Michael</v>
      </c>
      <c r="F24" s="40" t="str">
        <f>IFERROR(VLOOKUP($B24,'S-CT'!$A$1:$K$500,6,FALSE),"")</f>
        <v>Team Whitetail Bicycles p/b Pure Taqueria/Blueprint</v>
      </c>
      <c r="G24" s="40">
        <f>IFERROR(VLOOKUP($B24,'S-CT'!$A$1:$K$500,9,FALSE),"")</f>
        <v>402554</v>
      </c>
      <c r="H24" s="40" t="str">
        <f>IFERROR(VLOOKUP($B24,'S-CT'!$A$1:$K$500,7,FALSE),"")</f>
        <v>Cat 5</v>
      </c>
      <c r="I24" s="42">
        <f>IFERROR(VLOOKUP($B24,'S-CT'!$A$2:$K$500,11,FALSE),"")</f>
        <v>42</v>
      </c>
      <c r="J24" s="42" t="str">
        <f>IFERROR(VLOOKUP($B24,'S-CT'!$A$2:$K$500,10,FALSE),"")</f>
        <v>M</v>
      </c>
      <c r="K24" s="37">
        <f>IFERROR(VLOOKUP($A24,Notes!$A$25:$B$49,2,FALSE),"")</f>
        <v>6</v>
      </c>
    </row>
    <row r="25">
      <c r="A25" s="56">
        <v>12.0</v>
      </c>
      <c r="B25" s="53">
        <v>458.0</v>
      </c>
      <c r="C25" s="60">
        <v>0.0208444212962963</v>
      </c>
      <c r="D25" s="40" t="str">
        <f>IFERROR(VLOOKUP(B25,'S-CT'!$A$1:$K$500,2,FALSE),"")</f>
        <v>Costa</v>
      </c>
      <c r="E25" s="40" t="str">
        <f>IFERROR(VLOOKUP($B25,'S-CT'!$A$1:$K$500,3,FALSE),"")</f>
        <v>Ageu</v>
      </c>
      <c r="F25" s="40" t="str">
        <f>IFERROR(VLOOKUP($B25,'S-CT'!$A$1:$K$500,6,FALSE),"")</f>
        <v/>
      </c>
      <c r="G25" s="40">
        <f>IFERROR(VLOOKUP($B25,'S-CT'!$A$1:$K$500,9,FALSE),"")</f>
        <v>523294</v>
      </c>
      <c r="H25" s="40" t="str">
        <f>IFERROR(VLOOKUP($B25,'S-CT'!$A$1:$K$500,7,FALSE),"")</f>
        <v>Cat 5</v>
      </c>
      <c r="I25" s="42">
        <f>IFERROR(VLOOKUP($B25,'S-CT'!$A$2:$K$500,11,FALSE),"")</f>
        <v>37</v>
      </c>
      <c r="J25" s="42" t="str">
        <f>IFERROR(VLOOKUP($B25,'S-CT'!$A$2:$K$500,10,FALSE),"")</f>
        <v>M</v>
      </c>
      <c r="K25" s="37">
        <f>IFERROR(VLOOKUP($A25,Notes!$A$25:$B$49,2,FALSE),"")</f>
        <v>4</v>
      </c>
    </row>
    <row r="26">
      <c r="A26" s="53">
        <v>13.0</v>
      </c>
      <c r="B26" s="53">
        <v>593.0</v>
      </c>
      <c r="C26" s="60">
        <v>0.020845497685185184</v>
      </c>
      <c r="D26" s="40" t="str">
        <f>IFERROR(VLOOKUP(B26,'S-CT'!$A$1:$K$500,2,FALSE),"")</f>
        <v>Morton</v>
      </c>
      <c r="E26" s="40" t="str">
        <f>IFERROR(VLOOKUP($B26,'S-CT'!$A$1:$K$500,3,FALSE),"")</f>
        <v>John</v>
      </c>
      <c r="F26" s="40" t="str">
        <f>IFERROR(VLOOKUP($B26,'S-CT'!$A$1:$K$500,6,FALSE),"")</f>
        <v/>
      </c>
      <c r="G26" s="40">
        <f>IFERROR(VLOOKUP($B26,'S-CT'!$A$1:$K$500,9,FALSE),"")</f>
        <v>405915</v>
      </c>
      <c r="H26" s="40" t="str">
        <f>IFERROR(VLOOKUP($B26,'S-CT'!$A$1:$K$500,7,FALSE),"")</f>
        <v>Cat 5</v>
      </c>
      <c r="I26" s="42">
        <f>IFERROR(VLOOKUP($B26,'S-CT'!$A$2:$K$500,11,FALSE),"")</f>
        <v>27</v>
      </c>
      <c r="J26" s="42" t="str">
        <f>IFERROR(VLOOKUP($B26,'S-CT'!$A$2:$K$500,10,FALSE),"")</f>
        <v>M</v>
      </c>
      <c r="K26" s="37">
        <f>IFERROR(VLOOKUP($A26,Notes!$A$25:$B$49,2,FALSE),"")</f>
        <v>3</v>
      </c>
    </row>
    <row r="27">
      <c r="A27" s="56">
        <v>14.0</v>
      </c>
      <c r="B27" s="53">
        <v>1571.0</v>
      </c>
      <c r="C27" s="60">
        <v>0.020846493055555554</v>
      </c>
      <c r="D27" s="40" t="str">
        <f>IFERROR(VLOOKUP(B27,'S-CT'!$A$1:$K$500,2,FALSE),"")</f>
        <v>Cummings</v>
      </c>
      <c r="E27" s="40" t="str">
        <f>IFERROR(VLOOKUP($B27,'S-CT'!$A$1:$K$500,3,FALSE),"")</f>
        <v>John</v>
      </c>
      <c r="F27" s="40" t="str">
        <f>IFERROR(VLOOKUP($B27,'S-CT'!$A$1:$K$500,6,FALSE),"")</f>
        <v/>
      </c>
      <c r="G27" s="40">
        <f>IFERROR(VLOOKUP($B27,'S-CT'!$A$1:$K$500,9,FALSE),"")</f>
        <v>554550</v>
      </c>
      <c r="H27" s="40" t="str">
        <f>IFERROR(VLOOKUP($B27,'S-CT'!$A$1:$K$500,7,FALSE),"")</f>
        <v>Cat 5</v>
      </c>
      <c r="I27" s="42">
        <f>IFERROR(VLOOKUP($B27,'S-CT'!$A$2:$K$500,11,FALSE),"")</f>
        <v>60</v>
      </c>
      <c r="J27" s="42" t="str">
        <f>IFERROR(VLOOKUP($B27,'S-CT'!$A$2:$K$500,10,FALSE),"")</f>
        <v>M</v>
      </c>
      <c r="K27" s="37">
        <f>IFERROR(VLOOKUP($A27,Notes!$A$25:$B$49,2,FALSE),"")</f>
        <v>2</v>
      </c>
    </row>
    <row r="28">
      <c r="A28" s="53">
        <v>15.0</v>
      </c>
      <c r="B28" s="53">
        <v>478.0</v>
      </c>
      <c r="C28" s="60">
        <v>0.02085241898148148</v>
      </c>
      <c r="D28" s="40" t="str">
        <f>IFERROR(VLOOKUP(B28,'S-CT'!$A$1:$K$500,2,FALSE),"")</f>
        <v>Pruett</v>
      </c>
      <c r="E28" s="40" t="str">
        <f>IFERROR(VLOOKUP($B28,'S-CT'!$A$1:$K$500,3,FALSE),"")</f>
        <v>Tyler</v>
      </c>
      <c r="F28" s="40" t="str">
        <f>IFERROR(VLOOKUP($B28,'S-CT'!$A$1:$K$500,6,FALSE),"")</f>
        <v/>
      </c>
      <c r="G28" s="40">
        <f>IFERROR(VLOOKUP($B28,'S-CT'!$A$1:$K$500,9,FALSE),"")</f>
        <v>551457</v>
      </c>
      <c r="H28" s="40" t="str">
        <f>IFERROR(VLOOKUP($B28,'S-CT'!$A$1:$K$500,7,FALSE),"")</f>
        <v>Cat 5</v>
      </c>
      <c r="I28" s="42">
        <f>IFERROR(VLOOKUP($B28,'S-CT'!$A$2:$K$500,11,FALSE),"")</f>
        <v>16</v>
      </c>
      <c r="J28" s="42" t="str">
        <f>IFERROR(VLOOKUP($B28,'S-CT'!$A$2:$K$500,10,FALSE),"")</f>
        <v>M</v>
      </c>
      <c r="K28" s="37">
        <f>IFERROR(VLOOKUP($A28,Notes!$A$25:$B$49,2,FALSE),"")</f>
        <v>1</v>
      </c>
    </row>
    <row r="29">
      <c r="A29" s="56">
        <v>16.0</v>
      </c>
      <c r="B29" s="53">
        <v>470.0</v>
      </c>
      <c r="C29" s="60">
        <v>0.02085590277777778</v>
      </c>
      <c r="D29" s="40" t="str">
        <f>IFERROR(VLOOKUP(B29,'S-CT'!$A$1:$K$500,2,FALSE),"")</f>
        <v>Marx</v>
      </c>
      <c r="E29" s="40" t="str">
        <f>IFERROR(VLOOKUP($B29,'S-CT'!$A$1:$K$500,3,FALSE),"")</f>
        <v>Frederick</v>
      </c>
      <c r="F29" s="40" t="str">
        <f>IFERROR(VLOOKUP($B29,'S-CT'!$A$1:$K$500,6,FALSE),"")</f>
        <v/>
      </c>
      <c r="G29" s="40">
        <f>IFERROR(VLOOKUP($B29,'S-CT'!$A$1:$K$500,9,FALSE),"")</f>
        <v>19661229</v>
      </c>
      <c r="H29" s="40" t="str">
        <f>IFERROR(VLOOKUP($B29,'S-CT'!$A$1:$K$500,7,FALSE),"")</f>
        <v>Cat 5</v>
      </c>
      <c r="I29" s="42">
        <f>IFERROR(VLOOKUP($B29,'S-CT'!$A$2:$K$500,11,FALSE),"")</f>
        <v>51</v>
      </c>
      <c r="J29" s="42" t="str">
        <f>IFERROR(VLOOKUP($B29,'S-CT'!$A$2:$K$500,10,FALSE),"")</f>
        <v>M</v>
      </c>
      <c r="K29" s="37" t="str">
        <f>IFERROR(VLOOKUP($A29,Notes!$A$25:$B$49,2,FALSE),"")</f>
        <v/>
      </c>
    </row>
    <row r="30">
      <c r="A30" s="53">
        <v>17.0</v>
      </c>
      <c r="B30" s="53">
        <v>597.0</v>
      </c>
      <c r="C30" s="60">
        <v>0.020857800925925925</v>
      </c>
      <c r="D30" s="40" t="str">
        <f>IFERROR(VLOOKUP(B30,'S-CT'!$A$1:$K$500,2,FALSE),"")</f>
        <v>Fiedler</v>
      </c>
      <c r="E30" s="40" t="str">
        <f>IFERROR(VLOOKUP($B30,'S-CT'!$A$1:$K$500,3,FALSE),"")</f>
        <v>Chad</v>
      </c>
      <c r="F30" s="40" t="str">
        <f>IFERROR(VLOOKUP($B30,'S-CT'!$A$1:$K$500,6,FALSE),"")</f>
        <v/>
      </c>
      <c r="G30" s="40">
        <f>IFERROR(VLOOKUP($B30,'S-CT'!$A$1:$K$500,9,FALSE),"")</f>
        <v>420116</v>
      </c>
      <c r="H30" s="40" t="str">
        <f>IFERROR(VLOOKUP($B30,'S-CT'!$A$1:$K$500,7,FALSE),"")</f>
        <v>Cat 5</v>
      </c>
      <c r="I30" s="42">
        <f>IFERROR(VLOOKUP($B30,'S-CT'!$A$2:$K$500,11,FALSE),"")</f>
        <v>29</v>
      </c>
      <c r="J30" s="42" t="str">
        <f>IFERROR(VLOOKUP($B30,'S-CT'!$A$2:$K$500,10,FALSE),"")</f>
        <v>M</v>
      </c>
      <c r="K30" s="37" t="str">
        <f>IFERROR(VLOOKUP($A30,Notes!$A$25:$B$49,2,FALSE),"")</f>
        <v/>
      </c>
    </row>
    <row r="31">
      <c r="A31" s="56">
        <v>18.0</v>
      </c>
      <c r="B31" s="53">
        <v>477.0</v>
      </c>
      <c r="C31" s="60">
        <v>0.02091394675925926</v>
      </c>
      <c r="D31" s="40" t="str">
        <f>IFERROR(VLOOKUP(B31,'S-CT'!$A$1:$K$500,2,FALSE),"")</f>
        <v>Price</v>
      </c>
      <c r="E31" s="40" t="str">
        <f>IFERROR(VLOOKUP($B31,'S-CT'!$A$1:$K$500,3,FALSE),"")</f>
        <v>Kevin</v>
      </c>
      <c r="F31" s="40" t="str">
        <f>IFERROR(VLOOKUP($B31,'S-CT'!$A$1:$K$500,6,FALSE),"")</f>
        <v>Getting It In Cyclists, Inc</v>
      </c>
      <c r="G31" s="40">
        <f>IFERROR(VLOOKUP($B31,'S-CT'!$A$1:$K$500,9,FALSE),"")</f>
        <v>526693</v>
      </c>
      <c r="H31" s="40" t="str">
        <f>IFERROR(VLOOKUP($B31,'S-CT'!$A$1:$K$500,7,FALSE),"")</f>
        <v>Cat 5</v>
      </c>
      <c r="I31" s="42">
        <f>IFERROR(VLOOKUP($B31,'S-CT'!$A$2:$K$500,11,FALSE),"")</f>
        <v>45</v>
      </c>
      <c r="J31" s="42" t="str">
        <f>IFERROR(VLOOKUP($B31,'S-CT'!$A$2:$K$500,10,FALSE),"")</f>
        <v>M</v>
      </c>
      <c r="K31" s="37" t="str">
        <f>IFERROR(VLOOKUP($A31,Notes!$A$25:$B$49,2,FALSE),"")</f>
        <v/>
      </c>
    </row>
    <row r="32">
      <c r="A32" s="56">
        <v>19.0</v>
      </c>
      <c r="B32" s="53"/>
      <c r="C32" s="60">
        <v>0.021257650462962963</v>
      </c>
      <c r="D32" s="40" t="str">
        <f>IFERROR(VLOOKUP(B32,'S-CT'!$A$1:$K$500,2,FALSE),"")</f>
        <v/>
      </c>
      <c r="E32" s="40" t="str">
        <f>IFERROR(VLOOKUP($B32,'S-CT'!$A$1:$K$500,3,FALSE),"")</f>
        <v/>
      </c>
      <c r="F32" s="40" t="str">
        <f>IFERROR(VLOOKUP($B32,'S-CT'!$A$1:$K$500,6,FALSE),"")</f>
        <v/>
      </c>
      <c r="G32" s="40" t="str">
        <f>IFERROR(VLOOKUP($B32,'S-CT'!$A$1:$K$500,9,FALSE),"")</f>
        <v/>
      </c>
      <c r="H32" s="40" t="str">
        <f>IFERROR(VLOOKUP($B32,'S-CT'!$A$1:$K$500,7,FALSE),"")</f>
        <v/>
      </c>
      <c r="I32" s="42" t="str">
        <f>IFERROR(VLOOKUP($B32,'S-CT'!$A$2:$K$500,11,FALSE),"")</f>
        <v/>
      </c>
      <c r="J32" s="42" t="str">
        <f>IFERROR(VLOOKUP($B32,'S-CT'!$A$2:$K$500,10,FALSE),"")</f>
        <v/>
      </c>
      <c r="K32" s="37" t="str">
        <f>IFERROR(VLOOKUP($A32,Notes!$A$25:$B$49,2,FALSE),"")</f>
        <v/>
      </c>
    </row>
    <row r="33">
      <c r="A33" s="53">
        <v>19.0</v>
      </c>
      <c r="B33" s="53">
        <v>591.0</v>
      </c>
      <c r="C33" s="57">
        <v>0.02241826388888889</v>
      </c>
      <c r="D33" s="40" t="str">
        <f>IFERROR(VLOOKUP(B33,'S-CT'!$A$1:$K$500,2,FALSE),"")</f>
        <v>Meyers</v>
      </c>
      <c r="E33" s="40" t="str">
        <f>IFERROR(VLOOKUP($B33,'S-CT'!$A$1:$K$500,3,FALSE),"")</f>
        <v>Joshua</v>
      </c>
      <c r="F33" s="40" t="str">
        <f>IFERROR(VLOOKUP($B33,'S-CT'!$A$1:$K$500,6,FALSE),"")</f>
        <v>Verge Sport</v>
      </c>
      <c r="G33" s="40">
        <f>IFERROR(VLOOKUP($B33,'S-CT'!$A$1:$K$500,9,FALSE),"")</f>
        <v>511060</v>
      </c>
      <c r="H33" s="40" t="str">
        <f>IFERROR(VLOOKUP($B33,'S-CT'!$A$1:$K$500,7,FALSE),"")</f>
        <v>Cat 5</v>
      </c>
      <c r="I33" s="42">
        <f>IFERROR(VLOOKUP($B33,'S-CT'!$A$2:$K$500,11,FALSE),"")</f>
        <v>15</v>
      </c>
      <c r="J33" s="42" t="str">
        <f>IFERROR(VLOOKUP($B33,'S-CT'!$A$2:$K$500,10,FALSE),"")</f>
        <v>M</v>
      </c>
      <c r="K33" s="37" t="str">
        <f>IFERROR(VLOOKUP($A33,Notes!$A$25:$B$49,2,FALSE),"")</f>
        <v/>
      </c>
    </row>
    <row r="34">
      <c r="A34" s="56">
        <v>20.0</v>
      </c>
      <c r="B34" s="53">
        <v>586.0</v>
      </c>
      <c r="C34" s="57">
        <v>0.021203796296296297</v>
      </c>
      <c r="D34" s="40" t="str">
        <f>IFERROR(VLOOKUP(B34,'S-CT'!$A$1:$K$500,2,FALSE),"")</f>
        <v>Lazarescu</v>
      </c>
      <c r="E34" s="40" t="str">
        <f>IFERROR(VLOOKUP($B34,'S-CT'!$A$1:$K$500,3,FALSE),"")</f>
        <v>Razvan</v>
      </c>
      <c r="F34" s="40" t="str">
        <f>IFERROR(VLOOKUP($B34,'S-CT'!$A$1:$K$500,6,FALSE),"")</f>
        <v/>
      </c>
      <c r="G34" s="40">
        <f>IFERROR(VLOOKUP($B34,'S-CT'!$A$1:$K$500,9,FALSE),"")</f>
        <v>19681128</v>
      </c>
      <c r="H34" s="40" t="str">
        <f>IFERROR(VLOOKUP($B34,'S-CT'!$A$1:$K$500,7,FALSE),"")</f>
        <v>Cat 5</v>
      </c>
      <c r="I34" s="42">
        <f>IFERROR(VLOOKUP($B34,'S-CT'!$A$2:$K$500,11,FALSE),"")</f>
        <v>50</v>
      </c>
      <c r="J34" s="42" t="str">
        <f>IFERROR(VLOOKUP($B34,'S-CT'!$A$2:$K$500,10,FALSE),"")</f>
        <v>M</v>
      </c>
      <c r="K34" s="37" t="str">
        <f>IFERROR(VLOOKUP($A34,Notes!$A$25:$B$49,2,FALSE),"")</f>
        <v/>
      </c>
    </row>
    <row r="35">
      <c r="A35" s="56">
        <v>21.0</v>
      </c>
      <c r="B35" s="53">
        <v>588.0</v>
      </c>
      <c r="C35" s="57">
        <v>0.022228599537037035</v>
      </c>
      <c r="D35" s="40" t="str">
        <f>IFERROR(VLOOKUP(B35,'S-CT'!$A$1:$K$500,2,FALSE),"")</f>
        <v>Borges</v>
      </c>
      <c r="E35" s="40" t="str">
        <f>IFERROR(VLOOKUP($B35,'S-CT'!$A$1:$K$500,3,FALSE),"")</f>
        <v>Nadson</v>
      </c>
      <c r="F35" s="40" t="str">
        <f>IFERROR(VLOOKUP($B35,'S-CT'!$A$1:$K$500,6,FALSE),"")</f>
        <v/>
      </c>
      <c r="G35" s="40">
        <f>IFERROR(VLOOKUP($B35,'S-CT'!$A$1:$K$500,9,FALSE),"")</f>
        <v>523292</v>
      </c>
      <c r="H35" s="40" t="str">
        <f>IFERROR(VLOOKUP($B35,'S-CT'!$A$1:$K$500,7,FALSE),"")</f>
        <v>Cat 5</v>
      </c>
      <c r="I35" s="42">
        <f>IFERROR(VLOOKUP($B35,'S-CT'!$A$2:$K$500,11,FALSE),"")</f>
        <v>48</v>
      </c>
      <c r="J35" s="42" t="str">
        <f>IFERROR(VLOOKUP($B35,'S-CT'!$A$2:$K$500,10,FALSE),"")</f>
        <v>M</v>
      </c>
      <c r="K35" s="37" t="str">
        <f>IFERROR(VLOOKUP($A35,Notes!$A$25:$B$49,2,FALSE),"")</f>
        <v/>
      </c>
    </row>
    <row r="36">
      <c r="A36" s="56"/>
      <c r="B36" s="53"/>
      <c r="C36" s="57"/>
      <c r="D36" s="40"/>
      <c r="E36" s="40"/>
      <c r="F36" s="40"/>
      <c r="G36" s="40"/>
      <c r="H36" s="40"/>
      <c r="I36" s="42"/>
      <c r="J36" s="42"/>
      <c r="K36" s="37"/>
    </row>
    <row r="37">
      <c r="A37" s="53">
        <v>1.0</v>
      </c>
      <c r="B37" s="53">
        <v>178.0</v>
      </c>
      <c r="C37" s="57">
        <v>0.030799444444444445</v>
      </c>
      <c r="D37" s="40" t="str">
        <f>IFERROR(VLOOKUP(B37,'S-CT'!$A$1:$K$500,2,FALSE),"")</f>
        <v>Rosedale</v>
      </c>
      <c r="E37" s="40" t="str">
        <f>IFERROR(VLOOKUP($B37,'S-CT'!$A$1:$K$500,3,FALSE),"")</f>
        <v>Drew</v>
      </c>
      <c r="F37" s="40" t="str">
        <f>IFERROR(VLOOKUP($B37,'S-CT'!$A$1:$K$500,6,FALSE),"")</f>
        <v>L5Flyers Cycling Team</v>
      </c>
      <c r="G37" s="40">
        <f>IFERROR(VLOOKUP($B37,'S-CT'!$A$1:$K$500,9,FALSE),"")</f>
        <v>484937</v>
      </c>
      <c r="H37" s="40" t="str">
        <f>IFERROR(VLOOKUP($B37,'S-CT'!$A$1:$K$500,7,FALSE),"")</f>
        <v>Cat 4</v>
      </c>
      <c r="I37" s="42">
        <f>IFERROR(VLOOKUP($B37,'S-CT'!$A$2:$K$500,11,FALSE),"")</f>
        <v>32</v>
      </c>
      <c r="J37" s="42" t="str">
        <f>IFERROR(VLOOKUP($B37,'S-CT'!$A$2:$K$500,10,FALSE),"")</f>
        <v>M</v>
      </c>
      <c r="K37" s="37">
        <f>IFERROR(VLOOKUP($A37,Notes!$A$25:$B$49,2,FALSE),"")</f>
        <v>25</v>
      </c>
    </row>
    <row r="38">
      <c r="A38" s="56">
        <v>2.0</v>
      </c>
      <c r="B38" s="53">
        <v>193.0</v>
      </c>
      <c r="C38" s="57">
        <v>0.03086599537037037</v>
      </c>
      <c r="D38" s="40" t="str">
        <f>IFERROR(VLOOKUP(B38,'S-CT'!$A$1:$K$500,2,FALSE),"")</f>
        <v>Vladimir</v>
      </c>
      <c r="E38" s="40" t="str">
        <f>IFERROR(VLOOKUP($B38,'S-CT'!$A$1:$K$500,3,FALSE),"")</f>
        <v>Flores</v>
      </c>
      <c r="F38" s="40" t="str">
        <f>IFERROR(VLOOKUP($B38,'S-CT'!$A$1:$K$500,6,FALSE),"")</f>
        <v/>
      </c>
      <c r="G38" s="40">
        <f>IFERROR(VLOOKUP($B38,'S-CT'!$A$1:$K$500,9,FALSE),"")</f>
        <v>401512</v>
      </c>
      <c r="H38" s="40" t="str">
        <f>IFERROR(VLOOKUP($B38,'S-CT'!$A$1:$K$500,7,FALSE),"")</f>
        <v>Cat 4</v>
      </c>
      <c r="I38" s="42">
        <f>IFERROR(VLOOKUP($B38,'S-CT'!$A$2:$K$500,11,FALSE),"")</f>
        <v>36</v>
      </c>
      <c r="J38" s="42" t="str">
        <f>IFERROR(VLOOKUP($B38,'S-CT'!$A$2:$K$500,10,FALSE),"")</f>
        <v>M</v>
      </c>
      <c r="K38" s="37">
        <f>IFERROR(VLOOKUP($A38,Notes!$A$25:$B$49,2,FALSE),"")</f>
        <v>23</v>
      </c>
    </row>
    <row r="39">
      <c r="A39" s="53">
        <v>3.0</v>
      </c>
      <c r="B39" s="53">
        <v>176.0</v>
      </c>
      <c r="C39" s="57">
        <v>0.0309777662037037</v>
      </c>
      <c r="D39" s="40" t="str">
        <f>IFERROR(VLOOKUP(B39,'S-CT'!$A$1:$K$500,2,FALSE),"")</f>
        <v>Reeves</v>
      </c>
      <c r="E39" s="40" t="str">
        <f>IFERROR(VLOOKUP($B39,'S-CT'!$A$1:$K$500,3,FALSE),"")</f>
        <v>Matthew</v>
      </c>
      <c r="F39" s="40" t="str">
        <f>IFERROR(VLOOKUP($B39,'S-CT'!$A$1:$K$500,6,FALSE),"")</f>
        <v/>
      </c>
      <c r="G39" s="40">
        <f>IFERROR(VLOOKUP($B39,'S-CT'!$A$1:$K$500,9,FALSE),"")</f>
        <v>392099</v>
      </c>
      <c r="H39" s="40" t="str">
        <f>IFERROR(VLOOKUP($B39,'S-CT'!$A$1:$K$500,7,FALSE),"")</f>
        <v>Cat 4</v>
      </c>
      <c r="I39" s="42">
        <f>IFERROR(VLOOKUP($B39,'S-CT'!$A$2:$K$500,11,FALSE),"")</f>
        <v>31</v>
      </c>
      <c r="J39" s="42" t="str">
        <f>IFERROR(VLOOKUP($B39,'S-CT'!$A$2:$K$500,10,FALSE),"")</f>
        <v>M</v>
      </c>
      <c r="K39" s="37">
        <f>IFERROR(VLOOKUP($A39,Notes!$A$25:$B$49,2,FALSE),"")</f>
        <v>21</v>
      </c>
    </row>
    <row r="40">
      <c r="A40" s="56">
        <v>4.0</v>
      </c>
      <c r="B40" s="53">
        <v>197.0</v>
      </c>
      <c r="C40" s="61">
        <v>0.0309850462962963</v>
      </c>
      <c r="D40" s="40" t="str">
        <f>IFERROR(VLOOKUP(B40,'S-CT'!$A$1:$K$500,2,FALSE),"")</f>
        <v>Solomides</v>
      </c>
      <c r="E40" s="40" t="str">
        <f>IFERROR(VLOOKUP($B40,'S-CT'!$A$1:$K$500,3,FALSE),"")</f>
        <v>Alexandre</v>
      </c>
      <c r="F40" s="40" t="str">
        <f>IFERROR(VLOOKUP($B40,'S-CT'!$A$1:$K$500,6,FALSE),"")</f>
        <v/>
      </c>
      <c r="G40" s="40">
        <f>IFERROR(VLOOKUP($B40,'S-CT'!$A$1:$K$500,9,FALSE),"")</f>
        <v>364750</v>
      </c>
      <c r="H40" s="40" t="str">
        <f>IFERROR(VLOOKUP($B40,'S-CT'!$A$1:$K$500,7,FALSE),"")</f>
        <v>Cat 4</v>
      </c>
      <c r="I40" s="42">
        <f>IFERROR(VLOOKUP($B40,'S-CT'!$A$2:$K$500,11,FALSE),"")</f>
        <v>43</v>
      </c>
      <c r="J40" s="42" t="str">
        <f>IFERROR(VLOOKUP($B40,'S-CT'!$A$2:$K$500,10,FALSE),"")</f>
        <v>M</v>
      </c>
      <c r="K40" s="37">
        <f>IFERROR(VLOOKUP($A40,Notes!$A$25:$B$49,2,FALSE),"")</f>
        <v>19</v>
      </c>
    </row>
    <row r="41">
      <c r="A41" s="53">
        <v>5.0</v>
      </c>
      <c r="B41" s="53">
        <v>195.0</v>
      </c>
      <c r="C41" s="57">
        <v>0.03100082175925926</v>
      </c>
      <c r="D41" s="40" t="str">
        <f>IFERROR(VLOOKUP(B41,'S-CT'!$A$1:$K$500,2,FALSE),"")</f>
        <v>Cantrell</v>
      </c>
      <c r="E41" s="40" t="str">
        <f>IFERROR(VLOOKUP($B41,'S-CT'!$A$1:$K$500,3,FALSE),"")</f>
        <v>Kim</v>
      </c>
      <c r="F41" s="40" t="str">
        <f>IFERROR(VLOOKUP($B41,'S-CT'!$A$1:$K$500,6,FALSE),"")</f>
        <v/>
      </c>
      <c r="G41" s="40">
        <f>IFERROR(VLOOKUP($B41,'S-CT'!$A$1:$K$500,9,FALSE),"")</f>
        <v>425169</v>
      </c>
      <c r="H41" s="40" t="str">
        <f>IFERROR(VLOOKUP($B41,'S-CT'!$A$1:$K$500,7,FALSE),"")</f>
        <v>Cat 4</v>
      </c>
      <c r="I41" s="42">
        <f>IFERROR(VLOOKUP($B41,'S-CT'!$A$2:$K$500,11,FALSE),"")</f>
        <v>47</v>
      </c>
      <c r="J41" s="42" t="str">
        <f>IFERROR(VLOOKUP($B41,'S-CT'!$A$2:$K$500,10,FALSE),"")</f>
        <v>M</v>
      </c>
      <c r="K41" s="37">
        <f>IFERROR(VLOOKUP($A41,Notes!$A$25:$B$49,2,FALSE),"")</f>
        <v>18</v>
      </c>
    </row>
    <row r="42">
      <c r="A42" s="56">
        <v>6.0</v>
      </c>
      <c r="B42" s="53">
        <v>194.0</v>
      </c>
      <c r="C42" s="57">
        <v>0.031007511574074074</v>
      </c>
      <c r="D42" s="40" t="str">
        <f>IFERROR(VLOOKUP(B42,'S-CT'!$A$1:$K$500,2,FALSE),"")</f>
        <v>Milcarek</v>
      </c>
      <c r="E42" s="40" t="str">
        <f>IFERROR(VLOOKUP($B42,'S-CT'!$A$1:$K$500,3,FALSE),"")</f>
        <v>Ben</v>
      </c>
      <c r="F42" s="40" t="str">
        <f>IFERROR(VLOOKUP($B42,'S-CT'!$A$1:$K$500,6,FALSE),"")</f>
        <v>North Georgia Cycling Association, Inc.</v>
      </c>
      <c r="G42" s="40">
        <f>IFERROR(VLOOKUP($B42,'S-CT'!$A$1:$K$500,9,FALSE),"")</f>
        <v>408616</v>
      </c>
      <c r="H42" s="40" t="str">
        <f>IFERROR(VLOOKUP($B42,'S-CT'!$A$1:$K$500,7,FALSE),"")</f>
        <v>Cat 4</v>
      </c>
      <c r="I42" s="42">
        <f>IFERROR(VLOOKUP($B42,'S-CT'!$A$2:$K$500,11,FALSE),"")</f>
        <v>48</v>
      </c>
      <c r="J42" s="42" t="str">
        <f>IFERROR(VLOOKUP($B42,'S-CT'!$A$2:$K$500,10,FALSE),"")</f>
        <v>M</v>
      </c>
      <c r="K42" s="37">
        <f>IFERROR(VLOOKUP($A42,Notes!$A$25:$B$49,2,FALSE),"")</f>
        <v>16</v>
      </c>
    </row>
    <row r="43">
      <c r="A43" s="53">
        <v>7.0</v>
      </c>
      <c r="B43" s="53">
        <v>169.0</v>
      </c>
      <c r="C43" s="57">
        <v>0.031008645833333334</v>
      </c>
      <c r="D43" s="40" t="str">
        <f>IFERROR(VLOOKUP(B43,'S-CT'!$A$1:$K$500,2,FALSE),"")</f>
        <v>Mayerik</v>
      </c>
      <c r="E43" s="40" t="str">
        <f>IFERROR(VLOOKUP($B43,'S-CT'!$A$1:$K$500,3,FALSE),"")</f>
        <v>Robert</v>
      </c>
      <c r="F43" s="40" t="str">
        <f>IFERROR(VLOOKUP($B43,'S-CT'!$A$1:$K$500,6,FALSE),"")</f>
        <v>North Atlanta Riding Club</v>
      </c>
      <c r="G43" s="40">
        <f>IFERROR(VLOOKUP($B43,'S-CT'!$A$1:$K$500,9,FALSE),"")</f>
        <v>56523</v>
      </c>
      <c r="H43" s="40" t="str">
        <f>IFERROR(VLOOKUP($B43,'S-CT'!$A$1:$K$500,7,FALSE),"")</f>
        <v>Cat 4</v>
      </c>
      <c r="I43" s="42">
        <f>IFERROR(VLOOKUP($B43,'S-CT'!$A$2:$K$500,11,FALSE),"")</f>
        <v>55</v>
      </c>
      <c r="J43" s="42" t="str">
        <f>IFERROR(VLOOKUP($B43,'S-CT'!$A$2:$K$500,10,FALSE),"")</f>
        <v>M</v>
      </c>
      <c r="K43" s="37">
        <f>IFERROR(VLOOKUP($A43,Notes!$A$25:$B$49,2,FALSE),"")</f>
        <v>14</v>
      </c>
    </row>
    <row r="44">
      <c r="A44" s="56">
        <v>8.0</v>
      </c>
      <c r="B44" s="53">
        <v>190.0</v>
      </c>
      <c r="C44" s="57">
        <v>0.03101673611111111</v>
      </c>
      <c r="D44" s="40" t="str">
        <f>IFERROR(VLOOKUP(B44,'S-CT'!$A$1:$K$500,2,FALSE),"")</f>
        <v>Porter</v>
      </c>
      <c r="E44" s="40" t="str">
        <f>IFERROR(VLOOKUP($B44,'S-CT'!$A$1:$K$500,3,FALSE),"")</f>
        <v>Stephano</v>
      </c>
      <c r="F44" s="40" t="str">
        <f>IFERROR(VLOOKUP($B44,'S-CT'!$A$1:$K$500,6,FALSE),"")</f>
        <v>Southeast Velo Racing</v>
      </c>
      <c r="G44" s="40">
        <f>IFERROR(VLOOKUP($B44,'S-CT'!$A$1:$K$500,9,FALSE),"")</f>
        <v>422609</v>
      </c>
      <c r="H44" s="40" t="str">
        <f>IFERROR(VLOOKUP($B44,'S-CT'!$A$1:$K$500,7,FALSE),"")</f>
        <v>Cat 4</v>
      </c>
      <c r="I44" s="42">
        <f>IFERROR(VLOOKUP($B44,'S-CT'!$A$2:$K$500,11,FALSE),"")</f>
        <v>34</v>
      </c>
      <c r="J44" s="42" t="str">
        <f>IFERROR(VLOOKUP($B44,'S-CT'!$A$2:$K$500,10,FALSE),"")</f>
        <v>M</v>
      </c>
      <c r="K44" s="37">
        <f>IFERROR(VLOOKUP($A44,Notes!$A$25:$B$49,2,FALSE),"")</f>
        <v>12</v>
      </c>
    </row>
    <row r="45">
      <c r="A45" s="53">
        <v>9.0</v>
      </c>
      <c r="B45" s="53">
        <v>180.0</v>
      </c>
      <c r="C45" s="57">
        <v>0.031021840277777775</v>
      </c>
      <c r="D45" s="40" t="str">
        <f>IFERROR(VLOOKUP(B45,'S-CT'!$A$1:$K$500,2,FALSE),"")</f>
        <v>Scheinfeld</v>
      </c>
      <c r="E45" s="40" t="str">
        <f>IFERROR(VLOOKUP($B45,'S-CT'!$A$1:$K$500,3,FALSE),"")</f>
        <v>Ryan</v>
      </c>
      <c r="F45" s="40" t="str">
        <f>IFERROR(VLOOKUP($B45,'S-CT'!$A$1:$K$500,6,FALSE),"")</f>
        <v/>
      </c>
      <c r="G45" s="40">
        <f>IFERROR(VLOOKUP($B45,'S-CT'!$A$1:$K$500,9,FALSE),"")</f>
        <v>327308</v>
      </c>
      <c r="H45" s="40" t="str">
        <f>IFERROR(VLOOKUP($B45,'S-CT'!$A$1:$K$500,7,FALSE),"")</f>
        <v>Cat 4</v>
      </c>
      <c r="I45" s="42">
        <f>IFERROR(VLOOKUP($B45,'S-CT'!$A$2:$K$500,11,FALSE),"")</f>
        <v>41</v>
      </c>
      <c r="J45" s="42" t="str">
        <f>IFERROR(VLOOKUP($B45,'S-CT'!$A$2:$K$500,10,FALSE),"")</f>
        <v>M</v>
      </c>
      <c r="K45" s="37">
        <f>IFERROR(VLOOKUP($A45,Notes!$A$25:$B$49,2,FALSE),"")</f>
        <v>10</v>
      </c>
    </row>
    <row r="46">
      <c r="A46" s="56">
        <v>10.0</v>
      </c>
      <c r="B46" s="53">
        <v>174.0</v>
      </c>
      <c r="C46" s="57">
        <v>0.03103716435185185</v>
      </c>
      <c r="D46" s="40" t="str">
        <f>IFERROR(VLOOKUP(B46,'S-CT'!$A$1:$K$500,2,FALSE),"")</f>
        <v>Poore</v>
      </c>
      <c r="E46" s="40" t="str">
        <f>IFERROR(VLOOKUP($B46,'S-CT'!$A$1:$K$500,3,FALSE),"")</f>
        <v>Ian</v>
      </c>
      <c r="F46" s="40" t="str">
        <f>IFERROR(VLOOKUP($B46,'S-CT'!$A$1:$K$500,6,FALSE),"")</f>
        <v>North Georgia Cycling Association, Inc.</v>
      </c>
      <c r="G46" s="40">
        <f>IFERROR(VLOOKUP($B46,'S-CT'!$A$1:$K$500,9,FALSE),"")</f>
        <v>423530</v>
      </c>
      <c r="H46" s="40" t="str">
        <f>IFERROR(VLOOKUP($B46,'S-CT'!$A$1:$K$500,7,FALSE),"")</f>
        <v>Cat 4</v>
      </c>
      <c r="I46" s="42">
        <f>IFERROR(VLOOKUP($B46,'S-CT'!$A$2:$K$500,11,FALSE),"")</f>
        <v>15</v>
      </c>
      <c r="J46" s="42" t="str">
        <f>IFERROR(VLOOKUP($B46,'S-CT'!$A$2:$K$500,10,FALSE),"")</f>
        <v>M</v>
      </c>
      <c r="K46" s="37">
        <f>IFERROR(VLOOKUP($A46,Notes!$A$25:$B$49,2,FALSE),"")</f>
        <v>8</v>
      </c>
    </row>
    <row r="47">
      <c r="A47" s="53">
        <v>11.0</v>
      </c>
      <c r="B47" s="53">
        <v>158.0</v>
      </c>
      <c r="C47" s="57">
        <v>0.031047789351851852</v>
      </c>
      <c r="D47" s="40" t="str">
        <f>IFERROR(VLOOKUP(B47,'S-CT'!$A$1:$K$500,2,FALSE),"")</f>
        <v>Baxter</v>
      </c>
      <c r="E47" s="40" t="str">
        <f>IFERROR(VLOOKUP($B47,'S-CT'!$A$1:$K$500,3,FALSE),"")</f>
        <v>Stephen</v>
      </c>
      <c r="F47" s="40" t="str">
        <f>IFERROR(VLOOKUP($B47,'S-CT'!$A$1:$K$500,6,FALSE),"")</f>
        <v>Team Whitetail Bicycles p/b Pure Taqueria/Blueprint</v>
      </c>
      <c r="G47" s="40">
        <f>IFERROR(VLOOKUP($B47,'S-CT'!$A$1:$K$500,9,FALSE),"")</f>
        <v>247741</v>
      </c>
      <c r="H47" s="40" t="str">
        <f>IFERROR(VLOOKUP($B47,'S-CT'!$A$1:$K$500,7,FALSE),"")</f>
        <v>Cat 4</v>
      </c>
      <c r="I47" s="42">
        <f>IFERROR(VLOOKUP($B47,'S-CT'!$A$2:$K$500,11,FALSE),"")</f>
        <v>38</v>
      </c>
      <c r="J47" s="42" t="str">
        <f>IFERROR(VLOOKUP($B47,'S-CT'!$A$2:$K$500,10,FALSE),"")</f>
        <v>M</v>
      </c>
      <c r="K47" s="37">
        <f>IFERROR(VLOOKUP($A47,Notes!$A$25:$B$49,2,FALSE),"")</f>
        <v>6</v>
      </c>
    </row>
    <row r="48">
      <c r="A48" s="56">
        <v>12.0</v>
      </c>
      <c r="B48" s="53">
        <v>79.0</v>
      </c>
      <c r="C48" s="57">
        <v>0.03224228009259259</v>
      </c>
      <c r="D48" s="40" t="str">
        <f>IFERROR(VLOOKUP(B48,'S-CT'!$A$1:$K$500,2,FALSE),"")</f>
        <v>Herring</v>
      </c>
      <c r="E48" s="40" t="str">
        <f>IFERROR(VLOOKUP($B48,'S-CT'!$A$1:$K$500,3,FALSE),"")</f>
        <v>Michael</v>
      </c>
      <c r="F48" s="40" t="str">
        <f>IFERROR(VLOOKUP($B48,'S-CT'!$A$1:$K$500,6,FALSE),"")</f>
        <v>US Military Endurance Sports</v>
      </c>
      <c r="G48" s="40">
        <f>IFERROR(VLOOKUP($B48,'S-CT'!$A$1:$K$500,9,FALSE),"")</f>
        <v>494696</v>
      </c>
      <c r="H48" s="40" t="str">
        <f>IFERROR(VLOOKUP($B48,'S-CT'!$A$1:$K$500,7,FALSE),"")</f>
        <v>Cat 4</v>
      </c>
      <c r="I48" s="42">
        <f>IFERROR(VLOOKUP($B48,'S-CT'!$A$2:$K$500,11,FALSE),"")</f>
        <v>24</v>
      </c>
      <c r="J48" s="42" t="str">
        <f>IFERROR(VLOOKUP($B48,'S-CT'!$A$2:$K$500,10,FALSE),"")</f>
        <v>M</v>
      </c>
      <c r="K48" s="37">
        <f>IFERROR(VLOOKUP($A48,Notes!$A$25:$B$49,2,FALSE),"")</f>
        <v>4</v>
      </c>
    </row>
    <row r="49">
      <c r="A49" s="53">
        <v>13.0</v>
      </c>
      <c r="B49" s="53">
        <v>160.0</v>
      </c>
      <c r="C49" s="57">
        <v>0.03152061342592592</v>
      </c>
      <c r="D49" s="40" t="str">
        <f>IFERROR(VLOOKUP(B49,'S-CT'!$A$1:$K$500,2,FALSE),"")</f>
        <v>Campione</v>
      </c>
      <c r="E49" s="40" t="str">
        <f>IFERROR(VLOOKUP($B49,'S-CT'!$A$1:$K$500,3,FALSE),"")</f>
        <v>Kimberly</v>
      </c>
      <c r="F49" s="40" t="str">
        <f>IFERROR(VLOOKUP($B49,'S-CT'!$A$1:$K$500,6,FALSE),"")</f>
        <v/>
      </c>
      <c r="G49" s="40">
        <f>IFERROR(VLOOKUP($B49,'S-CT'!$A$1:$K$500,9,FALSE),"")</f>
        <v>354256</v>
      </c>
      <c r="H49" s="40" t="str">
        <f>IFERROR(VLOOKUP($B49,'S-CT'!$A$1:$K$500,7,FALSE),"")</f>
        <v>Cat 4</v>
      </c>
      <c r="I49" s="42">
        <f>IFERROR(VLOOKUP($B49,'S-CT'!$A$2:$K$500,11,FALSE),"")</f>
        <v>36</v>
      </c>
      <c r="J49" s="42" t="str">
        <f>IFERROR(VLOOKUP($B49,'S-CT'!$A$2:$K$500,10,FALSE),"")</f>
        <v>F</v>
      </c>
      <c r="K49" s="37">
        <f>IFERROR(VLOOKUP($A49,Notes!$A$25:$B$49,2,FALSE),"")</f>
        <v>3</v>
      </c>
    </row>
    <row r="50">
      <c r="A50" s="56" t="s">
        <v>669</v>
      </c>
      <c r="B50" s="53">
        <v>198.0</v>
      </c>
      <c r="C50" s="57">
        <v>0.020948287037037036</v>
      </c>
      <c r="D50" s="40" t="str">
        <f>IFERROR(VLOOKUP(B50,'S-CT'!$A$1:$K$500,2,FALSE),"")</f>
        <v>Mealor</v>
      </c>
      <c r="E50" s="40" t="str">
        <f>IFERROR(VLOOKUP($B50,'S-CT'!$A$1:$K$500,3,FALSE),"")</f>
        <v>Dustin</v>
      </c>
      <c r="F50" s="40" t="str">
        <f>IFERROR(VLOOKUP($B50,'S-CT'!$A$1:$K$500,6,FALSE),"")</f>
        <v/>
      </c>
      <c r="G50" s="40">
        <f>IFERROR(VLOOKUP($B50,'S-CT'!$A$1:$K$500,9,FALSE),"")</f>
        <v>235305</v>
      </c>
      <c r="H50" s="40" t="str">
        <f>IFERROR(VLOOKUP($B50,'S-CT'!$A$1:$K$500,7,FALSE),"")</f>
        <v>Cat 4</v>
      </c>
      <c r="I50" s="42">
        <f>IFERROR(VLOOKUP($B50,'S-CT'!$A$2:$K$500,11,FALSE),"")</f>
        <v>33</v>
      </c>
      <c r="J50" s="42" t="str">
        <f>IFERROR(VLOOKUP($B50,'S-CT'!$A$2:$K$500,10,FALSE),"")</f>
        <v>M</v>
      </c>
      <c r="K50" s="37" t="str">
        <f>IFERROR(VLOOKUP($A50,Notes!$A$25:$B$49,2,FALSE),"")</f>
        <v/>
      </c>
    </row>
    <row r="51">
      <c r="A51" s="53"/>
      <c r="B51" s="53"/>
      <c r="C51" s="57"/>
      <c r="D51" s="40" t="str">
        <f>IFERROR(VLOOKUP(B51,'S-CT'!$A$1:$K$500,2,FALSE),"")</f>
        <v/>
      </c>
      <c r="E51" s="40" t="str">
        <f>IFERROR(VLOOKUP($B51,'S-CT'!$A$1:$K$500,3,FALSE),"")</f>
        <v/>
      </c>
      <c r="F51" s="40" t="str">
        <f>IFERROR(VLOOKUP($B51,'S-CT'!$A$1:$K$500,6,FALSE),"")</f>
        <v/>
      </c>
      <c r="G51" s="40" t="str">
        <f>IFERROR(VLOOKUP($B51,'S-CT'!$A$1:$K$500,9,FALSE),"")</f>
        <v/>
      </c>
      <c r="H51" s="40" t="str">
        <f>IFERROR(VLOOKUP($B51,'S-CT'!$A$1:$K$500,7,FALSE),"")</f>
        <v/>
      </c>
      <c r="I51" s="42" t="str">
        <f>IFERROR(VLOOKUP($B51,'S-CT'!$A$2:$K$500,11,FALSE),"")</f>
        <v/>
      </c>
      <c r="J51" s="42" t="str">
        <f>IFERROR(VLOOKUP($B51,'S-CT'!$A$2:$K$500,10,FALSE),"")</f>
        <v/>
      </c>
      <c r="K51" s="37" t="str">
        <f>IFERROR(VLOOKUP($A51,Notes!$A$25:$B$49,2,FALSE),"")</f>
        <v/>
      </c>
    </row>
    <row r="52">
      <c r="A52" s="53">
        <v>1.0</v>
      </c>
      <c r="B52" s="53">
        <v>75.0</v>
      </c>
      <c r="C52" s="57">
        <v>0.03136818287037037</v>
      </c>
      <c r="D52" s="40" t="str">
        <f>IFERROR(VLOOKUP(B52,'S-CT'!$A$1:$K$500,2,FALSE),"")</f>
        <v>Beaver</v>
      </c>
      <c r="E52" s="40" t="str">
        <f>IFERROR(VLOOKUP($B52,'S-CT'!$A$1:$K$500,3,FALSE),"")</f>
        <v>Hank</v>
      </c>
      <c r="F52" s="40" t="str">
        <f>IFERROR(VLOOKUP($B52,'S-CT'!$A$1:$K$500,6,FALSE),"")</f>
        <v>Litespeed-BMW</v>
      </c>
      <c r="G52" s="40">
        <f>IFERROR(VLOOKUP($B52,'S-CT'!$A$1:$K$500,9,FALSE),"")</f>
        <v>123734</v>
      </c>
      <c r="H52" s="40" t="str">
        <f>IFERROR(VLOOKUP($B52,'S-CT'!$A$1:$K$500,7,FALSE),"")</f>
        <v>Pro 1-2</v>
      </c>
      <c r="I52" s="42">
        <f>IFERROR(VLOOKUP($B52,'S-CT'!$A$2:$K$500,11,FALSE),"")</f>
        <v>36</v>
      </c>
      <c r="J52" s="42" t="str">
        <f>IFERROR(VLOOKUP($B52,'S-CT'!$A$2:$K$500,10,FALSE),"")</f>
        <v>M</v>
      </c>
      <c r="K52" s="37">
        <f>IFERROR(VLOOKUP($A52,Notes!$A$25:$B$49,2,FALSE),"")</f>
        <v>25</v>
      </c>
    </row>
    <row r="53">
      <c r="A53" s="53">
        <v>2.0</v>
      </c>
      <c r="B53" s="53">
        <v>1189.0</v>
      </c>
      <c r="C53" s="57">
        <v>0.03137207175925926</v>
      </c>
      <c r="D53" s="40" t="str">
        <f>IFERROR(VLOOKUP(B53,'S-CT'!$A$1:$K$500,2,FALSE),"")</f>
        <v>Abraham</v>
      </c>
      <c r="E53" s="40" t="str">
        <f>IFERROR(VLOOKUP($B53,'S-CT'!$A$1:$K$500,3,FALSE),"")</f>
        <v>Emile</v>
      </c>
      <c r="F53" s="40" t="str">
        <f>IFERROR(VLOOKUP($B53,'S-CT'!$A$1:$K$500,6,FALSE),"")</f>
        <v>North Georgia Cycling Association, Inc.</v>
      </c>
      <c r="G53" s="40">
        <f>IFERROR(VLOOKUP($B53,'S-CT'!$A$1:$K$500,9,FALSE),"")</f>
        <v>222021</v>
      </c>
      <c r="H53" s="40" t="str">
        <f>IFERROR(VLOOKUP($B53,'S-CT'!$A$1:$K$500,7,FALSE),"")</f>
        <v>Pro 1-2</v>
      </c>
      <c r="I53" s="42">
        <f>IFERROR(VLOOKUP($B53,'S-CT'!$A$2:$K$500,11,FALSE),"")</f>
        <v>43</v>
      </c>
      <c r="J53" s="42" t="str">
        <f>IFERROR(VLOOKUP($B53,'S-CT'!$A$2:$K$500,10,FALSE),"")</f>
        <v>M</v>
      </c>
      <c r="K53" s="37">
        <f>IFERROR(VLOOKUP($A53,Notes!$A$25:$B$49,2,FALSE),"")</f>
        <v>23</v>
      </c>
    </row>
    <row r="54">
      <c r="A54" s="53">
        <v>3.0</v>
      </c>
      <c r="B54" s="53">
        <v>1283.0</v>
      </c>
      <c r="C54" s="57">
        <v>0.03137356481481481</v>
      </c>
      <c r="D54" s="40" t="str">
        <f>IFERROR(VLOOKUP(B54,'S-CT'!$A$1:$K$500,2,FALSE),"")</f>
        <v>De Comarmond</v>
      </c>
      <c r="E54" s="40" t="str">
        <f>IFERROR(VLOOKUP($B54,'S-CT'!$A$1:$K$500,3,FALSE),"")</f>
        <v>Enrique</v>
      </c>
      <c r="F54" s="40" t="str">
        <f>IFERROR(VLOOKUP($B54,'S-CT'!$A$1:$K$500,6,FALSE),"")</f>
        <v/>
      </c>
      <c r="G54" s="40">
        <f>IFERROR(VLOOKUP($B54,'S-CT'!$A$1:$K$500,9,FALSE),"")</f>
        <v>10015869988</v>
      </c>
      <c r="H54" s="40" t="str">
        <f>IFERROR(VLOOKUP($B54,'S-CT'!$A$1:$K$500,7,FALSE),"")</f>
        <v>Pro 1-2</v>
      </c>
      <c r="I54" s="42">
        <f>IFERROR(VLOOKUP($B54,'S-CT'!$A$2:$K$500,11,FALSE),"")</f>
        <v>17</v>
      </c>
      <c r="J54" s="42" t="str">
        <f>IFERROR(VLOOKUP($B54,'S-CT'!$A$2:$K$500,10,FALSE),"")</f>
        <v>M</v>
      </c>
      <c r="K54" s="37">
        <f>IFERROR(VLOOKUP($A54,Notes!$A$25:$B$49,2,FALSE),"")</f>
        <v>21</v>
      </c>
    </row>
    <row r="55">
      <c r="A55" s="53">
        <v>4.0</v>
      </c>
      <c r="B55" s="53">
        <v>1080.0</v>
      </c>
      <c r="C55" s="57">
        <v>0.031374016203703704</v>
      </c>
      <c r="D55" s="40" t="str">
        <f>IFERROR(VLOOKUP(B55,'S-CT'!$A$1:$K$500,2,FALSE),"")</f>
        <v>Souza</v>
      </c>
      <c r="E55" s="40" t="str">
        <f>IFERROR(VLOOKUP($B55,'S-CT'!$A$1:$K$500,3,FALSE),"")</f>
        <v>Tiago</v>
      </c>
      <c r="F55" s="40" t="str">
        <f>IFERROR(VLOOKUP($B55,'S-CT'!$A$1:$K$500,6,FALSE),"")</f>
        <v/>
      </c>
      <c r="G55" s="40">
        <f>IFERROR(VLOOKUP($B55,'S-CT'!$A$1:$K$500,9,FALSE),"")</f>
        <v>228341</v>
      </c>
      <c r="H55" s="40" t="str">
        <f>IFERROR(VLOOKUP($B55,'S-CT'!$A$1:$K$500,7,FALSE),"")</f>
        <v>Pro 1-2</v>
      </c>
      <c r="I55" s="42">
        <f>IFERROR(VLOOKUP($B55,'S-CT'!$A$2:$K$500,11,FALSE),"")</f>
        <v>37</v>
      </c>
      <c r="J55" s="42" t="str">
        <f>IFERROR(VLOOKUP($B55,'S-CT'!$A$2:$K$500,10,FALSE),"")</f>
        <v>M</v>
      </c>
      <c r="K55" s="37">
        <f>IFERROR(VLOOKUP($A55,Notes!$A$25:$B$49,2,FALSE),"")</f>
        <v>19</v>
      </c>
    </row>
    <row r="56">
      <c r="A56" s="53">
        <v>5.0</v>
      </c>
      <c r="B56" s="53">
        <v>82.0</v>
      </c>
      <c r="C56" s="57">
        <v>0.03137446759259259</v>
      </c>
      <c r="D56" s="40" t="str">
        <f>IFERROR(VLOOKUP(B56,'S-CT'!$A$1:$K$500,2,FALSE),"")</f>
        <v>Swaim</v>
      </c>
      <c r="E56" s="40" t="str">
        <f>IFERROR(VLOOKUP($B56,'S-CT'!$A$1:$K$500,3,FALSE),"")</f>
        <v>Dillon</v>
      </c>
      <c r="F56" s="40" t="str">
        <f>IFERROR(VLOOKUP($B56,'S-CT'!$A$1:$K$500,6,FALSE),"")</f>
        <v>Prima Tappa Cycling</v>
      </c>
      <c r="G56" s="40">
        <f>IFERROR(VLOOKUP($B56,'S-CT'!$A$1:$K$500,9,FALSE),"")</f>
        <v>400727</v>
      </c>
      <c r="H56" s="40" t="str">
        <f>IFERROR(VLOOKUP($B56,'S-CT'!$A$1:$K$500,7,FALSE),"")</f>
        <v>Pro 1-2</v>
      </c>
      <c r="I56" s="42">
        <f>IFERROR(VLOOKUP($B56,'S-CT'!$A$2:$K$500,11,FALSE),"")</f>
        <v>29</v>
      </c>
      <c r="J56" s="42" t="str">
        <f>IFERROR(VLOOKUP($B56,'S-CT'!$A$2:$K$500,10,FALSE),"")</f>
        <v>M</v>
      </c>
      <c r="K56" s="37">
        <f>IFERROR(VLOOKUP($A56,Notes!$A$25:$B$49,2,FALSE),"")</f>
        <v>18</v>
      </c>
    </row>
    <row r="57">
      <c r="A57" s="53">
        <v>6.0</v>
      </c>
      <c r="B57" s="53">
        <v>65.0</v>
      </c>
      <c r="C57" s="57">
        <v>0.03137921296296296</v>
      </c>
      <c r="D57" s="40" t="str">
        <f>IFERROR(VLOOKUP(B57,'S-CT'!$A$1:$K$500,2,FALSE),"")</f>
        <v>Cavaliere</v>
      </c>
      <c r="E57" s="40" t="str">
        <f>IFERROR(VLOOKUP($B57,'S-CT'!$A$1:$K$500,3,FALSE),"")</f>
        <v>Colin</v>
      </c>
      <c r="F57" s="40" t="str">
        <f>IFERROR(VLOOKUP($B57,'S-CT'!$A$1:$K$500,6,FALSE),"")</f>
        <v>Dornier Racing</v>
      </c>
      <c r="G57" s="40">
        <f>IFERROR(VLOOKUP($B57,'S-CT'!$A$1:$K$500,9,FALSE),"")</f>
        <v>352948</v>
      </c>
      <c r="H57" s="40" t="str">
        <f>IFERROR(VLOOKUP($B57,'S-CT'!$A$1:$K$500,7,FALSE),"")</f>
        <v>Pro 1-2</v>
      </c>
      <c r="I57" s="42">
        <f>IFERROR(VLOOKUP($B57,'S-CT'!$A$2:$K$500,11,FALSE),"")</f>
        <v>39</v>
      </c>
      <c r="J57" s="42" t="str">
        <f>IFERROR(VLOOKUP($B57,'S-CT'!$A$2:$K$500,10,FALSE),"")</f>
        <v>M</v>
      </c>
      <c r="K57" s="37">
        <f>IFERROR(VLOOKUP($A57,Notes!$A$25:$B$49,2,FALSE),"")</f>
        <v>16</v>
      </c>
    </row>
    <row r="58">
      <c r="A58" s="53">
        <v>7.0</v>
      </c>
      <c r="B58" s="53">
        <v>70.0</v>
      </c>
      <c r="C58" s="57">
        <v>0.03139666666666667</v>
      </c>
      <c r="D58" s="40" t="str">
        <f>IFERROR(VLOOKUP(B58,'S-CT'!$A$1:$K$500,2,FALSE),"")</f>
        <v>Morrison</v>
      </c>
      <c r="E58" s="40" t="str">
        <f>IFERROR(VLOOKUP($B58,'S-CT'!$A$1:$K$500,3,FALSE),"")</f>
        <v>Tommy</v>
      </c>
      <c r="F58" s="40" t="str">
        <f>IFERROR(VLOOKUP($B58,'S-CT'!$A$1:$K$500,6,FALSE),"")</f>
        <v>L5Flyers Cycling Team</v>
      </c>
      <c r="G58" s="40">
        <f>IFERROR(VLOOKUP($B58,'S-CT'!$A$1:$K$500,9,FALSE),"")</f>
        <v>428099</v>
      </c>
      <c r="H58" s="40" t="str">
        <f>IFERROR(VLOOKUP($B58,'S-CT'!$A$1:$K$500,7,FALSE),"")</f>
        <v>Pro 1-2</v>
      </c>
      <c r="I58" s="42">
        <f>IFERROR(VLOOKUP($B58,'S-CT'!$A$2:$K$500,11,FALSE),"")</f>
        <v>24</v>
      </c>
      <c r="J58" s="42" t="str">
        <f>IFERROR(VLOOKUP($B58,'S-CT'!$A$2:$K$500,10,FALSE),"")</f>
        <v>M</v>
      </c>
      <c r="K58" s="37">
        <f>IFERROR(VLOOKUP($A58,Notes!$A$25:$B$49,2,FALSE),"")</f>
        <v>14</v>
      </c>
    </row>
    <row r="59">
      <c r="A59" s="53">
        <v>8.0</v>
      </c>
      <c r="B59" s="53">
        <v>68.0</v>
      </c>
      <c r="C59" s="57">
        <v>0.03140634259259259</v>
      </c>
      <c r="D59" s="40" t="str">
        <f>IFERROR(VLOOKUP(B59,'S-CT'!$A$1:$K$500,2,FALSE),"")</f>
        <v>Kaiser</v>
      </c>
      <c r="E59" s="40" t="str">
        <f>IFERROR(VLOOKUP($B59,'S-CT'!$A$1:$K$500,3,FALSE),"")</f>
        <v>Willem</v>
      </c>
      <c r="F59" s="40" t="str">
        <f>IFERROR(VLOOKUP($B59,'S-CT'!$A$1:$K$500,6,FALSE),"")</f>
        <v>Gateway Harley-Davidson</v>
      </c>
      <c r="G59" s="40">
        <f>IFERROR(VLOOKUP($B59,'S-CT'!$A$1:$K$500,9,FALSE),"")</f>
        <v>377954</v>
      </c>
      <c r="H59" s="40" t="str">
        <f>IFERROR(VLOOKUP($B59,'S-CT'!$A$1:$K$500,7,FALSE),"")</f>
        <v>Pro 1-2</v>
      </c>
      <c r="I59" s="42">
        <f>IFERROR(VLOOKUP($B59,'S-CT'!$A$2:$K$500,11,FALSE),"")</f>
        <v>21</v>
      </c>
      <c r="J59" s="42" t="str">
        <f>IFERROR(VLOOKUP($B59,'S-CT'!$A$2:$K$500,10,FALSE),"")</f>
        <v>M</v>
      </c>
      <c r="K59" s="37">
        <f>IFERROR(VLOOKUP($A59,Notes!$A$25:$B$49,2,FALSE),"")</f>
        <v>12</v>
      </c>
    </row>
    <row r="60">
      <c r="A60" s="53">
        <v>9.0</v>
      </c>
      <c r="B60" s="53">
        <v>77.0</v>
      </c>
      <c r="C60" s="61">
        <v>0.031469270833333333</v>
      </c>
      <c r="D60" s="40" t="str">
        <f>IFERROR(VLOOKUP(B60,'S-CT'!$A$1:$K$500,2,FALSE),"")</f>
        <v>Chotas</v>
      </c>
      <c r="E60" s="40" t="str">
        <f>IFERROR(VLOOKUP($B60,'S-CT'!$A$1:$K$500,3,FALSE),"")</f>
        <v>Chris</v>
      </c>
      <c r="F60" s="40" t="str">
        <f>IFERROR(VLOOKUP($B60,'S-CT'!$A$1:$K$500,6,FALSE),"")</f>
        <v>Litespeed-BMW</v>
      </c>
      <c r="G60" s="40">
        <f>IFERROR(VLOOKUP($B60,'S-CT'!$A$1:$K$500,9,FALSE),"")</f>
        <v>137731</v>
      </c>
      <c r="H60" s="40" t="str">
        <f>IFERROR(VLOOKUP($B60,'S-CT'!$A$1:$K$500,7,FALSE),"")</f>
        <v>Pro 1-2</v>
      </c>
      <c r="I60" s="42">
        <f>IFERROR(VLOOKUP($B60,'S-CT'!$A$2:$K$500,11,FALSE),"")</f>
        <v>44</v>
      </c>
      <c r="J60" s="42" t="str">
        <f>IFERROR(VLOOKUP($B60,'S-CT'!$A$2:$K$500,10,FALSE),"")</f>
        <v>M</v>
      </c>
      <c r="K60" s="37">
        <f>IFERROR(VLOOKUP($A60,Notes!$A$25:$B$49,2,FALSE),"")</f>
        <v>10</v>
      </c>
    </row>
    <row r="61">
      <c r="A61" s="53" t="s">
        <v>669</v>
      </c>
      <c r="B61" s="53">
        <v>81.0</v>
      </c>
      <c r="C61" s="61">
        <v>0.012988738425925926</v>
      </c>
      <c r="D61" s="40" t="str">
        <f>IFERROR(VLOOKUP(B61,'S-CT'!$A$1:$K$500,2,FALSE),"")</f>
        <v>Rogers</v>
      </c>
      <c r="E61" s="40" t="str">
        <f>IFERROR(VLOOKUP($B61,'S-CT'!$A$1:$K$500,3,FALSE),"")</f>
        <v>Brady</v>
      </c>
      <c r="F61" s="40" t="str">
        <f>IFERROR(VLOOKUP($B61,'S-CT'!$A$1:$K$500,6,FALSE),"")</f>
        <v>Litespeed-BMW</v>
      </c>
      <c r="G61" s="40">
        <f>IFERROR(VLOOKUP($B61,'S-CT'!$A$1:$K$500,9,FALSE),"")</f>
        <v>144524</v>
      </c>
      <c r="H61" s="40" t="str">
        <f>IFERROR(VLOOKUP($B61,'S-CT'!$A$1:$K$500,7,FALSE),"")</f>
        <v>Pro 1-2</v>
      </c>
      <c r="I61" s="42">
        <f>IFERROR(VLOOKUP($B61,'S-CT'!$A$2:$K$500,11,FALSE),"")</f>
        <v>47</v>
      </c>
      <c r="J61" s="42" t="str">
        <f>IFERROR(VLOOKUP($B61,'S-CT'!$A$2:$K$500,10,FALSE),"")</f>
        <v>M</v>
      </c>
      <c r="K61" s="37" t="str">
        <f>IFERROR(VLOOKUP($A61,Notes!$A$25:$B$49,2,FALSE),"")</f>
        <v/>
      </c>
    </row>
    <row r="62">
      <c r="A62" s="53"/>
      <c r="B62" s="53"/>
      <c r="C62" s="61"/>
      <c r="D62" s="40" t="str">
        <f>IFERROR(VLOOKUP(B62,'S-CT'!$A$1:$K$500,2,FALSE),"")</f>
        <v/>
      </c>
      <c r="E62" s="40" t="str">
        <f>IFERROR(VLOOKUP($B62,'S-CT'!$A$1:$K$500,3,FALSE),"")</f>
        <v/>
      </c>
      <c r="F62" s="40" t="str">
        <f>IFERROR(VLOOKUP($B62,'S-CT'!$A$1:$K$500,6,FALSE),"")</f>
        <v/>
      </c>
      <c r="G62" s="40" t="str">
        <f>IFERROR(VLOOKUP($B62,'S-CT'!$A$1:$K$500,9,FALSE),"")</f>
        <v/>
      </c>
      <c r="H62" s="40" t="str">
        <f>IFERROR(VLOOKUP($B62,'S-CT'!$A$1:$K$500,7,FALSE),"")</f>
        <v/>
      </c>
      <c r="I62" s="42" t="str">
        <f>IFERROR(VLOOKUP($B62,'S-CT'!$A$2:$K$500,11,FALSE),"")</f>
        <v/>
      </c>
      <c r="J62" s="42" t="str">
        <f>IFERROR(VLOOKUP($B62,'S-CT'!$A$2:$K$500,10,FALSE),"")</f>
        <v/>
      </c>
      <c r="K62" s="37" t="str">
        <f>IFERROR(VLOOKUP($A62,Notes!$A$25:$B$49,2,FALSE),"")</f>
        <v/>
      </c>
    </row>
    <row r="63">
      <c r="A63" s="53"/>
      <c r="B63" s="53"/>
      <c r="C63" s="61"/>
      <c r="D63" s="40" t="str">
        <f>IFERROR(VLOOKUP(B63,'S-CT'!$A$1:$K$500,2,FALSE),"")</f>
        <v/>
      </c>
      <c r="E63" s="40" t="str">
        <f>IFERROR(VLOOKUP($B63,'S-CT'!$A$1:$K$500,3,FALSE),"")</f>
        <v/>
      </c>
      <c r="F63" s="40" t="str">
        <f>IFERROR(VLOOKUP($B63,'S-CT'!$A$1:$K$500,6,FALSE),"")</f>
        <v/>
      </c>
      <c r="G63" s="40" t="str">
        <f>IFERROR(VLOOKUP($B63,'S-CT'!$A$1:$K$500,9,FALSE),"")</f>
        <v/>
      </c>
      <c r="H63" s="40" t="str">
        <f>IFERROR(VLOOKUP($B63,'S-CT'!$A$1:$K$500,7,FALSE),"")</f>
        <v/>
      </c>
      <c r="I63" s="42" t="str">
        <f>IFERROR(VLOOKUP($B63,'S-CT'!$A$2:$K$500,11,FALSE),"")</f>
        <v/>
      </c>
      <c r="J63" s="42" t="str">
        <f>IFERROR(VLOOKUP($B63,'S-CT'!$A$2:$K$500,10,FALSE),"")</f>
        <v/>
      </c>
      <c r="K63" s="37" t="str">
        <f>IFERROR(VLOOKUP($A63,Notes!$A$25:$B$49,2,FALSE),"")</f>
        <v/>
      </c>
    </row>
    <row r="64">
      <c r="A64" s="53">
        <v>1.0</v>
      </c>
      <c r="B64" s="53">
        <v>289.0</v>
      </c>
      <c r="C64" s="61">
        <v>0.03225530092592593</v>
      </c>
      <c r="D64" s="40" t="str">
        <f>IFERROR(VLOOKUP(B64,'S-CT'!$A$1:$K$500,2,FALSE),"")</f>
        <v>Hauck</v>
      </c>
      <c r="E64" s="40" t="str">
        <f>IFERROR(VLOOKUP($B64,'S-CT'!$A$1:$K$500,3,FALSE),"")</f>
        <v>Jonathan</v>
      </c>
      <c r="F64" s="40" t="str">
        <f>IFERROR(VLOOKUP($B64,'S-CT'!$A$1:$K$500,6,FALSE),"")</f>
        <v/>
      </c>
      <c r="G64" s="40">
        <f>IFERROR(VLOOKUP($B64,'S-CT'!$A$1:$K$500,9,FALSE),"")</f>
        <v>198892</v>
      </c>
      <c r="H64" s="40" t="str">
        <f>IFERROR(VLOOKUP($B64,'S-CT'!$A$1:$K$500,7,FALSE),"")</f>
        <v>Cat 3</v>
      </c>
      <c r="I64" s="42">
        <f>IFERROR(VLOOKUP($B64,'S-CT'!$A$2:$K$500,11,FALSE),"")</f>
        <v>29</v>
      </c>
      <c r="J64" s="42" t="str">
        <f>IFERROR(VLOOKUP($B64,'S-CT'!$A$2:$K$500,10,FALSE),"")</f>
        <v>M</v>
      </c>
      <c r="K64" s="37">
        <f>IFERROR(VLOOKUP($A64,Notes!$A$25:$B$49,2,FALSE),"")</f>
        <v>25</v>
      </c>
    </row>
    <row r="65">
      <c r="A65" s="53">
        <v>2.0</v>
      </c>
      <c r="B65" s="53">
        <v>297.0</v>
      </c>
      <c r="C65" s="61">
        <v>0.03225855324074074</v>
      </c>
      <c r="D65" s="40" t="str">
        <f>IFERROR(VLOOKUP(B65,'S-CT'!$A$1:$K$500,2,FALSE),"")</f>
        <v>D'Alessandro</v>
      </c>
      <c r="E65" s="40" t="str">
        <f>IFERROR(VLOOKUP($B65,'S-CT'!$A$1:$K$500,3,FALSE),"")</f>
        <v>Alan</v>
      </c>
      <c r="F65" s="40" t="str">
        <f>IFERROR(VLOOKUP($B65,'S-CT'!$A$1:$K$500,6,FALSE),"")</f>
        <v/>
      </c>
      <c r="G65" s="40">
        <f>IFERROR(VLOOKUP($B65,'S-CT'!$A$1:$K$500,9,FALSE),"")</f>
        <v>263595</v>
      </c>
      <c r="H65" s="40" t="str">
        <f>IFERROR(VLOOKUP($B65,'S-CT'!$A$1:$K$500,7,FALSE),"")</f>
        <v>Cat 3</v>
      </c>
      <c r="I65" s="42">
        <f>IFERROR(VLOOKUP($B65,'S-CT'!$A$2:$K$500,11,FALSE),"")</f>
        <v>22</v>
      </c>
      <c r="J65" s="42" t="str">
        <f>IFERROR(VLOOKUP($B65,'S-CT'!$A$2:$K$500,10,FALSE),"")</f>
        <v>M</v>
      </c>
      <c r="K65" s="37">
        <f>IFERROR(VLOOKUP($A65,Notes!$A$25:$B$49,2,FALSE),"")</f>
        <v>23</v>
      </c>
    </row>
    <row r="66">
      <c r="A66" s="53">
        <v>3.0</v>
      </c>
      <c r="B66" s="53">
        <v>279.0</v>
      </c>
      <c r="C66" s="61">
        <v>0.032259641203703705</v>
      </c>
      <c r="D66" s="40" t="str">
        <f>IFERROR(VLOOKUP(B66,'S-CT'!$A$1:$K$500,2,FALSE),"")</f>
        <v>Duke</v>
      </c>
      <c r="E66" s="40" t="str">
        <f>IFERROR(VLOOKUP($B66,'S-CT'!$A$1:$K$500,3,FALSE),"")</f>
        <v>Thomas</v>
      </c>
      <c r="F66" s="40" t="str">
        <f>IFERROR(VLOOKUP($B66,'S-CT'!$A$1:$K$500,6,FALSE),"")</f>
        <v>L5Flyers Cycling Team</v>
      </c>
      <c r="G66" s="40">
        <f>IFERROR(VLOOKUP($B66,'S-CT'!$A$1:$K$500,9,FALSE),"")</f>
        <v>440366</v>
      </c>
      <c r="H66" s="40" t="str">
        <f>IFERROR(VLOOKUP($B66,'S-CT'!$A$1:$K$500,7,FALSE),"")</f>
        <v>Cat 3</v>
      </c>
      <c r="I66" s="42">
        <f>IFERROR(VLOOKUP($B66,'S-CT'!$A$2:$K$500,11,FALSE),"")</f>
        <v>25</v>
      </c>
      <c r="J66" s="42" t="str">
        <f>IFERROR(VLOOKUP($B66,'S-CT'!$A$2:$K$500,10,FALSE),"")</f>
        <v>M</v>
      </c>
      <c r="K66" s="37">
        <f>IFERROR(VLOOKUP($A66,Notes!$A$25:$B$49,2,FALSE),"")</f>
        <v>21</v>
      </c>
    </row>
    <row r="67">
      <c r="A67" s="53">
        <v>4.0</v>
      </c>
      <c r="B67" s="53">
        <v>299.0</v>
      </c>
      <c r="C67" s="61">
        <v>0.03225986111111111</v>
      </c>
      <c r="D67" s="40" t="str">
        <f>IFERROR(VLOOKUP(B67,'S-CT'!$A$1:$K$500,2,FALSE),"")</f>
        <v>Huber</v>
      </c>
      <c r="E67" s="40" t="str">
        <f>IFERROR(VLOOKUP($B67,'S-CT'!$A$1:$K$500,3,FALSE),"")</f>
        <v>Nick</v>
      </c>
      <c r="F67" s="40" t="str">
        <f>IFERROR(VLOOKUP($B67,'S-CT'!$A$1:$K$500,6,FALSE),"")</f>
        <v/>
      </c>
      <c r="G67" s="40">
        <f>IFERROR(VLOOKUP($B67,'S-CT'!$A$1:$K$500,9,FALSE),"")</f>
        <v>525181</v>
      </c>
      <c r="H67" s="40" t="str">
        <f>IFERROR(VLOOKUP($B67,'S-CT'!$A$1:$K$500,7,FALSE),"")</f>
        <v>Cat 3</v>
      </c>
      <c r="I67" s="42">
        <f>IFERROR(VLOOKUP($B67,'S-CT'!$A$2:$K$500,11,FALSE),"")</f>
        <v>29</v>
      </c>
      <c r="J67" s="42" t="str">
        <f>IFERROR(VLOOKUP($B67,'S-CT'!$A$2:$K$500,10,FALSE),"")</f>
        <v>M</v>
      </c>
      <c r="K67" s="37">
        <f>IFERROR(VLOOKUP($A67,Notes!$A$25:$B$49,2,FALSE),"")</f>
        <v>19</v>
      </c>
    </row>
    <row r="68">
      <c r="A68" s="53">
        <v>5.0</v>
      </c>
      <c r="B68" s="53">
        <v>277.0</v>
      </c>
      <c r="C68" s="61">
        <v>0.0322602662037037</v>
      </c>
      <c r="D68" s="40" t="str">
        <f>IFERROR(VLOOKUP(B68,'S-CT'!$A$1:$K$500,2,FALSE),"")</f>
        <v>austin</v>
      </c>
      <c r="E68" s="40" t="str">
        <f>IFERROR(VLOOKUP($B68,'S-CT'!$A$1:$K$500,3,FALSE),"")</f>
        <v>jonathan</v>
      </c>
      <c r="F68" s="40" t="str">
        <f>IFERROR(VLOOKUP($B68,'S-CT'!$A$1:$K$500,6,FALSE),"")</f>
        <v>Peachtree Bikes</v>
      </c>
      <c r="G68" s="40">
        <f>IFERROR(VLOOKUP($B68,'S-CT'!$A$1:$K$500,9,FALSE),"")</f>
        <v>342374</v>
      </c>
      <c r="H68" s="40" t="str">
        <f>IFERROR(VLOOKUP($B68,'S-CT'!$A$1:$K$500,7,FALSE),"")</f>
        <v>Cat 3</v>
      </c>
      <c r="I68" s="42">
        <f>IFERROR(VLOOKUP($B68,'S-CT'!$A$2:$K$500,11,FALSE),"")</f>
        <v>34</v>
      </c>
      <c r="J68" s="42" t="str">
        <f>IFERROR(VLOOKUP($B68,'S-CT'!$A$2:$K$500,10,FALSE),"")</f>
        <v>M</v>
      </c>
      <c r="K68" s="37">
        <f>IFERROR(VLOOKUP($A68,Notes!$A$25:$B$49,2,FALSE),"")</f>
        <v>18</v>
      </c>
    </row>
    <row r="69">
      <c r="A69" s="53">
        <v>6.0</v>
      </c>
      <c r="B69" s="53">
        <v>288.0</v>
      </c>
      <c r="C69" s="61">
        <v>0.03226266203703704</v>
      </c>
      <c r="D69" s="40" t="str">
        <f>IFERROR(VLOOKUP(B69,'S-CT'!$A$1:$K$500,2,FALSE),"")</f>
        <v>Zinkann</v>
      </c>
      <c r="E69" s="40" t="str">
        <f>IFERROR(VLOOKUP($B69,'S-CT'!$A$1:$K$500,3,FALSE),"")</f>
        <v>Michael</v>
      </c>
      <c r="F69" s="40" t="str">
        <f>IFERROR(VLOOKUP($B69,'S-CT'!$A$1:$K$500,6,FALSE),"")</f>
        <v>Giovanni Tile Design p/b Roswell Bicycle</v>
      </c>
      <c r="G69" s="40">
        <f>IFERROR(VLOOKUP($B69,'S-CT'!$A$1:$K$500,9,FALSE),"")</f>
        <v>510080</v>
      </c>
      <c r="H69" s="40" t="str">
        <f>IFERROR(VLOOKUP($B69,'S-CT'!$A$1:$K$500,7,FALSE),"")</f>
        <v>Cat 3</v>
      </c>
      <c r="I69" s="42">
        <f>IFERROR(VLOOKUP($B69,'S-CT'!$A$2:$K$500,11,FALSE),"")</f>
        <v>36</v>
      </c>
      <c r="J69" s="42" t="str">
        <f>IFERROR(VLOOKUP($B69,'S-CT'!$A$2:$K$500,10,FALSE),"")</f>
        <v>M</v>
      </c>
      <c r="K69" s="37">
        <f>IFERROR(VLOOKUP($A69,Notes!$A$25:$B$49,2,FALSE),"")</f>
        <v>16</v>
      </c>
    </row>
    <row r="70">
      <c r="A70" s="53">
        <v>7.0</v>
      </c>
      <c r="B70" s="53">
        <v>287.0</v>
      </c>
      <c r="C70" s="61">
        <v>0.03226474537037037</v>
      </c>
      <c r="D70" s="40" t="str">
        <f>IFERROR(VLOOKUP(B70,'S-CT'!$A$1:$K$500,2,FALSE),"")</f>
        <v>Withers</v>
      </c>
      <c r="E70" s="40" t="str">
        <f>IFERROR(VLOOKUP($B70,'S-CT'!$A$1:$K$500,3,FALSE),"")</f>
        <v>Christopher</v>
      </c>
      <c r="F70" s="40" t="str">
        <f>IFERROR(VLOOKUP($B70,'S-CT'!$A$1:$K$500,6,FALSE),"")</f>
        <v>CCT Racing</v>
      </c>
      <c r="G70" s="40">
        <f>IFERROR(VLOOKUP($B70,'S-CT'!$A$1:$K$500,9,FALSE),"")</f>
        <v>308291</v>
      </c>
      <c r="H70" s="40" t="str">
        <f>IFERROR(VLOOKUP($B70,'S-CT'!$A$1:$K$500,7,FALSE),"")</f>
        <v>Cat 3</v>
      </c>
      <c r="I70" s="42">
        <f>IFERROR(VLOOKUP($B70,'S-CT'!$A$2:$K$500,11,FALSE),"")</f>
        <v>48</v>
      </c>
      <c r="J70" s="42" t="str">
        <f>IFERROR(VLOOKUP($B70,'S-CT'!$A$2:$K$500,10,FALSE),"")</f>
        <v>M</v>
      </c>
      <c r="K70" s="37">
        <f>IFERROR(VLOOKUP($A70,Notes!$A$25:$B$49,2,FALSE),"")</f>
        <v>14</v>
      </c>
    </row>
    <row r="71">
      <c r="A71" s="53">
        <v>8.0</v>
      </c>
      <c r="B71" s="53">
        <v>293.0</v>
      </c>
      <c r="C71" s="61">
        <v>0.03226633101851852</v>
      </c>
      <c r="D71" s="40" t="str">
        <f>IFERROR(VLOOKUP(B71,'S-CT'!$A$1:$K$500,2,FALSE),"")</f>
        <v>Marshall</v>
      </c>
      <c r="E71" s="40" t="str">
        <f>IFERROR(VLOOKUP($B71,'S-CT'!$A$1:$K$500,3,FALSE),"")</f>
        <v>Joshua</v>
      </c>
      <c r="F71" s="40" t="str">
        <f>IFERROR(VLOOKUP($B71,'S-CT'!$A$1:$K$500,6,FALSE),"")</f>
        <v/>
      </c>
      <c r="G71" s="40">
        <f>IFERROR(VLOOKUP($B71,'S-CT'!$A$1:$K$500,9,FALSE),"")</f>
        <v>528195</v>
      </c>
      <c r="H71" s="40" t="str">
        <f>IFERROR(VLOOKUP($B71,'S-CT'!$A$1:$K$500,7,FALSE),"")</f>
        <v>Cat 3</v>
      </c>
      <c r="I71" s="42">
        <f>IFERROR(VLOOKUP($B71,'S-CT'!$A$2:$K$500,11,FALSE),"")</f>
        <v>22</v>
      </c>
      <c r="J71" s="42" t="str">
        <f>IFERROR(VLOOKUP($B71,'S-CT'!$A$2:$K$500,10,FALSE),"")</f>
        <v>M</v>
      </c>
      <c r="K71" s="37">
        <f>IFERROR(VLOOKUP($A71,Notes!$A$25:$B$49,2,FALSE),"")</f>
        <v>12</v>
      </c>
    </row>
    <row r="72">
      <c r="A72" s="53">
        <v>9.0</v>
      </c>
      <c r="B72" s="53">
        <v>290.0</v>
      </c>
      <c r="C72" s="61">
        <v>0.032274108796296296</v>
      </c>
      <c r="D72" s="40" t="str">
        <f>IFERROR(VLOOKUP(B72,'S-CT'!$A$1:$K$500,2,FALSE),"")</f>
        <v>Diacou</v>
      </c>
      <c r="E72" s="40" t="str">
        <f>IFERROR(VLOOKUP($B72,'S-CT'!$A$1:$K$500,3,FALSE),"")</f>
        <v>Skyler</v>
      </c>
      <c r="F72" s="40" t="str">
        <f>IFERROR(VLOOKUP($B72,'S-CT'!$A$1:$K$500,6,FALSE),"")</f>
        <v>L5Flyers Cycling Team</v>
      </c>
      <c r="G72" s="40">
        <f>IFERROR(VLOOKUP($B72,'S-CT'!$A$1:$K$500,9,FALSE),"")</f>
        <v>528166</v>
      </c>
      <c r="H72" s="40" t="str">
        <f>IFERROR(VLOOKUP($B72,'S-CT'!$A$1:$K$500,7,FALSE),"")</f>
        <v>Cat 3</v>
      </c>
      <c r="I72" s="42">
        <f>IFERROR(VLOOKUP($B72,'S-CT'!$A$2:$K$500,11,FALSE),"")</f>
        <v>19</v>
      </c>
      <c r="J72" s="42" t="str">
        <f>IFERROR(VLOOKUP($B72,'S-CT'!$A$2:$K$500,10,FALSE),"")</f>
        <v>M</v>
      </c>
      <c r="K72" s="37">
        <f>IFERROR(VLOOKUP($A72,Notes!$A$25:$B$49,2,FALSE),"")</f>
        <v>10</v>
      </c>
    </row>
    <row r="73">
      <c r="A73" s="53">
        <v>10.0</v>
      </c>
      <c r="B73" s="53">
        <v>284.0</v>
      </c>
      <c r="C73" s="61">
        <v>0.032275914351851856</v>
      </c>
      <c r="D73" s="40" t="str">
        <f>IFERROR(VLOOKUP(B73,'S-CT'!$A$1:$K$500,2,FALSE),"")</f>
        <v>Markarian</v>
      </c>
      <c r="E73" s="40" t="str">
        <f>IFERROR(VLOOKUP($B73,'S-CT'!$A$1:$K$500,3,FALSE),"")</f>
        <v>Patrick</v>
      </c>
      <c r="F73" s="40" t="str">
        <f>IFERROR(VLOOKUP($B73,'S-CT'!$A$1:$K$500,6,FALSE),"")</f>
        <v/>
      </c>
      <c r="G73" s="40">
        <f>IFERROR(VLOOKUP($B73,'S-CT'!$A$1:$K$500,9,FALSE),"")</f>
        <v>500735</v>
      </c>
      <c r="H73" s="40" t="str">
        <f>IFERROR(VLOOKUP($B73,'S-CT'!$A$1:$K$500,7,FALSE),"")</f>
        <v>Cat 3</v>
      </c>
      <c r="I73" s="42">
        <f>IFERROR(VLOOKUP($B73,'S-CT'!$A$2:$K$500,11,FALSE),"")</f>
        <v>34</v>
      </c>
      <c r="J73" s="42" t="str">
        <f>IFERROR(VLOOKUP($B73,'S-CT'!$A$2:$K$500,10,FALSE),"")</f>
        <v>M</v>
      </c>
      <c r="K73" s="37">
        <f>IFERROR(VLOOKUP($A73,Notes!$A$25:$B$49,2,FALSE),"")</f>
        <v>8</v>
      </c>
    </row>
    <row r="74">
      <c r="A74" s="53">
        <v>11.0</v>
      </c>
      <c r="B74" s="53">
        <v>298.0</v>
      </c>
      <c r="C74" s="61">
        <v>0.03227921296296296</v>
      </c>
      <c r="D74" s="40" t="str">
        <f>IFERROR(VLOOKUP(B75,'S-CT'!$A$1:$K$500,2,FALSE),"")</f>
        <v>Dunagan</v>
      </c>
      <c r="E74" s="40" t="str">
        <f>IFERROR(VLOOKUP($B75,'S-CT'!$A$1:$K$500,3,FALSE),"")</f>
        <v>Donald</v>
      </c>
      <c r="F74" s="40" t="str">
        <f>IFERROR(VLOOKUP($B75,'S-CT'!$A$1:$K$500,6,FALSE),"")</f>
        <v>University of Georgia</v>
      </c>
      <c r="G74" s="40">
        <f>IFERROR(VLOOKUP($B75,'S-CT'!$A$1:$K$500,9,FALSE),"")</f>
        <v>541253</v>
      </c>
      <c r="H74" s="40" t="str">
        <f>IFERROR(VLOOKUP($B75,'S-CT'!$A$1:$K$500,7,FALSE),"")</f>
        <v>Cat 3</v>
      </c>
      <c r="I74" s="42">
        <f>IFERROR(VLOOKUP($B75,'S-CT'!$A$2:$K$500,11,FALSE),"")</f>
        <v>24</v>
      </c>
      <c r="J74" s="42" t="str">
        <f>IFERROR(VLOOKUP($B75,'S-CT'!$A$2:$K$500,10,FALSE),"")</f>
        <v>M</v>
      </c>
      <c r="K74" s="37">
        <f>IFERROR(VLOOKUP($A74,Notes!$A$25:$B$49,2,FALSE),"")</f>
        <v>6</v>
      </c>
    </row>
    <row r="75">
      <c r="A75" s="53">
        <v>12.0</v>
      </c>
      <c r="B75" s="53">
        <v>280.0</v>
      </c>
      <c r="C75" s="61">
        <v>0.03227949074074074</v>
      </c>
      <c r="D75" s="40" t="str">
        <f>IFERROR(VLOOKUP(B75:B76,'S-CT'!$A$1:$K$500,2,FALSE),"")</f>
        <v>Dunagan</v>
      </c>
      <c r="E75" s="40" t="str">
        <f>IFERROR(VLOOKUP($B75:$B76,'S-CT'!$A$1:$K$500,3,FALSE),"")</f>
        <v>Donald</v>
      </c>
      <c r="F75" s="40" t="str">
        <f>IFERROR(VLOOKUP($B75:$B76,'S-CT'!$A$1:$K$500,6,FALSE),"")</f>
        <v>University of Georgia</v>
      </c>
      <c r="G75" s="40">
        <f>IFERROR(VLOOKUP($B75:$B76,'S-CT'!$A$1:$K$500,9,FALSE),"")</f>
        <v>541253</v>
      </c>
      <c r="H75" s="40" t="str">
        <f>IFERROR(VLOOKUP($B75:$B76,'S-CT'!$A$1:$K$500,7,FALSE),"")</f>
        <v>Cat 3</v>
      </c>
      <c r="I75" s="42">
        <f>IFERROR(VLOOKUP($B75:$B76,'S-CT'!$A$2:$K$500,11,FALSE),"")</f>
        <v>24</v>
      </c>
      <c r="J75" s="42" t="str">
        <f>IFERROR(VLOOKUP($B75:$B76,'S-CT'!$A$2:$K$500,10,FALSE),"")</f>
        <v>M</v>
      </c>
      <c r="K75" s="37">
        <f>IFERROR(VLOOKUP($A75,Notes!$A$25:$B$49,2,FALSE),"")</f>
        <v>4</v>
      </c>
    </row>
    <row r="76">
      <c r="A76" s="53">
        <v>13.0</v>
      </c>
      <c r="B76" s="53">
        <v>467.0</v>
      </c>
      <c r="C76" s="61">
        <v>0.032283379629629634</v>
      </c>
      <c r="D76" s="40" t="str">
        <f>IFERROR(VLOOKUP(B76:B77,'S-CT'!$A$1:$K$500,2,FALSE),"")</f>
        <v>Lopez</v>
      </c>
      <c r="E76" s="40" t="str">
        <f>IFERROR(VLOOKUP($B76:$B77,'S-CT'!$A$1:$K$500,3,FALSE),"")</f>
        <v>Jesus</v>
      </c>
      <c r="F76" s="40" t="str">
        <f>IFERROR(VLOOKUP($B76:$B77,'S-CT'!$A$1:$K$500,6,FALSE),"")</f>
        <v>Southern Crescent Cycling</v>
      </c>
      <c r="G76" s="40">
        <f>IFERROR(VLOOKUP($B76:$B77,'S-CT'!$A$1:$K$500,9,FALSE),"")</f>
        <v>314218</v>
      </c>
      <c r="H76" s="40" t="str">
        <f>IFERROR(VLOOKUP($B76:$B77,'S-CT'!$A$1:$K$500,7,FALSE),"")</f>
        <v>Cat 3</v>
      </c>
      <c r="I76" s="42">
        <f>IFERROR(VLOOKUP($B76:$B77,'S-CT'!$A$2:$K$500,11,FALSE),"")</f>
        <v>48</v>
      </c>
      <c r="J76" s="42" t="str">
        <f>IFERROR(VLOOKUP($B76:$B77,'S-CT'!$A$2:$K$500,10,FALSE),"")</f>
        <v>M</v>
      </c>
      <c r="K76" s="37">
        <f>IFERROR(VLOOKUP($A76,Notes!$A$25:$B$49,2,FALSE),"")</f>
        <v>3</v>
      </c>
    </row>
    <row r="77">
      <c r="A77" s="53">
        <v>14.0</v>
      </c>
      <c r="B77" s="53">
        <v>282.0</v>
      </c>
      <c r="C77" s="61">
        <v>0.03228386574074074</v>
      </c>
      <c r="D77" s="40" t="str">
        <f>IFERROR(VLOOKUP(B77:B78,'S-CT'!$A$1:$K$500,2,FALSE),"")</f>
        <v>Kirkpatrick</v>
      </c>
      <c r="E77" s="40" t="str">
        <f>IFERROR(VLOOKUP($B77:$B78,'S-CT'!$A$1:$K$500,3,FALSE),"")</f>
        <v>Robert</v>
      </c>
      <c r="F77" s="40" t="str">
        <f>IFERROR(VLOOKUP($B77:$B78,'S-CT'!$A$1:$K$500,6,FALSE),"")</f>
        <v/>
      </c>
      <c r="G77" s="40">
        <f>IFERROR(VLOOKUP($B77:$B78,'S-CT'!$A$1:$K$500,9,FALSE),"")</f>
        <v>526092</v>
      </c>
      <c r="H77" s="40" t="str">
        <f>IFERROR(VLOOKUP($B77:$B78,'S-CT'!$A$1:$K$500,7,FALSE),"")</f>
        <v>Cat 3</v>
      </c>
      <c r="I77" s="42">
        <f>IFERROR(VLOOKUP($B77:$B78,'S-CT'!$A$2:$K$500,11,FALSE),"")</f>
        <v>29</v>
      </c>
      <c r="J77" s="42" t="str">
        <f>IFERROR(VLOOKUP($B77:$B78,'S-CT'!$A$2:$K$500,10,FALSE),"")</f>
        <v>M</v>
      </c>
      <c r="K77" s="37">
        <f>IFERROR(VLOOKUP($A77,Notes!$A$25:$B$49,2,FALSE),"")</f>
        <v>2</v>
      </c>
    </row>
    <row r="78">
      <c r="A78" s="53">
        <v>15.0</v>
      </c>
      <c r="B78" s="53">
        <v>200.0</v>
      </c>
      <c r="C78" s="61">
        <v>0.032284733796296296</v>
      </c>
      <c r="D78" s="40" t="str">
        <f>IFERROR(VLOOKUP(B78:B79,'S-CT'!$A$1:$K$500,2,FALSE),"")</f>
        <v>Hall</v>
      </c>
      <c r="E78" s="40" t="str">
        <f>IFERROR(VLOOKUP($B78:$B79,'S-CT'!$A$1:$K$500,3,FALSE),"")</f>
        <v>Johnny</v>
      </c>
      <c r="F78" s="40" t="str">
        <f>IFERROR(VLOOKUP($B78:$B79,'S-CT'!$A$1:$K$500,6,FALSE),"")</f>
        <v>Giovanni's Tile Design Cycling</v>
      </c>
      <c r="G78" s="40">
        <f>IFERROR(VLOOKUP($B78:$B79,'S-CT'!$A$1:$K$500,9,FALSE),"")</f>
        <v>433330</v>
      </c>
      <c r="H78" s="40" t="str">
        <f>IFERROR(VLOOKUP($B78:$B79,'S-CT'!$A$1:$K$500,7,FALSE),"")</f>
        <v>Cat 3</v>
      </c>
      <c r="I78" s="42">
        <f>IFERROR(VLOOKUP($B78:$B79,'S-CT'!$A$2:$K$500,11,FALSE),"")</f>
        <v>33</v>
      </c>
      <c r="J78" s="42" t="str">
        <f>IFERROR(VLOOKUP($B78:$B79,'S-CT'!$A$2:$K$500,10,FALSE),"")</f>
        <v>M</v>
      </c>
      <c r="K78" s="37">
        <f>IFERROR(VLOOKUP($A78,Notes!$A$25:$B$49,2,FALSE),"")</f>
        <v>1</v>
      </c>
    </row>
    <row r="79">
      <c r="A79" s="53">
        <v>16.0</v>
      </c>
      <c r="B79" s="53">
        <v>285.0</v>
      </c>
      <c r="C79" s="61">
        <v>0.03228658564814815</v>
      </c>
      <c r="D79" s="40" t="str">
        <f>IFERROR(VLOOKUP(B79:B80,'S-CT'!$A$1:$K$500,2,FALSE),"")</f>
        <v>Reeves</v>
      </c>
      <c r="E79" s="40" t="str">
        <f>IFERROR(VLOOKUP($B79:$B80,'S-CT'!$A$1:$K$500,3,FALSE),"")</f>
        <v>Derek</v>
      </c>
      <c r="F79" s="40" t="str">
        <f>IFERROR(VLOOKUP($B79:$B80,'S-CT'!$A$1:$K$500,6,FALSE),"")</f>
        <v>The Bike Store</v>
      </c>
      <c r="G79" s="40">
        <f>IFERROR(VLOOKUP($B79:$B80,'S-CT'!$A$1:$K$500,9,FALSE),"")</f>
        <v>366937</v>
      </c>
      <c r="H79" s="40" t="str">
        <f>IFERROR(VLOOKUP($B79:$B80,'S-CT'!$A$1:$K$500,7,FALSE),"")</f>
        <v>Cat 3</v>
      </c>
      <c r="I79" s="42">
        <f>IFERROR(VLOOKUP($B79:$B80,'S-CT'!$A$2:$K$500,11,FALSE),"")</f>
        <v>29</v>
      </c>
      <c r="J79" s="42" t="str">
        <f>IFERROR(VLOOKUP($B79:$B80,'S-CT'!$A$2:$K$500,10,FALSE),"")</f>
        <v>M</v>
      </c>
      <c r="K79" s="37" t="str">
        <f>IFERROR(VLOOKUP($A79,Notes!$A$25:$B$49,2,FALSE),"")</f>
        <v/>
      </c>
    </row>
    <row r="80">
      <c r="A80" s="53">
        <v>17.0</v>
      </c>
      <c r="B80" s="53">
        <v>1495.0</v>
      </c>
      <c r="C80" s="57">
        <v>0.03229467592592593</v>
      </c>
      <c r="D80" s="40" t="str">
        <f>IFERROR(VLOOKUP(B80:B81,'S-CT'!$A$1:$K$500,2,FALSE),"")</f>
        <v>Ciordas</v>
      </c>
      <c r="E80" s="40" t="str">
        <f>IFERROR(VLOOKUP($B80:$B81,'S-CT'!$A$1:$K$500,3,FALSE),"")</f>
        <v>George</v>
      </c>
      <c r="F80" s="40" t="str">
        <f>IFERROR(VLOOKUP($B80:$B81,'S-CT'!$A$1:$K$500,6,FALSE),"")</f>
        <v>Litespeed-BMW</v>
      </c>
      <c r="G80" s="40">
        <f>IFERROR(VLOOKUP($B80:$B81,'S-CT'!$A$1:$K$500,9,FALSE),"")</f>
        <v>264605</v>
      </c>
      <c r="H80" s="40" t="str">
        <f>IFERROR(VLOOKUP($B80:$B81,'S-CT'!$A$1:$K$500,7,FALSE),"")</f>
        <v>Cat 3</v>
      </c>
      <c r="I80" s="42">
        <f>IFERROR(VLOOKUP($B80:$B81,'S-CT'!$A$2:$K$500,11,FALSE),"")</f>
        <v>45</v>
      </c>
      <c r="J80" s="42" t="str">
        <f>IFERROR(VLOOKUP($B80:$B81,'S-CT'!$A$2:$K$500,10,FALSE),"")</f>
        <v>M</v>
      </c>
      <c r="K80" s="37" t="str">
        <f>IFERROR(VLOOKUP($A80,Notes!$A$25:$B$49,2,FALSE),"")</f>
        <v/>
      </c>
    </row>
    <row r="81">
      <c r="A81" s="53">
        <v>18.0</v>
      </c>
      <c r="B81" s="53">
        <v>296.0</v>
      </c>
      <c r="C81" s="57">
        <v>0.032348749999999996</v>
      </c>
      <c r="D81" s="40" t="str">
        <f>IFERROR(VLOOKUP(B81:B82,'S-CT'!$A$1:$K$500,2,FALSE),"")</f>
        <v>Cook</v>
      </c>
      <c r="E81" s="40" t="str">
        <f>IFERROR(VLOOKUP($B81:$B82,'S-CT'!$A$1:$K$500,3,FALSE),"")</f>
        <v>Kevin</v>
      </c>
      <c r="F81" s="40" t="str">
        <f>IFERROR(VLOOKUP($B81:$B82,'S-CT'!$A$1:$K$500,6,FALSE),"")</f>
        <v/>
      </c>
      <c r="G81" s="40">
        <f>IFERROR(VLOOKUP($B81:$B82,'S-CT'!$A$1:$K$500,9,FALSE),"")</f>
        <v>219066</v>
      </c>
      <c r="H81" s="40" t="str">
        <f>IFERROR(VLOOKUP($B81:$B82,'S-CT'!$A$1:$K$500,7,FALSE),"")</f>
        <v>Cat 3</v>
      </c>
      <c r="I81" s="42">
        <f>IFERROR(VLOOKUP($B81:$B82,'S-CT'!$A$2:$K$500,11,FALSE),"")</f>
        <v>34</v>
      </c>
      <c r="J81" s="42" t="str">
        <f>IFERROR(VLOOKUP($B81:$B82,'S-CT'!$A$2:$K$500,10,FALSE),"")</f>
        <v>M</v>
      </c>
      <c r="K81" s="37" t="str">
        <f>IFERROR(VLOOKUP($A81,Notes!$A$25:$B$49,2,FALSE),"")</f>
        <v/>
      </c>
    </row>
    <row r="82">
      <c r="A82" s="53">
        <v>19.0</v>
      </c>
      <c r="B82" s="53">
        <v>292.0</v>
      </c>
      <c r="C82" s="57">
        <v>0.031369560185185184</v>
      </c>
      <c r="D82" s="40" t="str">
        <f>IFERROR(VLOOKUP(B82:B83,'S-CT'!$A$1:$K$500,2,FALSE),"")</f>
        <v>Klokow</v>
      </c>
      <c r="E82" s="40" t="str">
        <f>IFERROR(VLOOKUP($B82:$B83,'S-CT'!$A$1:$K$500,3,FALSE),"")</f>
        <v>Marc</v>
      </c>
      <c r="F82" s="40" t="str">
        <f>IFERROR(VLOOKUP($B82:$B83,'S-CT'!$A$1:$K$500,6,FALSE),"")</f>
        <v>Prima Tappa Cycling</v>
      </c>
      <c r="G82" s="40">
        <f>IFERROR(VLOOKUP($B82:$B83,'S-CT'!$A$1:$K$500,9,FALSE),"")</f>
        <v>64313</v>
      </c>
      <c r="H82" s="40" t="str">
        <f>IFERROR(VLOOKUP($B82:$B83,'S-CT'!$A$1:$K$500,7,FALSE),"")</f>
        <v>Cat 3</v>
      </c>
      <c r="I82" s="42">
        <f>IFERROR(VLOOKUP($B82:$B83,'S-CT'!$A$2:$K$500,11,FALSE),"")</f>
        <v>53</v>
      </c>
      <c r="J82" s="42" t="str">
        <f>IFERROR(VLOOKUP($B82:$B83,'S-CT'!$A$2:$K$500,10,FALSE),"")</f>
        <v>M</v>
      </c>
      <c r="K82" s="37" t="str">
        <f>IFERROR(VLOOKUP($A82,Notes!$A$25:$B$49,2,FALSE),"")</f>
        <v/>
      </c>
    </row>
    <row r="83">
      <c r="A83" s="53">
        <v>20.0</v>
      </c>
      <c r="B83" s="53">
        <v>286.0</v>
      </c>
      <c r="C83" s="57">
        <v>0.03225461805555555</v>
      </c>
      <c r="D83" s="40" t="str">
        <f>IFERROR(VLOOKUP(B83:B84,'S-CT'!$A$1:$K$500,2,FALSE),"")</f>
        <v>Shmidt</v>
      </c>
      <c r="E83" s="40" t="str">
        <f>IFERROR(VLOOKUP($B83:$B84,'S-CT'!$A$1:$K$500,3,FALSE),"")</f>
        <v>Artem</v>
      </c>
      <c r="F83" s="40" t="str">
        <f>IFERROR(VLOOKUP($B83:$B84,'S-CT'!$A$1:$K$500,6,FALSE),"")</f>
        <v>North Georgia Cycling Association, Inc.</v>
      </c>
      <c r="G83" s="40">
        <f>IFERROR(VLOOKUP($B83:$B84,'S-CT'!$A$1:$K$500,9,FALSE),"")</f>
        <v>478579</v>
      </c>
      <c r="H83" s="40" t="str">
        <f>IFERROR(VLOOKUP($B83:$B84,'S-CT'!$A$1:$K$500,7,FALSE),"")</f>
        <v>Cat 3</v>
      </c>
      <c r="I83" s="42">
        <f>IFERROR(VLOOKUP($B83:$B84,'S-CT'!$A$2:$K$500,11,FALSE),"")</f>
        <v>13</v>
      </c>
      <c r="J83" s="42" t="str">
        <f>IFERROR(VLOOKUP($B83:$B84,'S-CT'!$A$2:$K$500,10,FALSE),"")</f>
        <v>M</v>
      </c>
      <c r="K83" s="37" t="str">
        <f>IFERROR(VLOOKUP($A83,Notes!$A$25:$B$49,2,FALSE),"")</f>
        <v/>
      </c>
    </row>
    <row r="84">
      <c r="A84" s="53"/>
      <c r="B84" s="53"/>
      <c r="C84" s="57"/>
      <c r="D84" s="40" t="str">
        <f>IFERROR(VLOOKUP(B84,'S-CT'!$A$1:$K$500,2,FALSE),"")</f>
        <v/>
      </c>
      <c r="E84" s="40" t="str">
        <f>IFERROR(VLOOKUP($B84,'S-CT'!$A$1:$K$500,3,FALSE),"")</f>
        <v/>
      </c>
      <c r="F84" s="40" t="str">
        <f>IFERROR(VLOOKUP($B84,'S-CT'!$A$1:$K$500,6,FALSE),"")</f>
        <v/>
      </c>
      <c r="G84" s="40" t="str">
        <f>IFERROR(VLOOKUP($B84,'S-CT'!$A$1:$K$500,9,FALSE),"")</f>
        <v/>
      </c>
      <c r="H84" s="40" t="str">
        <f>IFERROR(VLOOKUP($B84,'S-CT'!$A$1:$K$500,7,FALSE),"")</f>
        <v/>
      </c>
      <c r="I84" s="42" t="str">
        <f>IFERROR(VLOOKUP($B84,'S-CT'!$A$2:$K$500,11,FALSE),"")</f>
        <v/>
      </c>
      <c r="J84" s="42" t="str">
        <f>IFERROR(VLOOKUP($B84,'S-CT'!$A$2:$K$500,10,FALSE),"")</f>
        <v/>
      </c>
      <c r="K84" s="37" t="str">
        <f>IFERROR(VLOOKUP($A84,Notes!$A$25:$B$49,2,FALSE),"")</f>
        <v/>
      </c>
    </row>
    <row r="85">
      <c r="A85" s="53">
        <v>1.0</v>
      </c>
      <c r="B85" s="53">
        <v>598.0</v>
      </c>
      <c r="C85" s="57">
        <v>0.03212012731481482</v>
      </c>
      <c r="D85" s="40" t="str">
        <f>IFERROR(VLOOKUP(B85,'S-CT'!$A$1:$K$500,2,FALSE),"")</f>
        <v>Roach</v>
      </c>
      <c r="E85" s="40" t="str">
        <f>IFERROR(VLOOKUP($B85,'S-CT'!$A$1:$K$500,3,FALSE),"")</f>
        <v>JohnMichael</v>
      </c>
      <c r="F85" s="40" t="str">
        <f>IFERROR(VLOOKUP($B85,'S-CT'!$A$1:$K$500,6,FALSE),"")</f>
        <v>Wahoo Fitness Masters Team</v>
      </c>
      <c r="G85" s="40">
        <f>IFERROR(VLOOKUP($B85,'S-CT'!$A$1:$K$500,9,FALSE),"")</f>
        <v>30036</v>
      </c>
      <c r="H85" s="40" t="str">
        <f>IFERROR(VLOOKUP($B85,'S-CT'!$A$1:$K$500,7,FALSE),"")</f>
        <v>Mas 45+</v>
      </c>
      <c r="I85" s="42">
        <f>IFERROR(VLOOKUP($B85,'S-CT'!$A$2:$K$500,11,FALSE),"")</f>
        <v>50</v>
      </c>
      <c r="J85" s="42" t="str">
        <f>IFERROR(VLOOKUP($B85,'S-CT'!$A$2:$K$500,10,FALSE),"")</f>
        <v>M</v>
      </c>
      <c r="K85" s="37">
        <f>IFERROR(VLOOKUP($A85,Notes!$A$25:$B$49,2,FALSE),"")</f>
        <v>25</v>
      </c>
    </row>
    <row r="86">
      <c r="A86" s="53">
        <v>2.0</v>
      </c>
      <c r="B86" s="53">
        <v>191.0</v>
      </c>
      <c r="C86" s="57">
        <v>0.03212283564814815</v>
      </c>
      <c r="D86" s="40" t="str">
        <f>IFERROR(VLOOKUP(B86,'S-CT'!$A$1:$K$500,2,FALSE),"")</f>
        <v>Milne</v>
      </c>
      <c r="E86" s="40" t="str">
        <f>IFERROR(VLOOKUP($B86,'S-CT'!$A$1:$K$500,3,FALSE),"")</f>
        <v>James</v>
      </c>
      <c r="F86" s="40" t="str">
        <f>IFERROR(VLOOKUP($B86,'S-CT'!$A$1:$K$500,6,FALSE),"")</f>
        <v>L5Flyers Cycling Team</v>
      </c>
      <c r="G86" s="40">
        <f>IFERROR(VLOOKUP($B86,'S-CT'!$A$1:$K$500,9,FALSE),"")</f>
        <v>59074</v>
      </c>
      <c r="H86" s="40" t="str">
        <f>IFERROR(VLOOKUP($B86,'S-CT'!$A$1:$K$500,7,FALSE),"")</f>
        <v>Mas 45+</v>
      </c>
      <c r="I86" s="42">
        <f>IFERROR(VLOOKUP($B86,'S-CT'!$A$2:$K$500,11,FALSE),"")</f>
        <v>46</v>
      </c>
      <c r="J86" s="42" t="str">
        <f>IFERROR(VLOOKUP($B86,'S-CT'!$A$2:$K$500,10,FALSE),"")</f>
        <v>M</v>
      </c>
      <c r="K86" s="37">
        <f>IFERROR(VLOOKUP($A86,Notes!$A$25:$B$49,2,FALSE),"")</f>
        <v>23</v>
      </c>
    </row>
    <row r="87">
      <c r="A87" s="53">
        <v>3.0</v>
      </c>
      <c r="B87" s="53">
        <v>484.0</v>
      </c>
      <c r="C87" s="57">
        <v>0.03246662037037037</v>
      </c>
      <c r="D87" s="40" t="str">
        <f>IFERROR(VLOOKUP(B86:B87,'S-CT'!$A$1:$K$500,2,FALSE),"")</f>
        <v>Wilkes</v>
      </c>
      <c r="E87" s="40" t="str">
        <f>IFERROR(VLOOKUP($B86:$B87,'S-CT'!$A$1:$K$500,3,FALSE),"")</f>
        <v>John</v>
      </c>
      <c r="F87" s="40" t="str">
        <f>IFERROR(VLOOKUP($B86:$B87,'S-CT'!$A$1:$K$500,6,FALSE),"")</f>
        <v>L5Flyers Cycling Team</v>
      </c>
      <c r="G87" s="40">
        <f>IFERROR(VLOOKUP($B86:$B87,'S-CT'!$A$1:$K$500,9,FALSE),"")</f>
        <v>311255</v>
      </c>
      <c r="H87" s="40" t="str">
        <f>IFERROR(VLOOKUP($B86:$B87,'S-CT'!$A$1:$K$500,7,FALSE),"")</f>
        <v>Mas 45+</v>
      </c>
      <c r="I87" s="42">
        <f>IFERROR(VLOOKUP($B86:$B87,'S-CT'!$A$2:$K$500,11,FALSE),"")</f>
        <v>45</v>
      </c>
      <c r="J87" s="42" t="str">
        <f>IFERROR(VLOOKUP($B86:$B87,'S-CT'!$A$2:$K$500,10,FALSE),"")</f>
        <v>M</v>
      </c>
      <c r="K87" s="37">
        <f>IFERROR(VLOOKUP($A87,Notes!$A$25:$B$49,2,FALSE),"")</f>
        <v>21</v>
      </c>
    </row>
    <row r="88">
      <c r="A88" s="53">
        <v>4.0</v>
      </c>
      <c r="B88" s="53">
        <v>600.0</v>
      </c>
      <c r="C88" s="57">
        <v>0.032479282407407405</v>
      </c>
      <c r="D88" s="40" t="str">
        <f>IFERROR(VLOOKUP(B87:B88,'S-CT'!$A$1:$K$500,2,FALSE),"")</f>
        <v>Lindsley</v>
      </c>
      <c r="E88" s="40" t="str">
        <f>IFERROR(VLOOKUP($B87:$B88,'S-CT'!$A$1:$K$500,3,FALSE),"")</f>
        <v>Brian</v>
      </c>
      <c r="F88" s="40" t="str">
        <f>IFERROR(VLOOKUP($B87:$B88,'S-CT'!$A$1:$K$500,6,FALSE),"")</f>
        <v>Peachtree Bikes</v>
      </c>
      <c r="G88" s="40">
        <f>IFERROR(VLOOKUP($B87:$B88,'S-CT'!$A$1:$K$500,9,FALSE),"")</f>
        <v>145781</v>
      </c>
      <c r="H88" s="40" t="str">
        <f>IFERROR(VLOOKUP($B87:$B88,'S-CT'!$A$1:$K$500,7,FALSE),"")</f>
        <v>Mas 45+</v>
      </c>
      <c r="I88" s="42">
        <f>IFERROR(VLOOKUP($B87:$B88,'S-CT'!$A$2:$K$500,11,FALSE),"")</f>
        <v>49</v>
      </c>
      <c r="J88" s="42" t="str">
        <f>IFERROR(VLOOKUP($B87:$B88,'S-CT'!$A$2:$K$500,10,FALSE),"")</f>
        <v>M</v>
      </c>
      <c r="K88" s="37">
        <f>IFERROR(VLOOKUP($A88,Notes!$A$25:$B$49,2,FALSE),"")</f>
        <v>19</v>
      </c>
    </row>
    <row r="89">
      <c r="A89" s="53">
        <v>5.0</v>
      </c>
      <c r="B89" s="53">
        <v>596.0</v>
      </c>
      <c r="C89" s="57">
        <v>0.032486875</v>
      </c>
      <c r="D89" s="40" t="str">
        <f>IFERROR(VLOOKUP(B88:B89,'S-CT'!$A$1:$K$500,2,FALSE),"")</f>
        <v>Brown</v>
      </c>
      <c r="E89" s="40" t="str">
        <f>IFERROR(VLOOKUP($B88:$B89,'S-CT'!$A$1:$K$500,3,FALSE),"")</f>
        <v>Gregory</v>
      </c>
      <c r="F89" s="40" t="str">
        <f>IFERROR(VLOOKUP($B88:$B89,'S-CT'!$A$1:$K$500,6,FALSE),"")</f>
        <v/>
      </c>
      <c r="G89" s="40">
        <f>IFERROR(VLOOKUP($B88:$B89,'S-CT'!$A$1:$K$500,9,FALSE),"")</f>
        <v>40483</v>
      </c>
      <c r="H89" s="40" t="str">
        <f>IFERROR(VLOOKUP($B88:$B89,'S-CT'!$A$1:$K$500,7,FALSE),"")</f>
        <v>Mas 45+</v>
      </c>
      <c r="I89" s="42">
        <f>IFERROR(VLOOKUP($B88:$B89,'S-CT'!$A$2:$K$500,11,FALSE),"")</f>
        <v>46</v>
      </c>
      <c r="J89" s="42" t="str">
        <f>IFERROR(VLOOKUP($B88:$B89,'S-CT'!$A$2:$K$500,10,FALSE),"")</f>
        <v>M</v>
      </c>
      <c r="K89" s="37">
        <f>IFERROR(VLOOKUP($A89,Notes!$A$25:$B$49,2,FALSE),"")</f>
        <v>18</v>
      </c>
    </row>
    <row r="90">
      <c r="A90" s="53">
        <v>6.0</v>
      </c>
      <c r="B90" s="53">
        <v>473.0</v>
      </c>
      <c r="C90" s="57">
        <v>0.032496331018518516</v>
      </c>
      <c r="D90" s="40" t="str">
        <f>IFERROR(VLOOKUP(B89:B90,'S-CT'!$A$1:$K$500,2,FALSE),"")</f>
        <v>Molyneaux</v>
      </c>
      <c r="E90" s="40" t="str">
        <f>IFERROR(VLOOKUP($B89:$B90,'S-CT'!$A$1:$K$500,3,FALSE),"")</f>
        <v>Tim</v>
      </c>
      <c r="F90" s="40" t="str">
        <f>IFERROR(VLOOKUP($B89:$B90,'S-CT'!$A$1:$K$500,6,FALSE),"")</f>
        <v>Atlantic Shores Velo</v>
      </c>
      <c r="G90" s="40">
        <f>IFERROR(VLOOKUP($B89:$B90,'S-CT'!$A$1:$K$500,9,FALSE),"")</f>
        <v>53461</v>
      </c>
      <c r="H90" s="40" t="str">
        <f>IFERROR(VLOOKUP($B89:$B90,'S-CT'!$A$1:$K$500,7,FALSE),"")</f>
        <v>Mas 45+</v>
      </c>
      <c r="I90" s="42">
        <f>IFERROR(VLOOKUP($B89:$B90,'S-CT'!$A$2:$K$500,11,FALSE),"")</f>
        <v>46</v>
      </c>
      <c r="J90" s="42" t="str">
        <f>IFERROR(VLOOKUP($B89:$B90,'S-CT'!$A$2:$K$500,10,FALSE),"")</f>
        <v>M</v>
      </c>
      <c r="K90" s="37">
        <f>IFERROR(VLOOKUP($A90,Notes!$A$25:$B$49,2,FALSE),"")</f>
        <v>16</v>
      </c>
    </row>
    <row r="91">
      <c r="A91" s="53">
        <v>7.0</v>
      </c>
      <c r="B91" s="53">
        <v>1081.0</v>
      </c>
      <c r="C91" s="57">
        <v>0.03249763888888889</v>
      </c>
      <c r="D91" s="40" t="str">
        <f>IFERROR(VLOOKUP(B90:B91,'S-CT'!$A$1:$K$500,2,FALSE),"")</f>
        <v>Rogers</v>
      </c>
      <c r="E91" s="40" t="str">
        <f>IFERROR(VLOOKUP($B90:$B91,'S-CT'!$A$1:$K$500,3,FALSE),"")</f>
        <v>Brady</v>
      </c>
      <c r="F91" s="40" t="str">
        <f>IFERROR(VLOOKUP($B90:$B91,'S-CT'!$A$1:$K$500,6,FALSE),"")</f>
        <v>Litespeed-BMW</v>
      </c>
      <c r="G91" s="40">
        <f>IFERROR(VLOOKUP($B90:$B91,'S-CT'!$A$1:$K$500,9,FALSE),"")</f>
        <v>144524</v>
      </c>
      <c r="H91" s="40" t="str">
        <f>IFERROR(VLOOKUP($B90:$B91,'S-CT'!$A$1:$K$500,7,FALSE),"")</f>
        <v>Mas 45+</v>
      </c>
      <c r="I91" s="42">
        <f>IFERROR(VLOOKUP($B90:$B91,'S-CT'!$A$2:$K$500,11,FALSE),"")</f>
        <v>47</v>
      </c>
      <c r="J91" s="42" t="str">
        <f>IFERROR(VLOOKUP($B90:$B91,'S-CT'!$A$2:$K$500,10,FALSE),"")</f>
        <v>M</v>
      </c>
      <c r="K91" s="37">
        <f>IFERROR(VLOOKUP($A91,Notes!$A$25:$B$49,2,FALSE),"")</f>
        <v>14</v>
      </c>
    </row>
    <row r="92">
      <c r="A92" s="53">
        <v>8.0</v>
      </c>
      <c r="B92" s="53">
        <v>595.0</v>
      </c>
      <c r="C92" s="57">
        <v>0.0325012037037037</v>
      </c>
      <c r="D92" s="40" t="str">
        <f>IFERROR(VLOOKUP(B92,'S-CT'!$A$1:$K$500,2,FALSE),"")</f>
        <v>Teer</v>
      </c>
      <c r="E92" s="40" t="str">
        <f>IFERROR(VLOOKUP($B92,'S-CT'!$A$1:$K$500,3,FALSE),"")</f>
        <v>Nello</v>
      </c>
      <c r="F92" s="40" t="str">
        <f>IFERROR(VLOOKUP($B92,'S-CT'!$A$1:$K$500,6,FALSE),"")</f>
        <v>Reality Bikes</v>
      </c>
      <c r="G92" s="40">
        <f>IFERROR(VLOOKUP($B92,'S-CT'!$A$1:$K$500,9,FALSE),"")</f>
        <v>240265</v>
      </c>
      <c r="H92" s="40" t="str">
        <f>IFERROR(VLOOKUP($B92,'S-CT'!$A$1:$K$500,7,FALSE),"")</f>
        <v>Mas 45+</v>
      </c>
      <c r="I92" s="42">
        <f>IFERROR(VLOOKUP($B92,'S-CT'!$A$2:$K$500,11,FALSE),"")</f>
        <v>53</v>
      </c>
      <c r="J92" s="42" t="str">
        <f>IFERROR(VLOOKUP($B92,'S-CT'!$A$2:$K$500,10,FALSE),"")</f>
        <v>M</v>
      </c>
      <c r="K92" s="37">
        <f>IFERROR(VLOOKUP($A92,Notes!$A$25:$B$49,2,FALSE),"")</f>
        <v>12</v>
      </c>
    </row>
    <row r="93">
      <c r="A93" s="53">
        <v>9.0</v>
      </c>
      <c r="B93" s="53">
        <v>1077.0</v>
      </c>
      <c r="C93" s="57">
        <v>0.032516307870370374</v>
      </c>
      <c r="D93" s="40" t="str">
        <f>IFERROR(VLOOKUP(B93,'S-CT'!$A$1:$K$500,2,FALSE),"")</f>
        <v>Chotas</v>
      </c>
      <c r="E93" s="40" t="str">
        <f>IFERROR(VLOOKUP($B93,'S-CT'!$A$1:$K$500,3,FALSE),"")</f>
        <v>Chris</v>
      </c>
      <c r="F93" s="40" t="str">
        <f>IFERROR(VLOOKUP($B93,'S-CT'!$A$1:$K$500,6,FALSE),"")</f>
        <v>Litespeed-BMW</v>
      </c>
      <c r="G93" s="40">
        <f>IFERROR(VLOOKUP($B93,'S-CT'!$A$1:$K$500,9,FALSE),"")</f>
        <v>137731</v>
      </c>
      <c r="H93" s="40" t="str">
        <f>IFERROR(VLOOKUP($B93,'S-CT'!$A$1:$K$500,7,FALSE),"")</f>
        <v>Mas 45+</v>
      </c>
      <c r="I93" s="42">
        <f>IFERROR(VLOOKUP($B93,'S-CT'!$A$2:$K$500,11,FALSE),"")</f>
        <v>44</v>
      </c>
      <c r="J93" s="42" t="str">
        <f>IFERROR(VLOOKUP($B93,'S-CT'!$A$2:$K$500,10,FALSE),"")</f>
        <v>M</v>
      </c>
      <c r="K93" s="37">
        <f>IFERROR(VLOOKUP($A93,Notes!$A$25:$B$49,2,FALSE),"")</f>
        <v>10</v>
      </c>
    </row>
    <row r="94">
      <c r="A94" s="53">
        <v>10.0</v>
      </c>
      <c r="B94" s="53">
        <v>1467.0</v>
      </c>
      <c r="C94" s="61">
        <v>0.032520150462962964</v>
      </c>
      <c r="D94" s="40" t="str">
        <f>IFERROR(VLOOKUP(B94,'S-CT'!$A$1:$K$500,2,FALSE),"")</f>
        <v>Lopez</v>
      </c>
      <c r="E94" s="40" t="str">
        <f>IFERROR(VLOOKUP($B94,'S-CT'!$A$1:$K$500,3,FALSE),"")</f>
        <v>Jesus</v>
      </c>
      <c r="F94" s="40" t="str">
        <f>IFERROR(VLOOKUP($B94,'S-CT'!$A$1:$K$500,6,FALSE),"")</f>
        <v>Southern Crescent Cycling</v>
      </c>
      <c r="G94" s="40">
        <f>IFERROR(VLOOKUP($B94,'S-CT'!$A$1:$K$500,9,FALSE),"")</f>
        <v>314218</v>
      </c>
      <c r="H94" s="40" t="str">
        <f>IFERROR(VLOOKUP($B94,'S-CT'!$A$1:$K$500,7,FALSE),"")</f>
        <v>Mas 45+</v>
      </c>
      <c r="I94" s="42">
        <f>IFERROR(VLOOKUP($B94,'S-CT'!$A$2:$K$500,11,FALSE),"")</f>
        <v>48</v>
      </c>
      <c r="J94" s="42" t="str">
        <f>IFERROR(VLOOKUP($B94,'S-CT'!$A$2:$K$500,10,FALSE),"")</f>
        <v>M</v>
      </c>
      <c r="K94" s="37">
        <f>IFERROR(VLOOKUP($A94,Notes!$A$25:$B$49,2,FALSE),"")</f>
        <v>8</v>
      </c>
    </row>
    <row r="95">
      <c r="A95" s="53">
        <v>11.0</v>
      </c>
      <c r="B95" s="53">
        <v>459.0</v>
      </c>
      <c r="C95" s="57">
        <v>0.03252553240740741</v>
      </c>
      <c r="D95" s="40" t="str">
        <f>IFERROR(VLOOKUP(B95,'S-CT'!$A$1:$K$500,2,FALSE),"")</f>
        <v>Del Nero</v>
      </c>
      <c r="E95" s="40" t="str">
        <f>IFERROR(VLOOKUP($B95,'S-CT'!$A$1:$K$500,3,FALSE),"")</f>
        <v>Crispin</v>
      </c>
      <c r="F95" s="40" t="str">
        <f>IFERROR(VLOOKUP($B95,'S-CT'!$A$1:$K$500,6,FALSE),"")</f>
        <v/>
      </c>
      <c r="G95" s="40">
        <f>IFERROR(VLOOKUP($B95,'S-CT'!$A$1:$K$500,9,FALSE),"")</f>
        <v>295438</v>
      </c>
      <c r="H95" s="40" t="str">
        <f>IFERROR(VLOOKUP($B95,'S-CT'!$A$1:$K$500,7,FALSE),"")</f>
        <v>Mas 45+</v>
      </c>
      <c r="I95" s="42">
        <f>IFERROR(VLOOKUP($B95,'S-CT'!$A$2:$K$500,11,FALSE),"")</f>
        <v>44</v>
      </c>
      <c r="J95" s="42" t="str">
        <f>IFERROR(VLOOKUP($B95,'S-CT'!$A$2:$K$500,10,FALSE),"")</f>
        <v>M</v>
      </c>
      <c r="K95" s="37">
        <f>IFERROR(VLOOKUP($A95,Notes!$A$25:$B$49,2,FALSE),"")</f>
        <v>6</v>
      </c>
    </row>
    <row r="96">
      <c r="A96" s="53">
        <v>12.0</v>
      </c>
      <c r="B96" s="53">
        <v>86.0</v>
      </c>
      <c r="C96" s="57">
        <v>0.03256061342592593</v>
      </c>
      <c r="D96" s="40" t="str">
        <f>IFERROR(VLOOKUP(B96,'S-CT'!$A$1:$K$500,2,FALSE),"")</f>
        <v>Gearhart</v>
      </c>
      <c r="E96" s="40" t="str">
        <f>IFERROR(VLOOKUP($B96,'S-CT'!$A$1:$K$500,3,FALSE),"")</f>
        <v>David</v>
      </c>
      <c r="F96" s="40" t="str">
        <f>IFERROR(VLOOKUP($B96,'S-CT'!$A$1:$K$500,6,FALSE),"")</f>
        <v>Litespeed-BMW</v>
      </c>
      <c r="G96" s="40">
        <f>IFERROR(VLOOKUP($B96,'S-CT'!$A$1:$K$500,9,FALSE),"")</f>
        <v>230227</v>
      </c>
      <c r="H96" s="40" t="str">
        <f>IFERROR(VLOOKUP($B96,'S-CT'!$A$1:$K$500,7,FALSE),"")</f>
        <v>Mas 45+</v>
      </c>
      <c r="I96" s="42">
        <f>IFERROR(VLOOKUP($B96,'S-CT'!$A$2:$K$500,11,FALSE),"")</f>
        <v>45</v>
      </c>
      <c r="J96" s="42" t="str">
        <f>IFERROR(VLOOKUP($B96,'S-CT'!$A$2:$K$500,10,FALSE),"")</f>
        <v>M</v>
      </c>
      <c r="K96" s="37">
        <f>IFERROR(VLOOKUP($A96,Notes!$A$25:$B$49,2,FALSE),"")</f>
        <v>4</v>
      </c>
    </row>
    <row r="97">
      <c r="A97" s="53">
        <v>13.0</v>
      </c>
      <c r="B97" s="53">
        <v>1597.0</v>
      </c>
      <c r="C97" s="57">
        <v>0.03273956018518518</v>
      </c>
      <c r="D97" s="40" t="str">
        <f>IFERROR(VLOOKUP(B97,'S-CT'!$A$1:$K$500,2,FALSE),"")</f>
        <v>Fiedler</v>
      </c>
      <c r="E97" s="40" t="str">
        <f>IFERROR(VLOOKUP($B97,'S-CT'!$A$1:$K$500,3,FALSE),"")</f>
        <v>Chad</v>
      </c>
      <c r="F97" s="40" t="str">
        <f>IFERROR(VLOOKUP($B97,'S-CT'!$A$1:$K$500,6,FALSE),"")</f>
        <v/>
      </c>
      <c r="G97" s="40">
        <f>IFERROR(VLOOKUP($B97,'S-CT'!$A$1:$K$500,9,FALSE),"")</f>
        <v>420116</v>
      </c>
      <c r="H97" s="40" t="str">
        <f>IFERROR(VLOOKUP($B97,'S-CT'!$A$1:$K$500,7,FALSE),"")</f>
        <v>Mas 45+</v>
      </c>
      <c r="I97" s="42">
        <f>IFERROR(VLOOKUP($B97,'S-CT'!$A$2:$K$500,11,FALSE),"")</f>
        <v>29</v>
      </c>
      <c r="J97" s="42" t="str">
        <f>IFERROR(VLOOKUP($B97,'S-CT'!$A$2:$K$500,10,FALSE),"")</f>
        <v>M</v>
      </c>
      <c r="K97" s="37">
        <f>IFERROR(VLOOKUP($A97,Notes!$A$25:$B$49,2,FALSE),"")</f>
        <v>3</v>
      </c>
    </row>
    <row r="98">
      <c r="A98" s="53">
        <v>14.0</v>
      </c>
      <c r="B98" s="53">
        <v>495.0</v>
      </c>
      <c r="C98" s="57">
        <v>0.032787662037037035</v>
      </c>
      <c r="D98" s="40" t="str">
        <f>IFERROR(VLOOKUP(B98,'S-CT'!$A$1:$K$500,2,FALSE),"")</f>
        <v>Ciordas</v>
      </c>
      <c r="E98" s="40" t="str">
        <f>IFERROR(VLOOKUP($B98,'S-CT'!$A$1:$K$500,3,FALSE),"")</f>
        <v>George</v>
      </c>
      <c r="F98" s="40" t="str">
        <f>IFERROR(VLOOKUP($B98,'S-CT'!$A$1:$K$500,6,FALSE),"")</f>
        <v>Litespeed-BMW</v>
      </c>
      <c r="G98" s="40">
        <f>IFERROR(VLOOKUP($B98,'S-CT'!$A$1:$K$500,9,FALSE),"")</f>
        <v>264605</v>
      </c>
      <c r="H98" s="40" t="str">
        <f>IFERROR(VLOOKUP($B98,'S-CT'!$A$1:$K$500,7,FALSE),"")</f>
        <v>Mas 45+</v>
      </c>
      <c r="I98" s="42">
        <f>IFERROR(VLOOKUP($B98,'S-CT'!$A$2:$K$500,11,FALSE),"")</f>
        <v>45</v>
      </c>
      <c r="J98" s="42" t="str">
        <f>IFERROR(VLOOKUP($B98,'S-CT'!$A$2:$K$500,10,FALSE),"")</f>
        <v>M</v>
      </c>
      <c r="K98" s="37">
        <f>IFERROR(VLOOKUP($A98,Notes!$A$25:$B$49,2,FALSE),"")</f>
        <v>2</v>
      </c>
    </row>
    <row r="99">
      <c r="A99" s="53">
        <v>15.0</v>
      </c>
      <c r="B99" s="53">
        <v>493.0</v>
      </c>
      <c r="C99" s="57">
        <v>0.03294386574074074</v>
      </c>
      <c r="D99" s="40" t="str">
        <f>IFERROR(VLOOKUP(B99,'S-CT'!$A$1:$K$500,2,FALSE),"")</f>
        <v>Maxey</v>
      </c>
      <c r="E99" s="40" t="str">
        <f>IFERROR(VLOOKUP($B99,'S-CT'!$A$1:$K$500,3,FALSE),"")</f>
        <v>Kevin</v>
      </c>
      <c r="F99" s="40" t="str">
        <f>IFERROR(VLOOKUP($B99,'S-CT'!$A$1:$K$500,6,FALSE),"")</f>
        <v>Litespeed-BMW</v>
      </c>
      <c r="G99" s="40">
        <f>IFERROR(VLOOKUP($B99,'S-CT'!$A$1:$K$500,9,FALSE),"")</f>
        <v>473812</v>
      </c>
      <c r="H99" s="40" t="str">
        <f>IFERROR(VLOOKUP($B99,'S-CT'!$A$1:$K$500,7,FALSE),"")</f>
        <v>Mas 45+</v>
      </c>
      <c r="I99" s="42">
        <f>IFERROR(VLOOKUP($B99,'S-CT'!$A$2:$K$500,11,FALSE),"")</f>
        <v>45</v>
      </c>
      <c r="J99" s="42" t="str">
        <f>IFERROR(VLOOKUP($B99,'S-CT'!$A$2:$K$500,10,FALSE),"")</f>
        <v>M</v>
      </c>
      <c r="K99" s="37">
        <f>IFERROR(VLOOKUP($A99,Notes!$A$25:$B$49,2,FALSE),"")</f>
        <v>1</v>
      </c>
    </row>
    <row r="100">
      <c r="A100" s="53" t="s">
        <v>669</v>
      </c>
      <c r="B100" s="53">
        <v>469.0</v>
      </c>
      <c r="C100" s="57">
        <v>0.01897681712962963</v>
      </c>
      <c r="D100" s="40" t="str">
        <f>IFERROR(VLOOKUP(B100,'S-CT'!$A$1:$K$500,2,FALSE),"")</f>
        <v>Marx</v>
      </c>
      <c r="E100" s="40" t="str">
        <f>IFERROR(VLOOKUP($B100,'S-CT'!$A$1:$K$500,3,FALSE),"")</f>
        <v>Frederick</v>
      </c>
      <c r="F100" s="40" t="str">
        <f>IFERROR(VLOOKUP($B100,'S-CT'!$A$1:$K$500,6,FALSE),"")</f>
        <v/>
      </c>
      <c r="G100" s="40">
        <f>IFERROR(VLOOKUP($B100,'S-CT'!$A$1:$K$500,9,FALSE),"")</f>
        <v>19661229</v>
      </c>
      <c r="H100" s="40" t="str">
        <f>IFERROR(VLOOKUP($B100,'S-CT'!$A$1:$K$500,7,FALSE),"")</f>
        <v>Mas 45+</v>
      </c>
      <c r="I100" s="42">
        <f>IFERROR(VLOOKUP($B100,'S-CT'!$A$2:$K$500,11,FALSE),"")</f>
        <v>51</v>
      </c>
      <c r="J100" s="42" t="str">
        <f>IFERROR(VLOOKUP($B100,'S-CT'!$A$2:$K$500,10,FALSE),"")</f>
        <v>M</v>
      </c>
      <c r="K100" s="37" t="str">
        <f>IFERROR(VLOOKUP($A100,Notes!$A$25:$B$49,2,FALSE),"")</f>
        <v/>
      </c>
    </row>
    <row r="101">
      <c r="A101" s="53"/>
      <c r="B101" s="53"/>
      <c r="C101" s="57"/>
      <c r="D101" s="40" t="str">
        <f>IFERROR(VLOOKUP(B101,'S-CT'!$A$1:$K$500,2,FALSE),"")</f>
        <v/>
      </c>
      <c r="E101" s="40" t="str">
        <f>IFERROR(VLOOKUP($B101,'S-CT'!$A$1:$K$500,3,FALSE),"")</f>
        <v/>
      </c>
      <c r="F101" s="40" t="str">
        <f>IFERROR(VLOOKUP($B101,'S-CT'!$A$1:$K$500,6,FALSE),"")</f>
        <v/>
      </c>
      <c r="G101" s="40" t="str">
        <f>IFERROR(VLOOKUP($B101,'S-CT'!$A$1:$K$500,9,FALSE),"")</f>
        <v/>
      </c>
      <c r="H101" s="40" t="str">
        <f>IFERROR(VLOOKUP($B101,'S-CT'!$A$1:$K$500,7,FALSE),"")</f>
        <v/>
      </c>
      <c r="I101" s="42" t="str">
        <f>IFERROR(VLOOKUP($B101,'S-CT'!$A$2:$K$500,11,FALSE),"")</f>
        <v/>
      </c>
      <c r="J101" s="42" t="str">
        <f>IFERROR(VLOOKUP($B101,'S-CT'!$A$2:$K$500,10,FALSE),"")</f>
        <v/>
      </c>
      <c r="K101" s="37" t="str">
        <f>IFERROR(VLOOKUP($A101,Notes!$A$25:$B$49,2,FALSE),"")</f>
        <v/>
      </c>
    </row>
    <row r="102">
      <c r="A102" s="53"/>
      <c r="B102" s="53"/>
      <c r="C102" s="68"/>
      <c r="D102" s="40" t="str">
        <f>IFERROR(VLOOKUP(B102,'S-CT'!$A$1:$K$500,2,FALSE),"")</f>
        <v/>
      </c>
      <c r="E102" s="40" t="str">
        <f>IFERROR(VLOOKUP($B102,'S-CT'!$A$1:$K$500,3,FALSE),"")</f>
        <v/>
      </c>
      <c r="F102" s="40" t="str">
        <f>IFERROR(VLOOKUP($B102,'S-CT'!$A$1:$K$500,6,FALSE),"")</f>
        <v/>
      </c>
      <c r="G102" s="40" t="str">
        <f>IFERROR(VLOOKUP($B102,'S-CT'!$A$1:$K$500,9,FALSE),"")</f>
        <v/>
      </c>
      <c r="H102" s="40" t="str">
        <f>IFERROR(VLOOKUP($B102,'S-CT'!$A$1:$K$500,7,FALSE),"")</f>
        <v/>
      </c>
      <c r="I102" s="42" t="str">
        <f>IFERROR(VLOOKUP($B102,'S-CT'!$A$2:$K$500,11,FALSE),"")</f>
        <v/>
      </c>
      <c r="J102" s="42" t="str">
        <f>IFERROR(VLOOKUP($B102,'S-CT'!$A$2:$K$500,10,FALSE),"")</f>
        <v/>
      </c>
      <c r="K102" s="37" t="str">
        <f>IFERROR(VLOOKUP($A102,Notes!$A$25:$B$49,2,FALSE),"")</f>
        <v/>
      </c>
    </row>
    <row r="103">
      <c r="A103" s="53">
        <v>1.0</v>
      </c>
      <c r="B103" s="53">
        <v>189.0</v>
      </c>
      <c r="C103" s="57">
        <v>0.03211256944444444</v>
      </c>
      <c r="D103" s="40" t="str">
        <f>IFERROR(VLOOKUP(B103,'S-CT'!$A$1:$K$500,2,FALSE),"")</f>
        <v>Abraham</v>
      </c>
      <c r="E103" s="40" t="str">
        <f>IFERROR(VLOOKUP($B103,'S-CT'!$A$1:$K$500,3,FALSE),"")</f>
        <v>Emile</v>
      </c>
      <c r="F103" s="40" t="str">
        <f>IFERROR(VLOOKUP($B103,'S-CT'!$A$1:$K$500,6,FALSE),"")</f>
        <v>North Georgia Cycling Association, Inc.</v>
      </c>
      <c r="G103" s="40">
        <f>IFERROR(VLOOKUP($B103,'S-CT'!$A$1:$K$500,9,FALSE),"")</f>
        <v>222021</v>
      </c>
      <c r="H103" s="40" t="str">
        <f>IFERROR(VLOOKUP($B103,'S-CT'!$A$1:$K$500,7,FALSE),"")</f>
        <v>Mas 35+</v>
      </c>
      <c r="I103" s="42">
        <f>IFERROR(VLOOKUP($B103,'S-CT'!$A$2:$K$500,11,FALSE),"")</f>
        <v>43</v>
      </c>
      <c r="J103" s="42" t="str">
        <f>IFERROR(VLOOKUP($B103,'S-CT'!$A$2:$K$500,10,FALSE),"")</f>
        <v>M</v>
      </c>
      <c r="K103" s="37">
        <f>IFERROR(VLOOKUP($A103,Notes!$A$25:$B$49,2,FALSE),"")</f>
        <v>25</v>
      </c>
    </row>
    <row r="104">
      <c r="A104" s="53">
        <v>2.0</v>
      </c>
      <c r="B104" s="53">
        <v>85.0</v>
      </c>
      <c r="C104" s="57">
        <v>0.03211429398148148</v>
      </c>
      <c r="D104" s="40" t="str">
        <f>IFERROR(VLOOKUP(B104,'S-CT'!$A$1:$K$500,2,FALSE),"")</f>
        <v>Collins</v>
      </c>
      <c r="E104" s="40" t="str">
        <f>IFERROR(VLOOKUP($B104,'S-CT'!$A$1:$K$500,3,FALSE),"")</f>
        <v>Ryan</v>
      </c>
      <c r="F104" s="40" t="str">
        <f>IFERROR(VLOOKUP($B104,'S-CT'!$A$1:$K$500,6,FALSE),"")</f>
        <v>L5Flyers Cycling Team</v>
      </c>
      <c r="G104" s="40">
        <f>IFERROR(VLOOKUP($B104,'S-CT'!$A$1:$K$500,9,FALSE),"")</f>
        <v>404606</v>
      </c>
      <c r="H104" s="40" t="str">
        <f>IFERROR(VLOOKUP($B104,'S-CT'!$A$1:$K$500,7,FALSE),"")</f>
        <v>Mas 35+</v>
      </c>
      <c r="I104" s="42">
        <f>IFERROR(VLOOKUP($B104,'S-CT'!$A$2:$K$500,11,FALSE),"")</f>
        <v>34</v>
      </c>
      <c r="J104" s="42" t="str">
        <f>IFERROR(VLOOKUP($B104,'S-CT'!$A$2:$K$500,10,FALSE),"")</f>
        <v>M</v>
      </c>
      <c r="K104" s="37">
        <f>IFERROR(VLOOKUP($A104,Notes!$A$25:$B$49,2,FALSE),"")</f>
        <v>23</v>
      </c>
    </row>
    <row r="105">
      <c r="A105" s="53">
        <v>3.0</v>
      </c>
      <c r="B105" s="53">
        <v>599.0</v>
      </c>
      <c r="C105" s="57">
        <v>0.032159814814814815</v>
      </c>
      <c r="D105" s="40" t="str">
        <f>IFERROR(VLOOKUP(B105,'S-CT'!$A$1:$K$500,2,FALSE),"")</f>
        <v>Caveney</v>
      </c>
      <c r="E105" s="40" t="str">
        <f>IFERROR(VLOOKUP($B105,'S-CT'!$A$1:$K$500,3,FALSE),"")</f>
        <v>Jeff</v>
      </c>
      <c r="F105" s="40" t="str">
        <f>IFERROR(VLOOKUP($B105,'S-CT'!$A$1:$K$500,6,FALSE),"")</f>
        <v>Wahoo Fitness Masters Team</v>
      </c>
      <c r="G105" s="40">
        <f>IFERROR(VLOOKUP($B105,'S-CT'!$A$1:$K$500,9,FALSE),"")</f>
        <v>423167</v>
      </c>
      <c r="H105" s="40" t="str">
        <f>IFERROR(VLOOKUP($B105,'S-CT'!$A$1:$K$500,7,FALSE),"")</f>
        <v>Mas 35+</v>
      </c>
      <c r="I105" s="42">
        <f>IFERROR(VLOOKUP($B105,'S-CT'!$A$2:$K$500,11,FALSE),"")</f>
        <v>36</v>
      </c>
      <c r="J105" s="42" t="str">
        <f>IFERROR(VLOOKUP($B105,'S-CT'!$A$2:$K$500,10,FALSE),"")</f>
        <v>M</v>
      </c>
      <c r="K105" s="37">
        <f>IFERROR(VLOOKUP($A105,Notes!$A$25:$B$49,2,FALSE),"")</f>
        <v>21</v>
      </c>
    </row>
    <row r="106">
      <c r="A106" s="53">
        <v>4.0</v>
      </c>
      <c r="B106" s="53">
        <v>84.0</v>
      </c>
      <c r="C106" s="57">
        <v>0.0324827662037037</v>
      </c>
      <c r="D106" s="40" t="str">
        <f>IFERROR(VLOOKUP(B106,'S-CT'!$A$1:$K$500,2,FALSE),"")</f>
        <v>Strickland</v>
      </c>
      <c r="E106" s="40" t="str">
        <f>IFERROR(VLOOKUP($B106,'S-CT'!$A$1:$K$500,3,FALSE),"")</f>
        <v>Isaac</v>
      </c>
      <c r="F106" s="40" t="str">
        <f>IFERROR(VLOOKUP($B106,'S-CT'!$A$1:$K$500,6,FALSE),"")</f>
        <v>Nouveau Velo Cycling Team</v>
      </c>
      <c r="G106" s="40">
        <f>IFERROR(VLOOKUP($B106,'S-CT'!$A$1:$K$500,9,FALSE),"")</f>
        <v>275823</v>
      </c>
      <c r="H106" s="40" t="str">
        <f>IFERROR(VLOOKUP($B106,'S-CT'!$A$1:$K$500,7,FALSE),"")</f>
        <v>Mas 35+</v>
      </c>
      <c r="I106" s="42">
        <f>IFERROR(VLOOKUP($B106,'S-CT'!$A$2:$K$500,11,FALSE),"")</f>
        <v>38</v>
      </c>
      <c r="J106" s="42" t="str">
        <f>IFERROR(VLOOKUP($B106,'S-CT'!$A$2:$K$500,10,FALSE),"")</f>
        <v>M</v>
      </c>
      <c r="K106" s="37">
        <f>IFERROR(VLOOKUP($A106,Notes!$A$25:$B$49,2,FALSE),"")</f>
        <v>19</v>
      </c>
    </row>
    <row r="107">
      <c r="A107" s="53">
        <v>5.0</v>
      </c>
      <c r="B107" s="53">
        <v>157.0</v>
      </c>
      <c r="C107" s="57">
        <v>0.032484074074074075</v>
      </c>
      <c r="D107" s="40" t="str">
        <f>IFERROR(VLOOKUP(B107,'S-CT'!$A$1:$K$500,2,FALSE),"")</f>
        <v>Baccino</v>
      </c>
      <c r="E107" s="40" t="str">
        <f>IFERROR(VLOOKUP($B107,'S-CT'!$A$1:$K$500,3,FALSE),"")</f>
        <v>Daniel</v>
      </c>
      <c r="F107" s="40" t="str">
        <f>IFERROR(VLOOKUP($B107,'S-CT'!$A$1:$K$500,6,FALSE),"")</f>
        <v>Southern Crescent Cycling</v>
      </c>
      <c r="G107" s="40">
        <f>IFERROR(VLOOKUP($B107,'S-CT'!$A$1:$K$500,9,FALSE),"")</f>
        <v>428206</v>
      </c>
      <c r="H107" s="40" t="str">
        <f>IFERROR(VLOOKUP($B107,'S-CT'!$A$1:$K$500,7,FALSE),"")</f>
        <v>Mas 35+</v>
      </c>
      <c r="I107" s="42">
        <f>IFERROR(VLOOKUP($B107,'S-CT'!$A$2:$K$500,11,FALSE),"")</f>
        <v>42</v>
      </c>
      <c r="J107" s="42" t="str">
        <f>IFERROR(VLOOKUP($B107,'S-CT'!$A$2:$K$500,10,FALSE),"")</f>
        <v>M</v>
      </c>
      <c r="K107" s="37">
        <f>IFERROR(VLOOKUP($A107,Notes!$A$25:$B$49,2,FALSE),"")</f>
        <v>18</v>
      </c>
    </row>
    <row r="108">
      <c r="A108" s="53">
        <v>6.0</v>
      </c>
      <c r="B108" s="53">
        <v>164.0</v>
      </c>
      <c r="C108" s="57">
        <v>0.03248623842592593</v>
      </c>
      <c r="D108" s="40" t="str">
        <f>IFERROR(VLOOKUP(B108,'S-CT'!$A$1:$K$500,2,FALSE),"")</f>
        <v>Diaz</v>
      </c>
      <c r="E108" s="40" t="str">
        <f>IFERROR(VLOOKUP($B108,'S-CT'!$A$1:$K$500,3,FALSE),"")</f>
        <v>Modesto</v>
      </c>
      <c r="F108" s="40" t="str">
        <f>IFERROR(VLOOKUP($B108,'S-CT'!$A$1:$K$500,6,FALSE),"")</f>
        <v>Giovanni's Tile Design Cycling</v>
      </c>
      <c r="G108" s="40">
        <f>IFERROR(VLOOKUP($B108,'S-CT'!$A$1:$K$500,9,FALSE),"")</f>
        <v>369051</v>
      </c>
      <c r="H108" s="40" t="str">
        <f>IFERROR(VLOOKUP($B108,'S-CT'!$A$1:$K$500,7,FALSE),"")</f>
        <v>Mas 35+</v>
      </c>
      <c r="I108" s="42">
        <f>IFERROR(VLOOKUP($B108,'S-CT'!$A$2:$K$500,11,FALSE),"")</f>
        <v>42</v>
      </c>
      <c r="J108" s="42" t="str">
        <f>IFERROR(VLOOKUP($B108,'S-CT'!$A$2:$K$500,10,FALSE),"")</f>
        <v>M</v>
      </c>
      <c r="K108" s="37">
        <f>IFERROR(VLOOKUP($A108,Notes!$A$25:$B$49,2,FALSE),"")</f>
        <v>16</v>
      </c>
    </row>
    <row r="109">
      <c r="A109" s="53">
        <v>7.0</v>
      </c>
      <c r="B109" s="53">
        <v>2190.0</v>
      </c>
      <c r="C109" s="57">
        <v>0.03250793981481482</v>
      </c>
      <c r="D109" s="40" t="str">
        <f>IFERROR(VLOOKUP(B109,'S-CT'!$A$1:$K$500,2,FALSE),"")</f>
        <v>Friedrich</v>
      </c>
      <c r="E109" s="40" t="str">
        <f>IFERROR(VLOOKUP($B109,'S-CT'!$A$1:$K$500,3,FALSE),"")</f>
        <v>Alisson</v>
      </c>
      <c r="F109" s="40" t="str">
        <f>IFERROR(VLOOKUP($B109,'S-CT'!$A$1:$K$500,6,FALSE),"")</f>
        <v>North Atlanta Riding Club</v>
      </c>
      <c r="G109" s="40">
        <f>IFERROR(VLOOKUP($B109,'S-CT'!$A$1:$K$500,9,FALSE),"")</f>
        <v>550094</v>
      </c>
      <c r="H109" s="40" t="str">
        <f>IFERROR(VLOOKUP($B109,'S-CT'!$A$1:$K$500,7,FALSE),"")</f>
        <v>Mas 35+</v>
      </c>
      <c r="I109" s="42">
        <f>IFERROR(VLOOKUP($B109,'S-CT'!$A$2:$K$500,11,FALSE),"")</f>
        <v>42</v>
      </c>
      <c r="J109" s="42" t="str">
        <f>IFERROR(VLOOKUP($B109,'S-CT'!$A$2:$K$500,10,FALSE),"")</f>
        <v>M</v>
      </c>
      <c r="K109" s="37">
        <f>IFERROR(VLOOKUP($A109,Notes!$A$25:$B$49,2,FALSE),"")</f>
        <v>14</v>
      </c>
    </row>
    <row r="110">
      <c r="A110" s="53">
        <v>8.0</v>
      </c>
      <c r="B110" s="53">
        <v>1296.0</v>
      </c>
      <c r="C110" s="57">
        <v>0.03253502314814815</v>
      </c>
      <c r="D110" s="40" t="str">
        <f>IFERROR(VLOOKUP(B110,'S-CT'!$A$1:$K$500,2,FALSE),"")</f>
        <v>Cook</v>
      </c>
      <c r="E110" s="40" t="str">
        <f>IFERROR(VLOOKUP($B110,'S-CT'!$A$1:$K$500,3,FALSE),"")</f>
        <v>Kevin</v>
      </c>
      <c r="F110" s="40" t="str">
        <f>IFERROR(VLOOKUP($B110,'S-CT'!$A$1:$K$500,6,FALSE),"")</f>
        <v/>
      </c>
      <c r="G110" s="40">
        <f>IFERROR(VLOOKUP($B110,'S-CT'!$A$1:$K$500,9,FALSE),"")</f>
        <v>219066</v>
      </c>
      <c r="H110" s="40" t="str">
        <f>IFERROR(VLOOKUP($B110,'S-CT'!$A$1:$K$500,7,FALSE),"")</f>
        <v>Mas 35+</v>
      </c>
      <c r="I110" s="42">
        <f>IFERROR(VLOOKUP($B110,'S-CT'!$A$2:$K$500,11,FALSE),"")</f>
        <v>34</v>
      </c>
      <c r="J110" s="42" t="str">
        <f>IFERROR(VLOOKUP($B110,'S-CT'!$A$2:$K$500,10,FALSE),"")</f>
        <v>M</v>
      </c>
      <c r="K110" s="37">
        <f>IFERROR(VLOOKUP($A110,Notes!$A$25:$B$49,2,FALSE),"")</f>
        <v>12</v>
      </c>
    </row>
    <row r="111">
      <c r="A111" s="53">
        <v>9.0</v>
      </c>
      <c r="B111" s="53">
        <v>1288.0</v>
      </c>
      <c r="C111" s="57">
        <v>0.03253936342592592</v>
      </c>
      <c r="D111" s="40" t="str">
        <f>IFERROR(VLOOKUP(B111,'S-CT'!$A$1:$K$500,2,FALSE),"")</f>
        <v>Zinkann</v>
      </c>
      <c r="E111" s="40" t="str">
        <f>IFERROR(VLOOKUP($B111,'S-CT'!$A$1:$K$500,3,FALSE),"")</f>
        <v>Michael</v>
      </c>
      <c r="F111" s="40" t="str">
        <f>IFERROR(VLOOKUP($B111,'S-CT'!$A$1:$K$500,6,FALSE),"")</f>
        <v>Giovanni Tile Design p/b Roswell Bicycle</v>
      </c>
      <c r="G111" s="40">
        <f>IFERROR(VLOOKUP($B111,'S-CT'!$A$1:$K$500,9,FALSE),"")</f>
        <v>510080</v>
      </c>
      <c r="H111" s="40" t="str">
        <f>IFERROR(VLOOKUP($B111,'S-CT'!$A$1:$K$500,7,FALSE),"")</f>
        <v>Mas 35+</v>
      </c>
      <c r="I111" s="42">
        <f>IFERROR(VLOOKUP($B111,'S-CT'!$A$2:$K$500,11,FALSE),"")</f>
        <v>36</v>
      </c>
      <c r="J111" s="42" t="str">
        <f>IFERROR(VLOOKUP($B111,'S-CT'!$A$2:$K$500,10,FALSE),"")</f>
        <v>M</v>
      </c>
      <c r="K111" s="37">
        <f>IFERROR(VLOOKUP($A111,Notes!$A$25:$B$49,2,FALSE),"")</f>
        <v>10</v>
      </c>
    </row>
    <row r="112">
      <c r="A112" s="53">
        <v>10.0</v>
      </c>
      <c r="B112" s="53">
        <v>167.0</v>
      </c>
      <c r="C112" s="57">
        <v>0.03254881944444444</v>
      </c>
      <c r="D112" s="40" t="str">
        <f>IFERROR(VLOOKUP(B112,'S-CT'!$A$1:$K$500,2,FALSE),"")</f>
        <v>Honeycutt</v>
      </c>
      <c r="E112" s="40" t="str">
        <f>IFERROR(VLOOKUP($B112,'S-CT'!$A$1:$K$500,3,FALSE),"")</f>
        <v>Tracy</v>
      </c>
      <c r="F112" s="40" t="str">
        <f>IFERROR(VLOOKUP($B112,'S-CT'!$A$1:$K$500,6,FALSE),"")</f>
        <v>North Atlanta Riding Club</v>
      </c>
      <c r="G112" s="40">
        <f>IFERROR(VLOOKUP($B112,'S-CT'!$A$1:$K$500,9,FALSE),"")</f>
        <v>279537</v>
      </c>
      <c r="H112" s="40" t="str">
        <f>IFERROR(VLOOKUP($B112,'S-CT'!$A$1:$K$500,7,FALSE),"")</f>
        <v>Mas 35+</v>
      </c>
      <c r="I112" s="42">
        <f>IFERROR(VLOOKUP($B112,'S-CT'!$A$2:$K$500,11,FALSE),"")</f>
        <v>46</v>
      </c>
      <c r="J112" s="42" t="str">
        <f>IFERROR(VLOOKUP($B112,'S-CT'!$A$2:$K$500,10,FALSE),"")</f>
        <v>M</v>
      </c>
      <c r="K112" s="37">
        <f>IFERROR(VLOOKUP($A112,Notes!$A$25:$B$49,2,FALSE),"")</f>
        <v>8</v>
      </c>
    </row>
    <row r="113">
      <c r="A113" s="53">
        <v>11.0</v>
      </c>
      <c r="B113" s="53">
        <v>1193.0</v>
      </c>
      <c r="C113" s="57">
        <v>0.03258498842592592</v>
      </c>
      <c r="D113" s="40" t="str">
        <f>IFERROR(VLOOKUP(B113,'S-CT'!$A$1:$K$500,2,FALSE),"")</f>
        <v>Vladimir</v>
      </c>
      <c r="E113" s="40" t="str">
        <f>IFERROR(VLOOKUP($B113,'S-CT'!$A$1:$K$500,3,FALSE),"")</f>
        <v>Flores</v>
      </c>
      <c r="F113" s="40" t="str">
        <f>IFERROR(VLOOKUP($B113,'S-CT'!$A$1:$K$500,6,FALSE),"")</f>
        <v/>
      </c>
      <c r="G113" s="40">
        <f>IFERROR(VLOOKUP($B113,'S-CT'!$A$1:$K$500,9,FALSE),"")</f>
        <v>401512</v>
      </c>
      <c r="H113" s="40" t="str">
        <f>IFERROR(VLOOKUP($B113,'S-CT'!$A$1:$K$500,7,FALSE),"")</f>
        <v>Mas 35+</v>
      </c>
      <c r="I113" s="42">
        <f>IFERROR(VLOOKUP($B113,'S-CT'!$A$2:$K$500,11,FALSE),"")</f>
        <v>36</v>
      </c>
      <c r="J113" s="42" t="str">
        <f>IFERROR(VLOOKUP($B113,'S-CT'!$A$2:$K$500,10,FALSE),"")</f>
        <v>M</v>
      </c>
      <c r="K113" s="37">
        <f>IFERROR(VLOOKUP($A113,Notes!$A$25:$B$49,2,FALSE),"")</f>
        <v>6</v>
      </c>
    </row>
    <row r="114">
      <c r="A114" s="53">
        <v>12.0</v>
      </c>
      <c r="B114" s="53">
        <v>187.0</v>
      </c>
      <c r="C114" s="57">
        <v>0.03281606481481481</v>
      </c>
      <c r="D114" s="40" t="str">
        <f>IFERROR(VLOOKUP(B114,'S-CT'!$A$1:$K$500,2,FALSE),"")</f>
        <v>Anderson</v>
      </c>
      <c r="E114" s="40" t="str">
        <f>IFERROR(VLOOKUP($B114,'S-CT'!$A$1:$K$500,3,FALSE),"")</f>
        <v>Eric</v>
      </c>
      <c r="F114" s="40" t="str">
        <f>IFERROR(VLOOKUP($B114,'S-CT'!$A$1:$K$500,6,FALSE),"")</f>
        <v>Nouveau Velo Cycling Team</v>
      </c>
      <c r="G114" s="40">
        <f>IFERROR(VLOOKUP($B114,'S-CT'!$A$1:$K$500,9,FALSE),"")</f>
        <v>151968</v>
      </c>
      <c r="H114" s="40" t="str">
        <f>IFERROR(VLOOKUP($B114,'S-CT'!$A$1:$K$500,7,FALSE),"")</f>
        <v>Mas 35+</v>
      </c>
      <c r="I114" s="42">
        <f>IFERROR(VLOOKUP($B114,'S-CT'!$A$2:$K$500,11,FALSE),"")</f>
        <v>44</v>
      </c>
      <c r="J114" s="42" t="str">
        <f>IFERROR(VLOOKUP($B114,'S-CT'!$A$2:$K$500,10,FALSE),"")</f>
        <v>M</v>
      </c>
      <c r="K114" s="37">
        <f>IFERROR(VLOOKUP($A114,Notes!$A$25:$B$49,2,FALSE),"")</f>
        <v>4</v>
      </c>
    </row>
    <row r="115">
      <c r="A115" s="53"/>
      <c r="B115" s="53"/>
      <c r="C115" s="57"/>
      <c r="D115" s="40" t="str">
        <f>IFERROR(VLOOKUP(B115,'S-CT'!$A$1:$K$500,2,FALSE),"")</f>
        <v/>
      </c>
      <c r="E115" s="40" t="str">
        <f>IFERROR(VLOOKUP($B115,'S-CT'!$A$1:$K$500,3,FALSE),"")</f>
        <v/>
      </c>
      <c r="F115" s="40" t="str">
        <f>IFERROR(VLOOKUP($B115,'S-CT'!$A$1:$K$500,6,FALSE),"")</f>
        <v/>
      </c>
      <c r="G115" s="40" t="str">
        <f>IFERROR(VLOOKUP($B115,'S-CT'!$A$1:$K$500,9,FALSE),"")</f>
        <v/>
      </c>
      <c r="H115" s="40" t="str">
        <f>IFERROR(VLOOKUP($B115,'S-CT'!$A$1:$K$500,7,FALSE),"")</f>
        <v/>
      </c>
      <c r="I115" s="42" t="str">
        <f>IFERROR(VLOOKUP($B115,'S-CT'!$A$2:$K$500,11,FALSE),"")</f>
        <v/>
      </c>
      <c r="J115" s="42" t="str">
        <f>IFERROR(VLOOKUP($B115,'S-CT'!$A$2:$K$500,10,FALSE),"")</f>
        <v/>
      </c>
      <c r="K115" s="37" t="str">
        <f>IFERROR(VLOOKUP($A115,Notes!$A$25:$B$49,2,FALSE),"")</f>
        <v/>
      </c>
    </row>
    <row r="116">
      <c r="A116" s="53"/>
      <c r="B116" s="53"/>
      <c r="C116" s="57"/>
      <c r="D116" s="40" t="str">
        <f>IFERROR(VLOOKUP(B116,'S-CT'!$A$1:$K$500,2,FALSE),"")</f>
        <v/>
      </c>
      <c r="E116" s="40" t="str">
        <f>IFERROR(VLOOKUP($B116,'S-CT'!$A$1:$K$500,3,FALSE),"")</f>
        <v/>
      </c>
      <c r="F116" s="40" t="str">
        <f>IFERROR(VLOOKUP($B116,'S-CT'!$A$1:$K$500,6,FALSE),"")</f>
        <v/>
      </c>
      <c r="G116" s="40" t="str">
        <f>IFERROR(VLOOKUP($B116,'S-CT'!$A$1:$K$500,9,FALSE),"")</f>
        <v/>
      </c>
      <c r="H116" s="40" t="str">
        <f>IFERROR(VLOOKUP($B116,'S-CT'!$A$1:$K$500,7,FALSE),"")</f>
        <v/>
      </c>
      <c r="I116" s="42" t="str">
        <f>IFERROR(VLOOKUP($B116,'S-CT'!$A$2:$K$500,11,FALSE),"")</f>
        <v/>
      </c>
      <c r="J116" s="42" t="str">
        <f>IFERROR(VLOOKUP($B116,'S-CT'!$A$2:$K$500,10,FALSE),"")</f>
        <v/>
      </c>
      <c r="K116" s="37" t="str">
        <f>IFERROR(VLOOKUP($A116,Notes!$A$25:$B$49,2,FALSE),"")</f>
        <v/>
      </c>
    </row>
    <row r="117">
      <c r="A117" s="53">
        <v>1.0</v>
      </c>
      <c r="B117" s="53">
        <v>575.0</v>
      </c>
      <c r="C117" s="57">
        <v>0.03248881944444445</v>
      </c>
      <c r="D117" s="40" t="str">
        <f>IFERROR(VLOOKUP(B117,'S-CT'!$A$1:$K$500,2,FALSE),"")</f>
        <v>O'Toole</v>
      </c>
      <c r="E117" s="40" t="str">
        <f>IFERROR(VLOOKUP($B117,'S-CT'!$A$1:$K$500,3,FALSE),"")</f>
        <v>Terry</v>
      </c>
      <c r="F117" s="40" t="str">
        <f>IFERROR(VLOOKUP($B117,'S-CT'!$A$1:$K$500,6,FALSE),"")</f>
        <v>Peachtree Bikes</v>
      </c>
      <c r="G117" s="40">
        <f>IFERROR(VLOOKUP($B117,'S-CT'!$A$1:$K$500,9,FALSE),"")</f>
        <v>59628</v>
      </c>
      <c r="H117" s="40" t="str">
        <f>IFERROR(VLOOKUP($B117,'S-CT'!$A$1:$K$500,7,FALSE),"")</f>
        <v>Mas 55+</v>
      </c>
      <c r="I117" s="42">
        <f>IFERROR(VLOOKUP($B117,'S-CT'!$A$2:$K$500,11,FALSE),"")</f>
        <v>56</v>
      </c>
      <c r="J117" s="42" t="str">
        <f>IFERROR(VLOOKUP($B117,'S-CT'!$A$2:$K$500,10,FALSE),"")</f>
        <v>M</v>
      </c>
      <c r="K117" s="37">
        <f>IFERROR(VLOOKUP($A117,Notes!$A$25:$B$49,2,FALSE),"")</f>
        <v>25</v>
      </c>
    </row>
    <row r="118">
      <c r="A118" s="53">
        <v>2.0</v>
      </c>
      <c r="B118" s="53">
        <v>1173.0</v>
      </c>
      <c r="C118" s="57">
        <v>0.03249664351851852</v>
      </c>
      <c r="D118" s="40" t="str">
        <f>IFERROR(VLOOKUP(B118,'S-CT'!$A$1:$K$500,2,FALSE),"")</f>
        <v>Pavuk</v>
      </c>
      <c r="E118" s="40" t="str">
        <f>IFERROR(VLOOKUP($B118,'S-CT'!$A$1:$K$500,3,FALSE),"")</f>
        <v>Michael</v>
      </c>
      <c r="F118" s="40" t="str">
        <f>IFERROR(VLOOKUP($B118,'S-CT'!$A$1:$K$500,6,FALSE),"")</f>
        <v>North Atlanta Riding Club</v>
      </c>
      <c r="G118" s="40">
        <f>IFERROR(VLOOKUP($B118,'S-CT'!$A$1:$K$500,9,FALSE),"")</f>
        <v>440820</v>
      </c>
      <c r="H118" s="40" t="str">
        <f>IFERROR(VLOOKUP($B118,'S-CT'!$A$1:$K$500,7,FALSE),"")</f>
        <v>Mas 55+</v>
      </c>
      <c r="I118" s="42">
        <f>IFERROR(VLOOKUP($B118,'S-CT'!$A$2:$K$500,11,FALSE),"")</f>
        <v>55</v>
      </c>
      <c r="J118" s="42" t="str">
        <f>IFERROR(VLOOKUP($B118,'S-CT'!$A$2:$K$500,10,FALSE),"")</f>
        <v>M</v>
      </c>
      <c r="K118" s="37">
        <f>IFERROR(VLOOKUP($A118,Notes!$A$25:$B$49,2,FALSE),"")</f>
        <v>23</v>
      </c>
    </row>
    <row r="119">
      <c r="A119" s="53">
        <v>3.0</v>
      </c>
      <c r="B119" s="53">
        <v>573.0</v>
      </c>
      <c r="C119" s="57">
        <v>0.03251033564814815</v>
      </c>
      <c r="D119" s="40" t="str">
        <f>IFERROR(VLOOKUP(B119,'S-CT'!$A$1:$K$500,2,FALSE),"")</f>
        <v>Mayerik</v>
      </c>
      <c r="E119" s="40" t="str">
        <f>IFERROR(VLOOKUP($B119,'S-CT'!$A$1:$K$500,3,FALSE),"")</f>
        <v>Robert</v>
      </c>
      <c r="F119" s="40" t="str">
        <f>IFERROR(VLOOKUP($B119,'S-CT'!$A$1:$K$500,6,FALSE),"")</f>
        <v>North Atlanta Riding Club</v>
      </c>
      <c r="G119" s="40">
        <f>IFERROR(VLOOKUP($B119,'S-CT'!$A$1:$K$500,9,FALSE),"")</f>
        <v>56523</v>
      </c>
      <c r="H119" s="40" t="str">
        <f>IFERROR(VLOOKUP($B119,'S-CT'!$A$1:$K$500,7,FALSE),"")</f>
        <v>Mas 55+</v>
      </c>
      <c r="I119" s="42">
        <f>IFERROR(VLOOKUP($B119,'S-CT'!$A$2:$K$500,11,FALSE),"")</f>
        <v>55</v>
      </c>
      <c r="J119" s="42" t="str">
        <f>IFERROR(VLOOKUP($B119,'S-CT'!$A$2:$K$500,10,FALSE),"")</f>
        <v>M</v>
      </c>
      <c r="K119" s="37">
        <f>IFERROR(VLOOKUP($A119,Notes!$A$25:$B$49,2,FALSE),"")</f>
        <v>21</v>
      </c>
    </row>
    <row r="120">
      <c r="A120" s="53">
        <v>4.0</v>
      </c>
      <c r="B120" s="53">
        <v>569.0</v>
      </c>
      <c r="C120" s="57">
        <v>0.032609629629629634</v>
      </c>
      <c r="D120" s="40" t="str">
        <f>IFERROR(VLOOKUP(B120,'S-CT'!$A$1:$K$500,2,FALSE),"")</f>
        <v>Brooks</v>
      </c>
      <c r="E120" s="40" t="str">
        <f>IFERROR(VLOOKUP($B120,'S-CT'!$A$1:$K$500,3,FALSE),"")</f>
        <v>Paskal</v>
      </c>
      <c r="F120" s="40" t="str">
        <f>IFERROR(VLOOKUP($B120,'S-CT'!$A$1:$K$500,6,FALSE),"")</f>
        <v>Mellow Mushroom Racing</v>
      </c>
      <c r="G120" s="40">
        <f>IFERROR(VLOOKUP($B120,'S-CT'!$A$1:$K$500,9,FALSE),"")</f>
        <v>439254</v>
      </c>
      <c r="H120" s="40" t="str">
        <f>IFERROR(VLOOKUP($B120,'S-CT'!$A$1:$K$500,7,FALSE),"")</f>
        <v>Mas 55+</v>
      </c>
      <c r="I120" s="42">
        <f>IFERROR(VLOOKUP($B120,'S-CT'!$A$2:$K$500,11,FALSE),"")</f>
        <v>63</v>
      </c>
      <c r="J120" s="42" t="str">
        <f>IFERROR(VLOOKUP($B120,'S-CT'!$A$2:$K$500,10,FALSE),"")</f>
        <v>M</v>
      </c>
      <c r="K120" s="37">
        <f>IFERROR(VLOOKUP($A120,Notes!$A$25:$B$49,2,FALSE),"")</f>
        <v>19</v>
      </c>
    </row>
    <row r="121">
      <c r="A121" s="53">
        <v>5.0</v>
      </c>
      <c r="B121" s="53">
        <v>567.0</v>
      </c>
      <c r="C121" s="59">
        <v>0.03271768518518518</v>
      </c>
      <c r="D121" s="40" t="str">
        <f>IFERROR(VLOOKUP(B121,'S-CT'!$A$1:$K$500,2,FALSE),"")</f>
        <v>Boughton</v>
      </c>
      <c r="E121" s="40" t="str">
        <f>IFERROR(VLOOKUP($B121,'S-CT'!$A$1:$K$500,3,FALSE),"")</f>
        <v>Richard</v>
      </c>
      <c r="F121" s="40" t="str">
        <f>IFERROR(VLOOKUP($B121,'S-CT'!$A$1:$K$500,6,FALSE),"")</f>
        <v/>
      </c>
      <c r="G121" s="40">
        <f>IFERROR(VLOOKUP($B121,'S-CT'!$A$1:$K$500,9,FALSE),"")</f>
        <v>47406</v>
      </c>
      <c r="H121" s="40" t="str">
        <f>IFERROR(VLOOKUP($B121,'S-CT'!$A$1:$K$500,7,FALSE),"")</f>
        <v>Mas 55+</v>
      </c>
      <c r="I121" s="42">
        <f>IFERROR(VLOOKUP($B121,'S-CT'!$A$2:$K$500,11,FALSE),"")</f>
        <v>57</v>
      </c>
      <c r="J121" s="42" t="str">
        <f>IFERROR(VLOOKUP($B121,'S-CT'!$A$2:$K$500,10,FALSE),"")</f>
        <v>M</v>
      </c>
      <c r="K121" s="37">
        <f>IFERROR(VLOOKUP($A121,Notes!$A$25:$B$49,2,FALSE),"")</f>
        <v>18</v>
      </c>
    </row>
    <row r="122">
      <c r="A122" s="53">
        <v>6.0</v>
      </c>
      <c r="B122" s="53">
        <v>571.0</v>
      </c>
      <c r="C122" s="59">
        <v>0.03303560185185185</v>
      </c>
      <c r="D122" s="40" t="str">
        <f>IFERROR(VLOOKUP(B122,'S-CT'!$A$1:$K$500,2,FALSE),"")</f>
        <v>Cummings</v>
      </c>
      <c r="E122" s="40" t="str">
        <f>IFERROR(VLOOKUP($B122,'S-CT'!$A$1:$K$500,3,FALSE),"")</f>
        <v>John</v>
      </c>
      <c r="F122" s="40" t="str">
        <f>IFERROR(VLOOKUP($B122,'S-CT'!$A$1:$K$500,6,FALSE),"")</f>
        <v/>
      </c>
      <c r="G122" s="40">
        <f>IFERROR(VLOOKUP($B122,'S-CT'!$A$1:$K$500,9,FALSE),"")</f>
        <v>554550</v>
      </c>
      <c r="H122" s="40" t="str">
        <f>IFERROR(VLOOKUP($B122,'S-CT'!$A$1:$K$500,7,FALSE),"")</f>
        <v>Mas 55+</v>
      </c>
      <c r="I122" s="42">
        <f>IFERROR(VLOOKUP($B122,'S-CT'!$A$2:$K$500,11,FALSE),"")</f>
        <v>60</v>
      </c>
      <c r="J122" s="42" t="str">
        <f>IFERROR(VLOOKUP($B122,'S-CT'!$A$2:$K$500,10,FALSE),"")</f>
        <v>M</v>
      </c>
      <c r="K122" s="37">
        <f>IFERROR(VLOOKUP($A122,Notes!$A$25:$B$49,2,FALSE),"")</f>
        <v>16</v>
      </c>
    </row>
    <row r="123">
      <c r="A123" s="53" t="s">
        <v>669</v>
      </c>
      <c r="B123" s="53">
        <v>576.0</v>
      </c>
      <c r="C123" s="61">
        <v>0.0035220833333333332</v>
      </c>
      <c r="D123" s="40" t="str">
        <f>IFERROR(VLOOKUP(B123,'S-CT'!$A$1:$K$500,2,FALSE),"")</f>
        <v>Snell Sr</v>
      </c>
      <c r="E123" s="40" t="str">
        <f>IFERROR(VLOOKUP($B123,'S-CT'!$A$1:$K$500,3,FALSE),"")</f>
        <v>Tony</v>
      </c>
      <c r="F123" s="40" t="str">
        <f>IFERROR(VLOOKUP($B123,'S-CT'!$A$1:$K$500,6,FALSE),"")</f>
        <v/>
      </c>
      <c r="G123" s="40">
        <f>IFERROR(VLOOKUP($B123,'S-CT'!$A$1:$K$500,9,FALSE),"")</f>
        <v>438237</v>
      </c>
      <c r="H123" s="40" t="str">
        <f>IFERROR(VLOOKUP($B123,'S-CT'!$A$1:$K$500,7,FALSE),"")</f>
        <v>Mas 55+</v>
      </c>
      <c r="I123" s="42">
        <f>IFERROR(VLOOKUP($B123,'S-CT'!$A$2:$K$500,11,FALSE),"")</f>
        <v>58</v>
      </c>
      <c r="J123" s="42" t="str">
        <f>IFERROR(VLOOKUP($B123,'S-CT'!$A$2:$K$500,10,FALSE),"")</f>
        <v>M</v>
      </c>
      <c r="K123" s="37" t="str">
        <f>IFERROR(VLOOKUP($A123,Notes!$A$25:$B$49,2,FALSE),"")</f>
        <v/>
      </c>
    </row>
    <row r="124">
      <c r="A124" s="53"/>
      <c r="B124" s="53"/>
      <c r="C124" s="61"/>
      <c r="D124" s="40" t="str">
        <f>IFERROR(VLOOKUP(B124,'S-CT'!$A$1:$K$500,2,FALSE),"")</f>
        <v/>
      </c>
      <c r="E124" s="40" t="str">
        <f>IFERROR(VLOOKUP($B124,'S-CT'!$A$1:$K$500,3,FALSE),"")</f>
        <v/>
      </c>
      <c r="F124" s="40" t="str">
        <f>IFERROR(VLOOKUP($B124,'S-CT'!$A$1:$K$500,6,FALSE),"")</f>
        <v/>
      </c>
      <c r="G124" s="40" t="str">
        <f>IFERROR(VLOOKUP($B124,'S-CT'!$A$1:$K$500,9,FALSE),"")</f>
        <v/>
      </c>
      <c r="H124" s="40" t="str">
        <f>IFERROR(VLOOKUP($B124,'S-CT'!$A$1:$K$500,7,FALSE),"")</f>
        <v/>
      </c>
      <c r="I124" s="42" t="str">
        <f>IFERROR(VLOOKUP($B124,'S-CT'!$A$2:$K$500,11,FALSE),"")</f>
        <v/>
      </c>
      <c r="J124" s="42" t="str">
        <f>IFERROR(VLOOKUP($B124,'S-CT'!$A$2:$K$500,10,FALSE),"")</f>
        <v/>
      </c>
      <c r="K124" s="37" t="str">
        <f>IFERROR(VLOOKUP($A124,Notes!$A$25:$B$49,2,FALSE),"")</f>
        <v/>
      </c>
    </row>
    <row r="125">
      <c r="A125" s="53"/>
      <c r="B125" s="53"/>
      <c r="C125" s="61"/>
      <c r="D125" s="40" t="str">
        <f>IFERROR(VLOOKUP(B125,'S-CT'!$A$1:$K$500,2,FALSE),"")</f>
        <v/>
      </c>
      <c r="E125" s="40" t="str">
        <f>IFERROR(VLOOKUP($B125,'S-CT'!$A$1:$K$500,3,FALSE),"")</f>
        <v/>
      </c>
      <c r="F125" s="40" t="str">
        <f>IFERROR(VLOOKUP($B125,'S-CT'!$A$1:$K$500,6,FALSE),"")</f>
        <v/>
      </c>
      <c r="G125" s="40" t="str">
        <f>IFERROR(VLOOKUP($B125,'S-CT'!$A$1:$K$500,9,FALSE),"")</f>
        <v/>
      </c>
      <c r="H125" s="40" t="str">
        <f>IFERROR(VLOOKUP($B125,'S-CT'!$A$1:$K$500,7,FALSE),"")</f>
        <v/>
      </c>
      <c r="I125" s="42" t="str">
        <f>IFERROR(VLOOKUP($B125,'S-CT'!$A$2:$K$500,11,FALSE),"")</f>
        <v/>
      </c>
      <c r="J125" s="42" t="str">
        <f>IFERROR(VLOOKUP($B125,'S-CT'!$A$2:$K$500,10,FALSE),"")</f>
        <v/>
      </c>
      <c r="K125" s="37" t="str">
        <f>IFERROR(VLOOKUP($A125,Notes!$A$25:$B$49,2,FALSE),"")</f>
        <v/>
      </c>
    </row>
    <row r="126">
      <c r="A126" s="53">
        <v>1.0</v>
      </c>
      <c r="B126" s="53">
        <v>66.0</v>
      </c>
      <c r="C126" s="61">
        <v>0.03252083333333333</v>
      </c>
      <c r="D126" s="40" t="str">
        <f>IFERROR(VLOOKUP(B126,'S-CT'!$A$1:$K$500,2,FALSE),"")</f>
        <v>Hill</v>
      </c>
      <c r="E126" s="40" t="str">
        <f>IFERROR(VLOOKUP($B126,'S-CT'!$A$1:$K$500,3,FALSE),"")</f>
        <v>Dawn</v>
      </c>
      <c r="F126" s="40" t="str">
        <f>IFERROR(VLOOKUP($B126,'S-CT'!$A$1:$K$500,6,FALSE),"")</f>
        <v>Sorella Cycling</v>
      </c>
      <c r="G126" s="40">
        <f>IFERROR(VLOOKUP($B126,'S-CT'!$A$1:$K$500,9,FALSE),"")</f>
        <v>413524</v>
      </c>
      <c r="H126" s="40" t="str">
        <f>IFERROR(VLOOKUP($B126,'S-CT'!$A$1:$K$500,7,FALSE),"")</f>
        <v>Wom 1-3</v>
      </c>
      <c r="I126" s="42">
        <f>IFERROR(VLOOKUP($B126,'S-CT'!$A$2:$K$500,11,FALSE),"")</f>
        <v>42</v>
      </c>
      <c r="J126" s="42" t="str">
        <f>IFERROR(VLOOKUP($B126,'S-CT'!$A$2:$K$500,10,FALSE),"")</f>
        <v>F</v>
      </c>
      <c r="K126" s="37">
        <f>IFERROR(VLOOKUP($A126,Notes!$A$25:$B$49,2,FALSE),"")</f>
        <v>25</v>
      </c>
    </row>
    <row r="127">
      <c r="A127" s="53">
        <v>2.0</v>
      </c>
      <c r="B127" s="53">
        <v>71.0</v>
      </c>
      <c r="C127" s="61">
        <v>0.03255555555555556</v>
      </c>
      <c r="D127" s="40" t="str">
        <f>IFERROR(VLOOKUP(B127,'S-CT'!$A$1:$K$500,2,FALSE),"")</f>
        <v>Nelson</v>
      </c>
      <c r="E127" s="40" t="str">
        <f>IFERROR(VLOOKUP($B127,'S-CT'!$A$1:$K$500,3,FALSE),"")</f>
        <v>Kimberly</v>
      </c>
      <c r="F127" s="40" t="str">
        <f>IFERROR(VLOOKUP($B127,'S-CT'!$A$1:$K$500,6,FALSE),"")</f>
        <v>Sorella Cycling</v>
      </c>
      <c r="G127" s="40">
        <f>IFERROR(VLOOKUP($B127,'S-CT'!$A$1:$K$500,9,FALSE),"")</f>
        <v>373219</v>
      </c>
      <c r="H127" s="40" t="str">
        <f>IFERROR(VLOOKUP($B127,'S-CT'!$A$1:$K$500,7,FALSE),"")</f>
        <v>Wom 1-3</v>
      </c>
      <c r="I127" s="42">
        <f>IFERROR(VLOOKUP($B127,'S-CT'!$A$2:$K$500,11,FALSE),"")</f>
        <v>61</v>
      </c>
      <c r="J127" s="42" t="str">
        <f>IFERROR(VLOOKUP($B127,'S-CT'!$A$2:$K$500,10,FALSE),"")</f>
        <v>F</v>
      </c>
      <c r="K127" s="37">
        <f>IFERROR(VLOOKUP($A127,Notes!$A$25:$B$49,2,FALSE),"")</f>
        <v>23</v>
      </c>
    </row>
    <row r="128">
      <c r="A128" s="53">
        <v>3.0</v>
      </c>
      <c r="B128" s="53">
        <v>73.0</v>
      </c>
      <c r="C128" s="61">
        <v>0.034212962962962966</v>
      </c>
      <c r="D128" s="40" t="str">
        <f>IFERROR(VLOOKUP(B128,'S-CT'!$A$1:$K$500,2,FALSE),"")</f>
        <v>Schuble</v>
      </c>
      <c r="E128" s="40" t="str">
        <f>IFERROR(VLOOKUP($B128,'S-CT'!$A$1:$K$500,3,FALSE),"")</f>
        <v>Jennifer</v>
      </c>
      <c r="F128" s="40" t="str">
        <f>IFERROR(VLOOKUP($B128,'S-CT'!$A$1:$K$500,6,FALSE),"")</f>
        <v>Birmingham Velo</v>
      </c>
      <c r="G128" s="40">
        <f>IFERROR(VLOOKUP($B128,'S-CT'!$A$1:$K$500,9,FALSE),"")</f>
        <v>261249</v>
      </c>
      <c r="H128" s="40" t="str">
        <f>IFERROR(VLOOKUP($B128,'S-CT'!$A$1:$K$500,7,FALSE),"")</f>
        <v>Wom 1-3</v>
      </c>
      <c r="I128" s="42">
        <f>IFERROR(VLOOKUP($B128,'S-CT'!$A$2:$K$500,11,FALSE),"")</f>
        <v>41</v>
      </c>
      <c r="J128" s="42" t="str">
        <f>IFERROR(VLOOKUP($B128,'S-CT'!$A$2:$K$500,10,FALSE),"")</f>
        <v>F</v>
      </c>
      <c r="K128" s="37">
        <f>IFERROR(VLOOKUP($A128,Notes!$A$25:$B$49,2,FALSE),"")</f>
        <v>21</v>
      </c>
    </row>
    <row r="129">
      <c r="A129" s="53"/>
      <c r="B129" s="53"/>
      <c r="C129" s="61"/>
      <c r="D129" s="40" t="str">
        <f>IFERROR(VLOOKUP(B129,'S-CT'!$A$1:$K$500,2,FALSE),"")</f>
        <v/>
      </c>
      <c r="E129" s="40" t="str">
        <f>IFERROR(VLOOKUP($B129,'S-CT'!$A$1:$K$500,3,FALSE),"")</f>
        <v/>
      </c>
      <c r="F129" s="40" t="str">
        <f>IFERROR(VLOOKUP($B129,'S-CT'!$A$1:$K$500,6,FALSE),"")</f>
        <v/>
      </c>
      <c r="G129" s="40" t="str">
        <f>IFERROR(VLOOKUP($B129,'S-CT'!$A$1:$K$500,9,FALSE),"")</f>
        <v/>
      </c>
      <c r="H129" s="40" t="str">
        <f>IFERROR(VLOOKUP($B129,'S-CT'!$A$1:$K$500,7,FALSE),"")</f>
        <v/>
      </c>
      <c r="I129" s="42" t="str">
        <f>IFERROR(VLOOKUP($B129,'S-CT'!$A$2:$K$500,11,FALSE),"")</f>
        <v/>
      </c>
      <c r="J129" s="42" t="str">
        <f>IFERROR(VLOOKUP($B129,'S-CT'!$A$2:$K$500,10,FALSE),"")</f>
        <v/>
      </c>
      <c r="K129" s="37" t="str">
        <f>IFERROR(VLOOKUP($A129,Notes!$A$25:$B$49,2,FALSE),"")</f>
        <v/>
      </c>
    </row>
    <row r="130">
      <c r="A130" s="53"/>
      <c r="B130" s="53"/>
      <c r="C130" s="61"/>
      <c r="D130" s="40" t="str">
        <f>IFERROR(VLOOKUP(B130,'S-CT'!$A$1:$K$500,2,FALSE),"")</f>
        <v/>
      </c>
      <c r="E130" s="40" t="str">
        <f>IFERROR(VLOOKUP($B130,'S-CT'!$A$1:$K$500,3,FALSE),"")</f>
        <v/>
      </c>
      <c r="F130" s="40" t="str">
        <f>IFERROR(VLOOKUP($B130,'S-CT'!$A$1:$K$500,6,FALSE),"")</f>
        <v/>
      </c>
      <c r="G130" s="40" t="str">
        <f>IFERROR(VLOOKUP($B130,'S-CT'!$A$1:$K$500,9,FALSE),"")</f>
        <v/>
      </c>
      <c r="H130" s="40" t="str">
        <f>IFERROR(VLOOKUP($B130,'S-CT'!$A$1:$K$500,7,FALSE),"")</f>
        <v/>
      </c>
      <c r="I130" s="42" t="str">
        <f>IFERROR(VLOOKUP($B130,'S-CT'!$A$2:$K$500,11,FALSE),"")</f>
        <v/>
      </c>
      <c r="J130" s="42" t="str">
        <f>IFERROR(VLOOKUP($B130,'S-CT'!$A$2:$K$500,10,FALSE),"")</f>
        <v/>
      </c>
      <c r="K130" s="37" t="str">
        <f>IFERROR(VLOOKUP($A130,Notes!$A$25:$B$49,2,FALSE),"")</f>
        <v/>
      </c>
    </row>
    <row r="131">
      <c r="A131" s="53"/>
      <c r="B131" s="53"/>
      <c r="C131" s="61"/>
      <c r="D131" s="40" t="str">
        <f>IFERROR(VLOOKUP(B131,'S-CT'!$A$1:$K$500,2,FALSE),"")</f>
        <v/>
      </c>
      <c r="E131" s="40" t="str">
        <f>IFERROR(VLOOKUP($B131,'S-CT'!$A$1:$K$500,3,FALSE),"")</f>
        <v/>
      </c>
      <c r="F131" s="40" t="str">
        <f>IFERROR(VLOOKUP($B131,'S-CT'!$A$1:$K$500,6,FALSE),"")</f>
        <v/>
      </c>
      <c r="G131" s="40" t="str">
        <f>IFERROR(VLOOKUP($B131,'S-CT'!$A$1:$K$500,9,FALSE),"")</f>
        <v/>
      </c>
      <c r="H131" s="40" t="str">
        <f>IFERROR(VLOOKUP($B131,'S-CT'!$A$1:$K$500,7,FALSE),"")</f>
        <v/>
      </c>
      <c r="I131" s="42" t="str">
        <f>IFERROR(VLOOKUP($B131,'S-CT'!$A$2:$K$500,11,FALSE),"")</f>
        <v/>
      </c>
      <c r="J131" s="42" t="str">
        <f>IFERROR(VLOOKUP($B131,'S-CT'!$A$2:$K$500,10,FALSE),"")</f>
        <v/>
      </c>
      <c r="K131" s="37" t="str">
        <f>IFERROR(VLOOKUP($A131,Notes!$A$25:$B$49,2,FALSE),"")</f>
        <v/>
      </c>
    </row>
    <row r="132">
      <c r="A132" s="53"/>
      <c r="B132" s="53"/>
      <c r="C132" s="61"/>
      <c r="D132" s="40" t="str">
        <f>IFERROR(VLOOKUP(B132,'S-CT'!$A$1:$K$500,2,FALSE),"")</f>
        <v/>
      </c>
      <c r="E132" s="40" t="str">
        <f>IFERROR(VLOOKUP($B132,'S-CT'!$A$1:$K$500,3,FALSE),"")</f>
        <v/>
      </c>
      <c r="F132" s="40" t="str">
        <f>IFERROR(VLOOKUP($B132,'S-CT'!$A$1:$K$500,6,FALSE),"")</f>
        <v/>
      </c>
      <c r="G132" s="40" t="str">
        <f>IFERROR(VLOOKUP($B132,'S-CT'!$A$1:$K$500,9,FALSE),"")</f>
        <v/>
      </c>
      <c r="H132" s="40" t="str">
        <f>IFERROR(VLOOKUP($B132,'S-CT'!$A$1:$K$500,7,FALSE),"")</f>
        <v/>
      </c>
      <c r="I132" s="42" t="str">
        <f>IFERROR(VLOOKUP($B132,'S-CT'!$A$2:$K$500,11,FALSE),"")</f>
        <v/>
      </c>
      <c r="J132" s="42" t="str">
        <f>IFERROR(VLOOKUP($B132,'S-CT'!$A$2:$K$500,10,FALSE),"")</f>
        <v/>
      </c>
      <c r="K132" s="37" t="str">
        <f>IFERROR(VLOOKUP($A132,Notes!$A$25:$B$49,2,FALSE),"")</f>
        <v/>
      </c>
    </row>
    <row r="133">
      <c r="A133" s="53"/>
      <c r="B133" s="53"/>
      <c r="C133" s="61"/>
      <c r="D133" s="40" t="str">
        <f>IFERROR(VLOOKUP(B133,'S-CT'!$A$1:$K$500,2,FALSE),"")</f>
        <v/>
      </c>
      <c r="E133" s="40" t="str">
        <f>IFERROR(VLOOKUP($B133,'S-CT'!$A$1:$K$500,3,FALSE),"")</f>
        <v/>
      </c>
      <c r="F133" s="40" t="str">
        <f>IFERROR(VLOOKUP($B133,'S-CT'!$A$1:$K$500,6,FALSE),"")</f>
        <v/>
      </c>
      <c r="G133" s="40" t="str">
        <f>IFERROR(VLOOKUP($B133,'S-CT'!$A$1:$K$500,9,FALSE),"")</f>
        <v/>
      </c>
      <c r="H133" s="40" t="str">
        <f>IFERROR(VLOOKUP($B133,'S-CT'!$A$1:$K$500,7,FALSE),"")</f>
        <v/>
      </c>
      <c r="I133" s="42" t="str">
        <f>IFERROR(VLOOKUP($B133,'S-CT'!$A$2:$K$500,11,FALSE),"")</f>
        <v/>
      </c>
      <c r="J133" s="42" t="str">
        <f>IFERROR(VLOOKUP($B133,'S-CT'!$A$2:$K$500,10,FALSE),"")</f>
        <v/>
      </c>
      <c r="K133" s="37" t="str">
        <f>IFERROR(VLOOKUP($A133,Notes!$A$25:$B$49,2,FALSE),"")</f>
        <v/>
      </c>
    </row>
    <row r="134">
      <c r="A134" s="53"/>
      <c r="B134" s="53"/>
      <c r="C134" s="61"/>
      <c r="D134" s="40" t="str">
        <f>IFERROR(VLOOKUP(B134,'S-CT'!$A$1:$K$500,2,FALSE),"")</f>
        <v/>
      </c>
      <c r="E134" s="40" t="str">
        <f>IFERROR(VLOOKUP($B134,'S-CT'!$A$1:$K$500,3,FALSE),"")</f>
        <v/>
      </c>
      <c r="F134" s="40" t="str">
        <f>IFERROR(VLOOKUP($B134,'S-CT'!$A$1:$K$500,6,FALSE),"")</f>
        <v/>
      </c>
      <c r="G134" s="40" t="str">
        <f>IFERROR(VLOOKUP($B134,'S-CT'!$A$1:$K$500,9,FALSE),"")</f>
        <v/>
      </c>
      <c r="H134" s="40" t="str">
        <f>IFERROR(VLOOKUP($B134,'S-CT'!$A$1:$K$500,7,FALSE),"")</f>
        <v/>
      </c>
      <c r="I134" s="42" t="str">
        <f>IFERROR(VLOOKUP($B134,'S-CT'!$A$2:$K$500,11,FALSE),"")</f>
        <v/>
      </c>
      <c r="J134" s="42" t="str">
        <f>IFERROR(VLOOKUP($B134,'S-CT'!$A$2:$K$500,10,FALSE),"")</f>
        <v/>
      </c>
      <c r="K134" s="37" t="str">
        <f>IFERROR(VLOOKUP($A134,Notes!$A$25:$B$49,2,FALSE),"")</f>
        <v/>
      </c>
    </row>
    <row r="135">
      <c r="A135" s="53"/>
      <c r="B135" s="53"/>
      <c r="C135" s="61"/>
      <c r="D135" s="40" t="str">
        <f>IFERROR(VLOOKUP(B135,'S-CT'!$A$1:$K$500,2,FALSE),"")</f>
        <v/>
      </c>
      <c r="E135" s="40" t="str">
        <f>IFERROR(VLOOKUP($B135,'S-CT'!$A$1:$K$500,3,FALSE),"")</f>
        <v/>
      </c>
      <c r="F135" s="40" t="str">
        <f>IFERROR(VLOOKUP($B135,'S-CT'!$A$1:$K$500,6,FALSE),"")</f>
        <v/>
      </c>
      <c r="G135" s="40" t="str">
        <f>IFERROR(VLOOKUP($B135,'S-CT'!$A$1:$K$500,9,FALSE),"")</f>
        <v/>
      </c>
      <c r="H135" s="40" t="str">
        <f>IFERROR(VLOOKUP($B135,'S-CT'!$A$1:$K$500,7,FALSE),"")</f>
        <v/>
      </c>
      <c r="I135" s="42" t="str">
        <f>IFERROR(VLOOKUP($B135,'S-CT'!$A$2:$K$500,11,FALSE),"")</f>
        <v/>
      </c>
      <c r="J135" s="42" t="str">
        <f>IFERROR(VLOOKUP($B135,'S-CT'!$A$2:$K$500,10,FALSE),"")</f>
        <v/>
      </c>
      <c r="K135" s="37" t="str">
        <f>IFERROR(VLOOKUP($A135,Notes!$A$25:$B$49,2,FALSE),"")</f>
        <v/>
      </c>
    </row>
    <row r="136">
      <c r="A136" s="53"/>
      <c r="B136" s="53"/>
      <c r="C136" s="61"/>
      <c r="D136" s="40" t="str">
        <f>IFERROR(VLOOKUP(B136,'S-CT'!$A$1:$K$500,2,FALSE),"")</f>
        <v/>
      </c>
      <c r="E136" s="40" t="str">
        <f>IFERROR(VLOOKUP($B136,'S-CT'!$A$1:$K$500,3,FALSE),"")</f>
        <v/>
      </c>
      <c r="F136" s="40" t="str">
        <f>IFERROR(VLOOKUP($B136,'S-CT'!$A$1:$K$500,6,FALSE),"")</f>
        <v/>
      </c>
      <c r="G136" s="40" t="str">
        <f>IFERROR(VLOOKUP($B136,'S-CT'!$A$1:$K$500,9,FALSE),"")</f>
        <v/>
      </c>
      <c r="H136" s="40" t="str">
        <f>IFERROR(VLOOKUP($B136,'S-CT'!$A$1:$K$500,7,FALSE),"")</f>
        <v/>
      </c>
      <c r="I136" s="42" t="str">
        <f>IFERROR(VLOOKUP($B136,'S-CT'!$A$2:$K$500,11,FALSE),"")</f>
        <v/>
      </c>
      <c r="J136" s="42" t="str">
        <f>IFERROR(VLOOKUP($B136,'S-CT'!$A$2:$K$500,10,FALSE),"")</f>
        <v/>
      </c>
      <c r="K136" s="37" t="str">
        <f>IFERROR(VLOOKUP($A136,Notes!$A$25:$B$49,2,FALSE),"")</f>
        <v/>
      </c>
    </row>
    <row r="137">
      <c r="A137" s="53"/>
      <c r="B137" s="53"/>
      <c r="C137" s="69"/>
      <c r="D137" s="40" t="str">
        <f>IFERROR(VLOOKUP(B137,'S-CT'!$A$1:$K$500,2,FALSE),"")</f>
        <v/>
      </c>
      <c r="E137" s="40" t="str">
        <f>IFERROR(VLOOKUP($B137,'S-CT'!$A$1:$K$500,3,FALSE),"")</f>
        <v/>
      </c>
      <c r="F137" s="40" t="str">
        <f>IFERROR(VLOOKUP($B137,'S-CT'!$A$1:$K$500,6,FALSE),"")</f>
        <v/>
      </c>
      <c r="G137" s="40" t="str">
        <f>IFERROR(VLOOKUP($B137,'S-CT'!$A$1:$K$500,9,FALSE),"")</f>
        <v/>
      </c>
      <c r="H137" s="40" t="str">
        <f>IFERROR(VLOOKUP($B137,'S-CT'!$A$1:$K$500,7,FALSE),"")</f>
        <v/>
      </c>
      <c r="I137" s="42" t="str">
        <f>IFERROR(VLOOKUP($B137,'S-CT'!$A$2:$K$500,11,FALSE),"")</f>
        <v/>
      </c>
      <c r="J137" s="42" t="str">
        <f>IFERROR(VLOOKUP($B137,'S-CT'!$A$2:$K$500,10,FALSE),"")</f>
        <v/>
      </c>
      <c r="K137" s="37" t="str">
        <f>IFERROR(VLOOKUP($A137,Notes!$A$25:$B$49,2,FALSE),"")</f>
        <v/>
      </c>
    </row>
    <row r="138">
      <c r="A138" s="53"/>
      <c r="B138" s="53"/>
      <c r="C138" s="69"/>
      <c r="D138" s="40" t="str">
        <f>IFERROR(VLOOKUP(B138,'S-CT'!$A$1:$K$500,2,FALSE),"")</f>
        <v/>
      </c>
      <c r="E138" s="40" t="str">
        <f>IFERROR(VLOOKUP($B138,'S-CT'!$A$1:$K$500,3,FALSE),"")</f>
        <v/>
      </c>
      <c r="F138" s="40" t="str">
        <f>IFERROR(VLOOKUP($B138,'S-CT'!$A$1:$K$500,6,FALSE),"")</f>
        <v/>
      </c>
      <c r="G138" s="40" t="str">
        <f>IFERROR(VLOOKUP($B138,'S-CT'!$A$1:$K$500,9,FALSE),"")</f>
        <v/>
      </c>
      <c r="H138" s="40" t="str">
        <f>IFERROR(VLOOKUP($B138,'S-CT'!$A$1:$K$500,7,FALSE),"")</f>
        <v/>
      </c>
      <c r="I138" s="42" t="str">
        <f>IFERROR(VLOOKUP($B138,'S-CT'!$A$2:$K$500,11,FALSE),"")</f>
        <v/>
      </c>
      <c r="J138" s="42" t="str">
        <f>IFERROR(VLOOKUP($B138,'S-CT'!$A$2:$K$500,10,FALSE),"")</f>
        <v/>
      </c>
      <c r="K138" s="37" t="str">
        <f>IFERROR(VLOOKUP($A138,Notes!$A$25:$B$49,2,FALSE),"")</f>
        <v/>
      </c>
    </row>
    <row r="139">
      <c r="A139" s="53"/>
      <c r="B139" s="53"/>
      <c r="C139" s="69"/>
      <c r="D139" s="40" t="str">
        <f>IFERROR(VLOOKUP(B139,'S-CT'!$A$1:$K$500,2,FALSE),"")</f>
        <v/>
      </c>
      <c r="E139" s="40" t="str">
        <f>IFERROR(VLOOKUP($B139,'S-CT'!$A$1:$K$500,3,FALSE),"")</f>
        <v/>
      </c>
      <c r="F139" s="40" t="str">
        <f>IFERROR(VLOOKUP($B139,'S-CT'!$A$1:$K$500,6,FALSE),"")</f>
        <v/>
      </c>
      <c r="G139" s="40" t="str">
        <f>IFERROR(VLOOKUP($B139,'S-CT'!$A$1:$K$500,9,FALSE),"")</f>
        <v/>
      </c>
      <c r="H139" s="40" t="str">
        <f>IFERROR(VLOOKUP($B139,'S-CT'!$A$1:$K$500,7,FALSE),"")</f>
        <v/>
      </c>
      <c r="I139" s="42" t="str">
        <f>IFERROR(VLOOKUP($B139,'S-CT'!$A$2:$K$500,11,FALSE),"")</f>
        <v/>
      </c>
      <c r="J139" s="42" t="str">
        <f>IFERROR(VLOOKUP($B139,'S-CT'!$A$2:$K$500,10,FALSE),"")</f>
        <v/>
      </c>
      <c r="K139" s="37" t="str">
        <f>IFERROR(VLOOKUP($A139,Notes!$A$25:$B$49,2,FALSE),"")</f>
        <v/>
      </c>
    </row>
    <row r="140">
      <c r="A140" s="53"/>
      <c r="B140" s="53"/>
      <c r="C140" s="69"/>
      <c r="D140" s="40" t="str">
        <f>IFERROR(VLOOKUP(B140,'S-CT'!$A$1:$K$500,2,FALSE),"")</f>
        <v/>
      </c>
      <c r="E140" s="40" t="str">
        <f>IFERROR(VLOOKUP($B140,'S-CT'!$A$1:$K$500,3,FALSE),"")</f>
        <v/>
      </c>
      <c r="F140" s="40" t="str">
        <f>IFERROR(VLOOKUP($B140,'S-CT'!$A$1:$K$500,6,FALSE),"")</f>
        <v/>
      </c>
      <c r="G140" s="40" t="str">
        <f>IFERROR(VLOOKUP($B140,'S-CT'!$A$1:$K$500,9,FALSE),"")</f>
        <v/>
      </c>
      <c r="H140" s="40" t="str">
        <f>IFERROR(VLOOKUP($B140,'S-CT'!$A$1:$K$500,7,FALSE),"")</f>
        <v/>
      </c>
      <c r="I140" s="42" t="str">
        <f>IFERROR(VLOOKUP($B140,'S-CT'!$A$2:$K$500,11,FALSE),"")</f>
        <v/>
      </c>
      <c r="J140" s="42" t="str">
        <f>IFERROR(VLOOKUP($B140,'S-CT'!$A$2:$K$500,10,FALSE),"")</f>
        <v/>
      </c>
      <c r="K140" s="37" t="str">
        <f>IFERROR(VLOOKUP($A140,Notes!$A$25:$B$49,2,FALSE),"")</f>
        <v/>
      </c>
    </row>
    <row r="141">
      <c r="A141" s="53"/>
      <c r="B141" s="53"/>
      <c r="C141" s="69"/>
      <c r="D141" s="40" t="str">
        <f>IFERROR(VLOOKUP(B141,'S-CT'!$A$1:$K$500,2,FALSE),"")</f>
        <v/>
      </c>
      <c r="E141" s="40" t="str">
        <f>IFERROR(VLOOKUP($B141,'S-CT'!$A$1:$K$500,3,FALSE),"")</f>
        <v/>
      </c>
      <c r="F141" s="40" t="str">
        <f>IFERROR(VLOOKUP($B141,'S-CT'!$A$1:$K$500,6,FALSE),"")</f>
        <v/>
      </c>
      <c r="G141" s="40" t="str">
        <f>IFERROR(VLOOKUP($B141,'S-CT'!$A$1:$K$500,9,FALSE),"")</f>
        <v/>
      </c>
      <c r="H141" s="40" t="str">
        <f>IFERROR(VLOOKUP($B141,'S-CT'!$A$1:$K$500,7,FALSE),"")</f>
        <v/>
      </c>
      <c r="I141" s="42" t="str">
        <f>IFERROR(VLOOKUP($B141,'S-CT'!$A$2:$K$500,11,FALSE),"")</f>
        <v/>
      </c>
      <c r="J141" s="42" t="str">
        <f>IFERROR(VLOOKUP($B141,'S-CT'!$A$2:$K$500,10,FALSE),"")</f>
        <v/>
      </c>
      <c r="K141" s="37" t="str">
        <f>IFERROR(VLOOKUP($A141,Notes!$A$25:$B$49,2,FALSE),"")</f>
        <v/>
      </c>
    </row>
    <row r="142">
      <c r="A142" s="53"/>
      <c r="B142" s="53"/>
      <c r="C142" s="69"/>
      <c r="D142" s="40" t="str">
        <f>IFERROR(VLOOKUP(B142,'S-CT'!$A$1:$K$500,2,FALSE),"")</f>
        <v/>
      </c>
      <c r="E142" s="40" t="str">
        <f>IFERROR(VLOOKUP($B142,'S-CT'!$A$1:$K$500,3,FALSE),"")</f>
        <v/>
      </c>
      <c r="F142" s="40" t="str">
        <f>IFERROR(VLOOKUP($B142,'S-CT'!$A$1:$K$500,6,FALSE),"")</f>
        <v/>
      </c>
      <c r="G142" s="40" t="str">
        <f>IFERROR(VLOOKUP($B142,'S-CT'!$A$1:$K$500,9,FALSE),"")</f>
        <v/>
      </c>
      <c r="H142" s="40" t="str">
        <f>IFERROR(VLOOKUP($B142,'S-CT'!$A$1:$K$500,7,FALSE),"")</f>
        <v/>
      </c>
      <c r="I142" s="42" t="str">
        <f>IFERROR(VLOOKUP($B142,'S-CT'!$A$2:$K$500,11,FALSE),"")</f>
        <v/>
      </c>
      <c r="J142" s="42" t="str">
        <f>IFERROR(VLOOKUP($B142,'S-CT'!$A$2:$K$500,10,FALSE),"")</f>
        <v/>
      </c>
      <c r="K142" s="37" t="str">
        <f>IFERROR(VLOOKUP($A142,Notes!$A$25:$B$49,2,FALSE),"")</f>
        <v/>
      </c>
    </row>
    <row r="143">
      <c r="A143" s="53"/>
      <c r="B143" s="53"/>
      <c r="C143" s="69"/>
      <c r="D143" s="40" t="str">
        <f>IFERROR(VLOOKUP(B143,'S-CT'!$A$1:$K$500,2,FALSE),"")</f>
        <v/>
      </c>
      <c r="E143" s="40" t="str">
        <f>IFERROR(VLOOKUP($B143,'S-CT'!$A$1:$K$500,3,FALSE),"")</f>
        <v/>
      </c>
      <c r="F143" s="40" t="str">
        <f>IFERROR(VLOOKUP($B143,'S-CT'!$A$1:$K$500,6,FALSE),"")</f>
        <v/>
      </c>
      <c r="G143" s="40" t="str">
        <f>IFERROR(VLOOKUP($B143,'S-CT'!$A$1:$K$500,9,FALSE),"")</f>
        <v/>
      </c>
      <c r="H143" s="40" t="str">
        <f>IFERROR(VLOOKUP($B143,'S-CT'!$A$1:$K$500,7,FALSE),"")</f>
        <v/>
      </c>
      <c r="I143" s="42" t="str">
        <f>IFERROR(VLOOKUP($B143,'S-CT'!$A$2:$K$500,11,FALSE),"")</f>
        <v/>
      </c>
      <c r="J143" s="42" t="str">
        <f>IFERROR(VLOOKUP($B143,'S-CT'!$A$2:$K$500,10,FALSE),"")</f>
        <v/>
      </c>
      <c r="K143" s="37" t="str">
        <f>IFERROR(VLOOKUP($A143,Notes!$A$25:$B$49,2,FALSE),"")</f>
        <v/>
      </c>
    </row>
    <row r="144">
      <c r="A144" s="53"/>
      <c r="B144" s="53"/>
      <c r="C144" s="69"/>
      <c r="D144" s="40" t="str">
        <f>IFERROR(VLOOKUP(B144,'S-CT'!$A$1:$K$500,2,FALSE),"")</f>
        <v/>
      </c>
      <c r="E144" s="40" t="str">
        <f>IFERROR(VLOOKUP($B144,'S-CT'!$A$1:$K$500,3,FALSE),"")</f>
        <v/>
      </c>
      <c r="F144" s="40" t="str">
        <f>IFERROR(VLOOKUP($B144,'S-CT'!$A$1:$K$500,6,FALSE),"")</f>
        <v/>
      </c>
      <c r="G144" s="40" t="str">
        <f>IFERROR(VLOOKUP($B144,'S-CT'!$A$1:$K$500,9,FALSE),"")</f>
        <v/>
      </c>
      <c r="H144" s="40" t="str">
        <f>IFERROR(VLOOKUP($B144,'S-CT'!$A$1:$K$500,7,FALSE),"")</f>
        <v/>
      </c>
      <c r="I144" s="42" t="str">
        <f>IFERROR(VLOOKUP($B144,'S-CT'!$A$2:$K$500,11,FALSE),"")</f>
        <v/>
      </c>
      <c r="J144" s="42" t="str">
        <f>IFERROR(VLOOKUP($B144,'S-CT'!$A$2:$K$500,10,FALSE),"")</f>
        <v/>
      </c>
      <c r="K144" s="37" t="str">
        <f>IFERROR(VLOOKUP($A144,Notes!$A$25:$B$49,2,FALSE),"")</f>
        <v/>
      </c>
    </row>
    <row r="145">
      <c r="A145" s="53"/>
      <c r="B145" s="53"/>
      <c r="C145" s="69"/>
      <c r="D145" s="40" t="str">
        <f>IFERROR(VLOOKUP(B145,'S-CT'!$A$1:$K$500,2,FALSE),"")</f>
        <v/>
      </c>
      <c r="E145" s="40" t="str">
        <f>IFERROR(VLOOKUP($B145,'S-CT'!$A$1:$K$500,3,FALSE),"")</f>
        <v/>
      </c>
      <c r="F145" s="40" t="str">
        <f>IFERROR(VLOOKUP($B145,'S-CT'!$A$1:$K$500,6,FALSE),"")</f>
        <v/>
      </c>
      <c r="G145" s="40" t="str">
        <f>IFERROR(VLOOKUP($B145,'S-CT'!$A$1:$K$500,9,FALSE),"")</f>
        <v/>
      </c>
      <c r="H145" s="40" t="str">
        <f>IFERROR(VLOOKUP($B145,'S-CT'!$A$1:$K$500,7,FALSE),"")</f>
        <v/>
      </c>
      <c r="I145" s="42" t="str">
        <f>IFERROR(VLOOKUP($B145,'S-CT'!$A$2:$K$500,11,FALSE),"")</f>
        <v/>
      </c>
      <c r="J145" s="42" t="str">
        <f>IFERROR(VLOOKUP($B145,'S-CT'!$A$2:$K$500,10,FALSE),"")</f>
        <v/>
      </c>
      <c r="K145" s="37" t="str">
        <f>IFERROR(VLOOKUP($A145,Notes!$A$25:$B$49,2,FALSE),"")</f>
        <v/>
      </c>
    </row>
    <row r="146">
      <c r="A146" s="53"/>
      <c r="B146" s="53"/>
      <c r="C146" s="69"/>
      <c r="D146" s="40" t="str">
        <f>IFERROR(VLOOKUP(B146,'S-CT'!$A$1:$K$500,2,FALSE),"")</f>
        <v/>
      </c>
      <c r="E146" s="40" t="str">
        <f>IFERROR(VLOOKUP($B146,'S-CT'!$A$1:$K$500,3,FALSE),"")</f>
        <v/>
      </c>
      <c r="F146" s="40" t="str">
        <f>IFERROR(VLOOKUP($B146,'S-CT'!$A$1:$K$500,6,FALSE),"")</f>
        <v/>
      </c>
      <c r="G146" s="40" t="str">
        <f>IFERROR(VLOOKUP($B146,'S-CT'!$A$1:$K$500,9,FALSE),"")</f>
        <v/>
      </c>
      <c r="H146" s="40" t="str">
        <f>IFERROR(VLOOKUP($B146,'S-CT'!$A$1:$K$500,7,FALSE),"")</f>
        <v/>
      </c>
      <c r="I146" s="42" t="str">
        <f>IFERROR(VLOOKUP($B146,'S-CT'!$A$2:$K$500,11,FALSE),"")</f>
        <v/>
      </c>
      <c r="J146" s="42" t="str">
        <f>IFERROR(VLOOKUP($B146,'S-CT'!$A$2:$K$500,10,FALSE),"")</f>
        <v/>
      </c>
      <c r="K146" s="37" t="str">
        <f>IFERROR(VLOOKUP($A146,Notes!$A$25:$B$49,2,FALSE),"")</f>
        <v/>
      </c>
    </row>
    <row r="147">
      <c r="A147" s="53"/>
      <c r="B147" s="53"/>
      <c r="C147" s="69"/>
      <c r="D147" s="40" t="str">
        <f>IFERROR(VLOOKUP(B147,'S-CT'!$A$1:$K$500,2,FALSE),"")</f>
        <v/>
      </c>
      <c r="E147" s="40" t="str">
        <f>IFERROR(VLOOKUP($B147,'S-CT'!$A$1:$K$500,3,FALSE),"")</f>
        <v/>
      </c>
      <c r="F147" s="40" t="str">
        <f>IFERROR(VLOOKUP($B147,'S-CT'!$A$1:$K$500,6,FALSE),"")</f>
        <v/>
      </c>
      <c r="G147" s="40" t="str">
        <f>IFERROR(VLOOKUP($B147,'S-CT'!$A$1:$K$500,9,FALSE),"")</f>
        <v/>
      </c>
      <c r="H147" s="40" t="str">
        <f>IFERROR(VLOOKUP($B147,'S-CT'!$A$1:$K$500,7,FALSE),"")</f>
        <v/>
      </c>
      <c r="I147" s="42" t="str">
        <f>IFERROR(VLOOKUP($B147,'S-CT'!$A$2:$K$500,11,FALSE),"")</f>
        <v/>
      </c>
      <c r="J147" s="42" t="str">
        <f>IFERROR(VLOOKUP($B147,'S-CT'!$A$2:$K$500,10,FALSE),"")</f>
        <v/>
      </c>
      <c r="K147" s="37" t="str">
        <f>IFERROR(VLOOKUP($A147,Notes!$A$25:$B$49,2,FALSE),"")</f>
        <v/>
      </c>
    </row>
    <row r="148">
      <c r="A148" s="53"/>
      <c r="B148" s="53"/>
      <c r="C148" s="69"/>
      <c r="D148" s="40" t="str">
        <f>IFERROR(VLOOKUP(B148,'S-CT'!$A$1:$K$500,2,FALSE),"")</f>
        <v/>
      </c>
      <c r="E148" s="40" t="str">
        <f>IFERROR(VLOOKUP($B148,'S-CT'!$A$1:$K$500,3,FALSE),"")</f>
        <v/>
      </c>
      <c r="F148" s="40" t="str">
        <f>IFERROR(VLOOKUP($B148,'S-CT'!$A$1:$K$500,6,FALSE),"")</f>
        <v/>
      </c>
      <c r="G148" s="40" t="str">
        <f>IFERROR(VLOOKUP($B148,'S-CT'!$A$1:$K$500,9,FALSE),"")</f>
        <v/>
      </c>
      <c r="H148" s="40" t="str">
        <f>IFERROR(VLOOKUP($B148,'S-CT'!$A$1:$K$500,7,FALSE),"")</f>
        <v/>
      </c>
      <c r="I148" s="42" t="str">
        <f>IFERROR(VLOOKUP($B148,'S-CT'!$A$2:$K$500,11,FALSE),"")</f>
        <v/>
      </c>
      <c r="J148" s="42" t="str">
        <f>IFERROR(VLOOKUP($B148,'S-CT'!$A$2:$K$500,10,FALSE),"")</f>
        <v/>
      </c>
      <c r="K148" s="37" t="str">
        <f>IFERROR(VLOOKUP($A148,Notes!$A$25:$B$49,2,FALSE),"")</f>
        <v/>
      </c>
    </row>
    <row r="149">
      <c r="A149" s="53"/>
      <c r="B149" s="53"/>
      <c r="C149" s="69"/>
      <c r="D149" s="40" t="str">
        <f>IFERROR(VLOOKUP(B149,'S-CT'!$A$1:$K$500,2,FALSE),"")</f>
        <v/>
      </c>
      <c r="E149" s="40" t="str">
        <f>IFERROR(VLOOKUP($B149,'S-CT'!$A$1:$K$500,3,FALSE),"")</f>
        <v/>
      </c>
      <c r="F149" s="40" t="str">
        <f>IFERROR(VLOOKUP($B149,'S-CT'!$A$1:$K$500,6,FALSE),"")</f>
        <v/>
      </c>
      <c r="G149" s="40" t="str">
        <f>IFERROR(VLOOKUP($B149,'S-CT'!$A$1:$K$500,9,FALSE),"")</f>
        <v/>
      </c>
      <c r="H149" s="40" t="str">
        <f>IFERROR(VLOOKUP($B149,'S-CT'!$A$1:$K$500,7,FALSE),"")</f>
        <v/>
      </c>
      <c r="I149" s="42" t="str">
        <f>IFERROR(VLOOKUP($B149,'S-CT'!$A$2:$K$500,11,FALSE),"")</f>
        <v/>
      </c>
      <c r="J149" s="42" t="str">
        <f>IFERROR(VLOOKUP($B149,'S-CT'!$A$2:$K$500,10,FALSE),"")</f>
        <v/>
      </c>
      <c r="K149" s="37" t="str">
        <f>IFERROR(VLOOKUP($A149,Notes!$A$25:$B$49,2,FALSE),"")</f>
        <v/>
      </c>
    </row>
    <row r="150">
      <c r="A150" s="53"/>
      <c r="B150" s="53"/>
      <c r="C150" s="69"/>
      <c r="D150" s="40" t="str">
        <f>IFERROR(VLOOKUP(B150,'S-CT'!$A$1:$K$500,2,FALSE),"")</f>
        <v/>
      </c>
      <c r="E150" s="40" t="str">
        <f>IFERROR(VLOOKUP($B150,'S-CT'!$A$1:$K$500,3,FALSE),"")</f>
        <v/>
      </c>
      <c r="F150" s="40" t="str">
        <f>IFERROR(VLOOKUP($B150,'S-CT'!$A$1:$K$500,6,FALSE),"")</f>
        <v/>
      </c>
      <c r="G150" s="40" t="str">
        <f>IFERROR(VLOOKUP($B150,'S-CT'!$A$1:$K$500,9,FALSE),"")</f>
        <v/>
      </c>
      <c r="H150" s="40" t="str">
        <f>IFERROR(VLOOKUP($B150,'S-CT'!$A$1:$K$500,7,FALSE),"")</f>
        <v/>
      </c>
      <c r="I150" s="42" t="str">
        <f>IFERROR(VLOOKUP($B150,'S-CT'!$A$2:$K$500,11,FALSE),"")</f>
        <v/>
      </c>
      <c r="J150" s="42" t="str">
        <f>IFERROR(VLOOKUP($B150,'S-CT'!$A$2:$K$500,10,FALSE),"")</f>
        <v/>
      </c>
      <c r="K150" s="37" t="str">
        <f>IFERROR(VLOOKUP($A150,Notes!$A$25:$B$49,2,FALSE),"")</f>
        <v/>
      </c>
    </row>
    <row r="151">
      <c r="A151" s="53"/>
      <c r="B151" s="53"/>
      <c r="C151" s="69"/>
      <c r="D151" s="40" t="str">
        <f>IFERROR(VLOOKUP(B151,'S-CT'!$A$1:$K$500,2,FALSE),"")</f>
        <v/>
      </c>
      <c r="E151" s="40" t="str">
        <f>IFERROR(VLOOKUP($B151,'S-CT'!$A$1:$K$500,3,FALSE),"")</f>
        <v/>
      </c>
      <c r="F151" s="40" t="str">
        <f>IFERROR(VLOOKUP($B151,'S-CT'!$A$1:$K$500,6,FALSE),"")</f>
        <v/>
      </c>
      <c r="G151" s="40" t="str">
        <f>IFERROR(VLOOKUP($B151,'S-CT'!$A$1:$K$500,9,FALSE),"")</f>
        <v/>
      </c>
      <c r="H151" s="40" t="str">
        <f>IFERROR(VLOOKUP($B151,'S-CT'!$A$1:$K$500,7,FALSE),"")</f>
        <v/>
      </c>
      <c r="I151" s="42" t="str">
        <f>IFERROR(VLOOKUP($B151,'S-CT'!$A$2:$K$500,11,FALSE),"")</f>
        <v/>
      </c>
      <c r="J151" s="42" t="str">
        <f>IFERROR(VLOOKUP($B151,'S-CT'!$A$2:$K$500,10,FALSE),"")</f>
        <v/>
      </c>
      <c r="K151" s="37" t="str">
        <f>IFERROR(VLOOKUP($A151,Notes!$A$25:$B$49,2,FALSE),"")</f>
        <v/>
      </c>
    </row>
    <row r="152">
      <c r="A152" s="53"/>
      <c r="B152" s="53"/>
      <c r="C152" s="69"/>
      <c r="D152" s="40" t="str">
        <f>IFERROR(VLOOKUP(B152,'S-CT'!$A$1:$K$500,2,FALSE),"")</f>
        <v/>
      </c>
      <c r="E152" s="40" t="str">
        <f>IFERROR(VLOOKUP($B152,'S-CT'!$A$1:$K$500,3,FALSE),"")</f>
        <v/>
      </c>
      <c r="F152" s="40" t="str">
        <f>IFERROR(VLOOKUP($B152,'S-CT'!$A$1:$K$500,6,FALSE),"")</f>
        <v/>
      </c>
      <c r="G152" s="40" t="str">
        <f>IFERROR(VLOOKUP($B152,'S-CT'!$A$1:$K$500,9,FALSE),"")</f>
        <v/>
      </c>
      <c r="H152" s="40" t="str">
        <f>IFERROR(VLOOKUP($B152,'S-CT'!$A$1:$K$500,7,FALSE),"")</f>
        <v/>
      </c>
      <c r="I152" s="42" t="str">
        <f>IFERROR(VLOOKUP($B152,'S-CT'!$A$2:$K$500,11,FALSE),"")</f>
        <v/>
      </c>
      <c r="J152" s="42" t="str">
        <f>IFERROR(VLOOKUP($B152,'S-CT'!$A$2:$K$500,10,FALSE),"")</f>
        <v/>
      </c>
      <c r="K152" s="37" t="str">
        <f>IFERROR(VLOOKUP($A152,Notes!$A$25:$B$49,2,FALSE),"")</f>
        <v/>
      </c>
    </row>
    <row r="153">
      <c r="A153" s="53"/>
      <c r="B153" s="53"/>
      <c r="C153" s="69"/>
      <c r="D153" s="40" t="str">
        <f>IFERROR(VLOOKUP(B153,'S-CT'!$A$1:$K$500,2,FALSE),"")</f>
        <v/>
      </c>
      <c r="E153" s="40" t="str">
        <f>IFERROR(VLOOKUP($B153,'S-CT'!$A$1:$K$500,3,FALSE),"")</f>
        <v/>
      </c>
      <c r="F153" s="40" t="str">
        <f>IFERROR(VLOOKUP($B153,'S-CT'!$A$1:$K$500,6,FALSE),"")</f>
        <v/>
      </c>
      <c r="G153" s="40" t="str">
        <f>IFERROR(VLOOKUP($B153,'S-CT'!$A$1:$K$500,9,FALSE),"")</f>
        <v/>
      </c>
      <c r="H153" s="40" t="str">
        <f>IFERROR(VLOOKUP($B153,'S-CT'!$A$1:$K$500,7,FALSE),"")</f>
        <v/>
      </c>
      <c r="I153" s="42" t="str">
        <f>IFERROR(VLOOKUP($B153,'S-CT'!$A$2:$K$500,11,FALSE),"")</f>
        <v/>
      </c>
      <c r="J153" s="42" t="str">
        <f>IFERROR(VLOOKUP($B153,'S-CT'!$A$2:$K$500,10,FALSE),"")</f>
        <v/>
      </c>
      <c r="K153" s="37" t="str">
        <f>IFERROR(VLOOKUP($A153,Notes!$A$25:$B$49,2,FALSE),"")</f>
        <v/>
      </c>
    </row>
    <row r="154">
      <c r="A154" s="53"/>
      <c r="B154" s="53"/>
      <c r="C154" s="69"/>
      <c r="D154" s="40" t="str">
        <f>IFERROR(VLOOKUP(B154,'S-CT'!$A$1:$K$500,2,FALSE),"")</f>
        <v/>
      </c>
      <c r="E154" s="40" t="str">
        <f>IFERROR(VLOOKUP($B154,'S-CT'!$A$1:$K$500,3,FALSE),"")</f>
        <v/>
      </c>
      <c r="F154" s="40" t="str">
        <f>IFERROR(VLOOKUP($B154,'S-CT'!$A$1:$K$500,6,FALSE),"")</f>
        <v/>
      </c>
      <c r="G154" s="40" t="str">
        <f>IFERROR(VLOOKUP($B154,'S-CT'!$A$1:$K$500,9,FALSE),"")</f>
        <v/>
      </c>
      <c r="H154" s="40" t="str">
        <f>IFERROR(VLOOKUP($B154,'S-CT'!$A$1:$K$500,7,FALSE),"")</f>
        <v/>
      </c>
      <c r="I154" s="42" t="str">
        <f>IFERROR(VLOOKUP($B154,'S-CT'!$A$2:$K$500,11,FALSE),"")</f>
        <v/>
      </c>
      <c r="J154" s="42" t="str">
        <f>IFERROR(VLOOKUP($B154,'S-CT'!$A$2:$K$500,10,FALSE),"")</f>
        <v/>
      </c>
      <c r="K154" s="37" t="str">
        <f>IFERROR(VLOOKUP($A154,Notes!$A$25:$B$49,2,FALSE),"")</f>
        <v/>
      </c>
    </row>
    <row r="155">
      <c r="A155" s="53"/>
      <c r="B155" s="53"/>
      <c r="C155" s="69"/>
      <c r="D155" s="40" t="str">
        <f>IFERROR(VLOOKUP(B155,'S-CT'!$A$1:$K$500,2,FALSE),"")</f>
        <v/>
      </c>
      <c r="E155" s="40" t="str">
        <f>IFERROR(VLOOKUP($B155,'S-CT'!$A$1:$K$500,3,FALSE),"")</f>
        <v/>
      </c>
      <c r="F155" s="40" t="str">
        <f>IFERROR(VLOOKUP($B155,'S-CT'!$A$1:$K$500,6,FALSE),"")</f>
        <v/>
      </c>
      <c r="G155" s="40" t="str">
        <f>IFERROR(VLOOKUP($B155,'S-CT'!$A$1:$K$500,9,FALSE),"")</f>
        <v/>
      </c>
      <c r="H155" s="40" t="str">
        <f>IFERROR(VLOOKUP($B155,'S-CT'!$A$1:$K$500,7,FALSE),"")</f>
        <v/>
      </c>
      <c r="I155" s="42" t="str">
        <f>IFERROR(VLOOKUP($B155,'S-CT'!$A$2:$K$500,11,FALSE),"")</f>
        <v/>
      </c>
      <c r="J155" s="42" t="str">
        <f>IFERROR(VLOOKUP($B155,'S-CT'!$A$2:$K$500,10,FALSE),"")</f>
        <v/>
      </c>
      <c r="K155" s="37" t="str">
        <f>IFERROR(VLOOKUP($A155,Notes!$A$25:$B$49,2,FALSE),"")</f>
        <v/>
      </c>
    </row>
    <row r="156">
      <c r="A156" s="53"/>
      <c r="B156" s="53"/>
      <c r="C156" s="69"/>
      <c r="D156" s="40" t="str">
        <f>IFERROR(VLOOKUP(B156,'S-CT'!$A$1:$K$500,2,FALSE),"")</f>
        <v/>
      </c>
      <c r="E156" s="40" t="str">
        <f>IFERROR(VLOOKUP($B156,'S-CT'!$A$1:$K$500,3,FALSE),"")</f>
        <v/>
      </c>
      <c r="F156" s="40" t="str">
        <f>IFERROR(VLOOKUP($B156,'S-CT'!$A$1:$K$500,6,FALSE),"")</f>
        <v/>
      </c>
      <c r="G156" s="40" t="str">
        <f>IFERROR(VLOOKUP($B156,'S-CT'!$A$1:$K$500,9,FALSE),"")</f>
        <v/>
      </c>
      <c r="H156" s="40" t="str">
        <f>IFERROR(VLOOKUP($B156,'S-CT'!$A$1:$K$500,7,FALSE),"")</f>
        <v/>
      </c>
      <c r="I156" s="42" t="str">
        <f>IFERROR(VLOOKUP($B156,'S-CT'!$A$2:$K$500,11,FALSE),"")</f>
        <v/>
      </c>
      <c r="J156" s="42" t="str">
        <f>IFERROR(VLOOKUP($B156,'S-CT'!$A$2:$K$500,10,FALSE),"")</f>
        <v/>
      </c>
      <c r="K156" s="37" t="str">
        <f>IFERROR(VLOOKUP($A156,Notes!$A$25:$B$49,2,FALSE),"")</f>
        <v/>
      </c>
    </row>
    <row r="157">
      <c r="A157" s="53"/>
      <c r="B157" s="53"/>
      <c r="C157" s="69"/>
      <c r="D157" s="40" t="str">
        <f>IFERROR(VLOOKUP(B157,'S-CT'!$A$1:$K$500,2,FALSE),"")</f>
        <v/>
      </c>
      <c r="E157" s="40" t="str">
        <f>IFERROR(VLOOKUP($B157,'S-CT'!$A$1:$K$500,3,FALSE),"")</f>
        <v/>
      </c>
      <c r="F157" s="40" t="str">
        <f>IFERROR(VLOOKUP($B157,'S-CT'!$A$1:$K$500,6,FALSE),"")</f>
        <v/>
      </c>
      <c r="G157" s="40" t="str">
        <f>IFERROR(VLOOKUP($B157,'S-CT'!$A$1:$K$500,9,FALSE),"")</f>
        <v/>
      </c>
      <c r="H157" s="40" t="str">
        <f>IFERROR(VLOOKUP($B157,'S-CT'!$A$1:$K$500,7,FALSE),"")</f>
        <v/>
      </c>
      <c r="I157" s="42" t="str">
        <f>IFERROR(VLOOKUP($B157,'S-CT'!$A$2:$K$500,11,FALSE),"")</f>
        <v/>
      </c>
      <c r="J157" s="42" t="str">
        <f>IFERROR(VLOOKUP($B157,'S-CT'!$A$2:$K$500,10,FALSE),"")</f>
        <v/>
      </c>
      <c r="K157" s="37" t="str">
        <f>IFERROR(VLOOKUP($A157,Notes!$A$25:$B$49,2,FALSE),"")</f>
        <v/>
      </c>
    </row>
    <row r="158">
      <c r="A158" s="53"/>
      <c r="B158" s="53"/>
      <c r="C158" s="69"/>
      <c r="D158" s="40" t="str">
        <f>IFERROR(VLOOKUP(B158,'S-CT'!$A$1:$K$500,2,FALSE),"")</f>
        <v/>
      </c>
      <c r="E158" s="40" t="str">
        <f>IFERROR(VLOOKUP($B158,'S-CT'!$A$1:$K$500,3,FALSE),"")</f>
        <v/>
      </c>
      <c r="F158" s="40" t="str">
        <f>IFERROR(VLOOKUP($B158,'S-CT'!$A$1:$K$500,6,FALSE),"")</f>
        <v/>
      </c>
      <c r="G158" s="40" t="str">
        <f>IFERROR(VLOOKUP($B158,'S-CT'!$A$1:$K$500,9,FALSE),"")</f>
        <v/>
      </c>
      <c r="H158" s="40" t="str">
        <f>IFERROR(VLOOKUP($B158,'S-CT'!$A$1:$K$500,7,FALSE),"")</f>
        <v/>
      </c>
      <c r="I158" s="42" t="str">
        <f>IFERROR(VLOOKUP($B158,'S-CT'!$A$2:$K$500,11,FALSE),"")</f>
        <v/>
      </c>
      <c r="J158" s="42" t="str">
        <f>IFERROR(VLOOKUP($B158,'S-CT'!$A$2:$K$500,10,FALSE),"")</f>
        <v/>
      </c>
      <c r="K158" s="37" t="str">
        <f>IFERROR(VLOOKUP($A158,Notes!$A$25:$B$49,2,FALSE),"")</f>
        <v/>
      </c>
    </row>
    <row r="159">
      <c r="A159" s="53"/>
      <c r="B159" s="53"/>
      <c r="C159" s="69"/>
      <c r="D159" s="40" t="str">
        <f>IFERROR(VLOOKUP(B159,'S-CT'!$A$1:$K$500,2,FALSE),"")</f>
        <v/>
      </c>
      <c r="E159" s="40" t="str">
        <f>IFERROR(VLOOKUP($B159,'S-CT'!$A$1:$K$500,3,FALSE),"")</f>
        <v/>
      </c>
      <c r="F159" s="40" t="str">
        <f>IFERROR(VLOOKUP($B159,'S-CT'!$A$1:$K$500,6,FALSE),"")</f>
        <v/>
      </c>
      <c r="G159" s="40" t="str">
        <f>IFERROR(VLOOKUP($B159,'S-CT'!$A$1:$K$500,9,FALSE),"")</f>
        <v/>
      </c>
      <c r="H159" s="40" t="str">
        <f>IFERROR(VLOOKUP($B159,'S-CT'!$A$1:$K$500,7,FALSE),"")</f>
        <v/>
      </c>
      <c r="I159" s="42" t="str">
        <f>IFERROR(VLOOKUP($B159,'S-CT'!$A$2:$K$500,11,FALSE),"")</f>
        <v/>
      </c>
      <c r="J159" s="42" t="str">
        <f>IFERROR(VLOOKUP($B159,'S-CT'!$A$2:$K$500,10,FALSE),"")</f>
        <v/>
      </c>
      <c r="K159" s="37" t="str">
        <f>IFERROR(VLOOKUP($A159,Notes!$A$25:$B$49,2,FALSE),"")</f>
        <v/>
      </c>
    </row>
    <row r="160">
      <c r="A160" s="53"/>
      <c r="B160" s="53"/>
      <c r="C160" s="69"/>
      <c r="D160" s="40" t="str">
        <f>IFERROR(VLOOKUP(B160,'S-CT'!$A$1:$K$500,2,FALSE),"")</f>
        <v/>
      </c>
      <c r="E160" s="40" t="str">
        <f>IFERROR(VLOOKUP($B160,'S-CT'!$A$1:$K$500,3,FALSE),"")</f>
        <v/>
      </c>
      <c r="F160" s="40" t="str">
        <f>IFERROR(VLOOKUP($B160,'S-CT'!$A$1:$K$500,6,FALSE),"")</f>
        <v/>
      </c>
      <c r="G160" s="40" t="str">
        <f>IFERROR(VLOOKUP($B160,'S-CT'!$A$1:$K$500,9,FALSE),"")</f>
        <v/>
      </c>
      <c r="H160" s="40" t="str">
        <f>IFERROR(VLOOKUP($B160,'S-CT'!$A$1:$K$500,7,FALSE),"")</f>
        <v/>
      </c>
      <c r="I160" s="42" t="str">
        <f>IFERROR(VLOOKUP($B160,'S-CT'!$A$2:$K$500,11,FALSE),"")</f>
        <v/>
      </c>
      <c r="J160" s="42" t="str">
        <f>IFERROR(VLOOKUP($B160,'S-CT'!$A$2:$K$500,10,FALSE),"")</f>
        <v/>
      </c>
      <c r="K160" s="37" t="str">
        <f>IFERROR(VLOOKUP($A160,Notes!$A$25:$B$49,2,FALSE),"")</f>
        <v/>
      </c>
    </row>
    <row r="161">
      <c r="A161" s="53"/>
      <c r="B161" s="53"/>
      <c r="C161" s="69"/>
      <c r="D161" s="40" t="str">
        <f>IFERROR(VLOOKUP(B161,'S-CT'!$A$1:$K$500,2,FALSE),"")</f>
        <v/>
      </c>
      <c r="E161" s="40" t="str">
        <f>IFERROR(VLOOKUP($B161,'S-CT'!$A$1:$K$500,3,FALSE),"")</f>
        <v/>
      </c>
      <c r="F161" s="40" t="str">
        <f>IFERROR(VLOOKUP($B161,'S-CT'!$A$1:$K$500,6,FALSE),"")</f>
        <v/>
      </c>
      <c r="G161" s="40" t="str">
        <f>IFERROR(VLOOKUP($B161,'S-CT'!$A$1:$K$500,9,FALSE),"")</f>
        <v/>
      </c>
      <c r="H161" s="40" t="str">
        <f>IFERROR(VLOOKUP($B161,'S-CT'!$A$1:$K$500,7,FALSE),"")</f>
        <v/>
      </c>
      <c r="I161" s="42" t="str">
        <f>IFERROR(VLOOKUP($B161,'S-CT'!$A$2:$K$500,11,FALSE),"")</f>
        <v/>
      </c>
      <c r="J161" s="42" t="str">
        <f>IFERROR(VLOOKUP($B161,'S-CT'!$A$2:$K$500,10,FALSE),"")</f>
        <v/>
      </c>
      <c r="K161" s="37" t="str">
        <f>IFERROR(VLOOKUP($A161,Notes!$A$25:$B$49,2,FALSE),"")</f>
        <v/>
      </c>
    </row>
    <row r="162">
      <c r="A162" s="53"/>
      <c r="B162" s="53"/>
      <c r="C162" s="69"/>
      <c r="D162" s="40" t="str">
        <f>IFERROR(VLOOKUP(B162,'S-CT'!$A$1:$K$500,2,FALSE),"")</f>
        <v/>
      </c>
      <c r="E162" s="40" t="str">
        <f>IFERROR(VLOOKUP($B162,'S-CT'!$A$1:$K$500,3,FALSE),"")</f>
        <v/>
      </c>
      <c r="F162" s="40" t="str">
        <f>IFERROR(VLOOKUP($B162,'S-CT'!$A$1:$K$500,6,FALSE),"")</f>
        <v/>
      </c>
      <c r="G162" s="40" t="str">
        <f>IFERROR(VLOOKUP($B162,'S-CT'!$A$1:$K$500,9,FALSE),"")</f>
        <v/>
      </c>
      <c r="H162" s="40" t="str">
        <f>IFERROR(VLOOKUP($B162,'S-CT'!$A$1:$K$500,7,FALSE),"")</f>
        <v/>
      </c>
      <c r="I162" s="42" t="str">
        <f>IFERROR(VLOOKUP($B162,'S-CT'!$A$2:$K$500,11,FALSE),"")</f>
        <v/>
      </c>
      <c r="J162" s="42" t="str">
        <f>IFERROR(VLOOKUP($B162,'S-CT'!$A$2:$K$500,10,FALSE),"")</f>
        <v/>
      </c>
      <c r="K162" s="37" t="str">
        <f>IFERROR(VLOOKUP($A162,Notes!$A$25:$B$49,2,FALSE),"")</f>
        <v/>
      </c>
    </row>
    <row r="163">
      <c r="A163" s="53"/>
      <c r="B163" s="53"/>
      <c r="C163" s="69"/>
      <c r="D163" s="40" t="str">
        <f>IFERROR(VLOOKUP(B163,'S-CT'!$A$1:$K$500,2,FALSE),"")</f>
        <v/>
      </c>
      <c r="E163" s="40" t="str">
        <f>IFERROR(VLOOKUP($B163,'S-CT'!$A$1:$K$500,3,FALSE),"")</f>
        <v/>
      </c>
      <c r="F163" s="40" t="str">
        <f>IFERROR(VLOOKUP($B163,'S-CT'!$A$1:$K$500,6,FALSE),"")</f>
        <v/>
      </c>
      <c r="G163" s="40" t="str">
        <f>IFERROR(VLOOKUP($B163,'S-CT'!$A$1:$K$500,9,FALSE),"")</f>
        <v/>
      </c>
      <c r="H163" s="40" t="str">
        <f>IFERROR(VLOOKUP($B163,'S-CT'!$A$1:$K$500,7,FALSE),"")</f>
        <v/>
      </c>
      <c r="I163" s="42" t="str">
        <f>IFERROR(VLOOKUP($B163,'S-CT'!$A$2:$K$500,11,FALSE),"")</f>
        <v/>
      </c>
      <c r="J163" s="42" t="str">
        <f>IFERROR(VLOOKUP($B163,'S-CT'!$A$2:$K$500,10,FALSE),"")</f>
        <v/>
      </c>
      <c r="K163" s="37" t="str">
        <f>IFERROR(VLOOKUP($A163,Notes!$A$25:$B$49,2,FALSE),"")</f>
        <v/>
      </c>
    </row>
    <row r="164">
      <c r="A164" s="53"/>
      <c r="B164" s="53"/>
      <c r="C164" s="69"/>
      <c r="D164" s="40" t="str">
        <f>IFERROR(VLOOKUP(B164,'S-CT'!$A$1:$K$500,2,FALSE),"")</f>
        <v/>
      </c>
      <c r="E164" s="40" t="str">
        <f>IFERROR(VLOOKUP($B164,'S-CT'!$A$1:$K$500,3,FALSE),"")</f>
        <v/>
      </c>
      <c r="F164" s="40" t="str">
        <f>IFERROR(VLOOKUP($B164,'S-CT'!$A$1:$K$500,6,FALSE),"")</f>
        <v/>
      </c>
      <c r="G164" s="40" t="str">
        <f>IFERROR(VLOOKUP($B164,'S-CT'!$A$1:$K$500,9,FALSE),"")</f>
        <v/>
      </c>
      <c r="H164" s="40" t="str">
        <f>IFERROR(VLOOKUP($B164,'S-CT'!$A$1:$K$500,7,FALSE),"")</f>
        <v/>
      </c>
      <c r="I164" s="42" t="str">
        <f>IFERROR(VLOOKUP($B164,'S-CT'!$A$2:$K$500,11,FALSE),"")</f>
        <v/>
      </c>
      <c r="J164" s="42" t="str">
        <f>IFERROR(VLOOKUP($B164,'S-CT'!$A$2:$K$500,10,FALSE),"")</f>
        <v/>
      </c>
      <c r="K164" s="37" t="str">
        <f>IFERROR(VLOOKUP($A164,Notes!$A$25:$B$49,2,FALSE),"")</f>
        <v/>
      </c>
    </row>
    <row r="165">
      <c r="A165" s="53"/>
      <c r="B165" s="53"/>
      <c r="C165" s="69"/>
      <c r="D165" s="40" t="str">
        <f>IFERROR(VLOOKUP(B165,'S-CT'!$A$1:$K$500,2,FALSE),"")</f>
        <v/>
      </c>
      <c r="E165" s="40" t="str">
        <f>IFERROR(VLOOKUP($B165,'S-CT'!$A$1:$K$500,3,FALSE),"")</f>
        <v/>
      </c>
      <c r="F165" s="40" t="str">
        <f>IFERROR(VLOOKUP($B165,'S-CT'!$A$1:$K$500,6,FALSE),"")</f>
        <v/>
      </c>
      <c r="G165" s="40" t="str">
        <f>IFERROR(VLOOKUP($B165,'S-CT'!$A$1:$K$500,9,FALSE),"")</f>
        <v/>
      </c>
      <c r="H165" s="40" t="str">
        <f>IFERROR(VLOOKUP($B165,'S-CT'!$A$1:$K$500,7,FALSE),"")</f>
        <v/>
      </c>
      <c r="I165" s="42" t="str">
        <f>IFERROR(VLOOKUP($B165,'S-CT'!$A$2:$K$500,11,FALSE),"")</f>
        <v/>
      </c>
      <c r="J165" s="42" t="str">
        <f>IFERROR(VLOOKUP($B165,'S-CT'!$A$2:$K$500,10,FALSE),"")</f>
        <v/>
      </c>
      <c r="K165" s="37" t="str">
        <f>IFERROR(VLOOKUP($A165,Notes!$A$25:$B$49,2,FALSE),"")</f>
        <v/>
      </c>
    </row>
    <row r="166">
      <c r="A166" s="53"/>
      <c r="B166" s="53"/>
      <c r="C166" s="69"/>
      <c r="D166" s="40" t="str">
        <f>IFERROR(VLOOKUP(B166,'S-CT'!$A$1:$K$500,2,FALSE),"")</f>
        <v/>
      </c>
      <c r="E166" s="40" t="str">
        <f>IFERROR(VLOOKUP($B166,'S-CT'!$A$1:$K$500,3,FALSE),"")</f>
        <v/>
      </c>
      <c r="F166" s="40" t="str">
        <f>IFERROR(VLOOKUP($B166,'S-CT'!$A$1:$K$500,6,FALSE),"")</f>
        <v/>
      </c>
      <c r="G166" s="40" t="str">
        <f>IFERROR(VLOOKUP($B166,'S-CT'!$A$1:$K$500,9,FALSE),"")</f>
        <v/>
      </c>
      <c r="H166" s="40" t="str">
        <f>IFERROR(VLOOKUP($B166,'S-CT'!$A$1:$K$500,7,FALSE),"")</f>
        <v/>
      </c>
      <c r="I166" s="42" t="str">
        <f>IFERROR(VLOOKUP($B166,'S-CT'!$A$2:$K$500,11,FALSE),"")</f>
        <v/>
      </c>
      <c r="J166" s="42" t="str">
        <f>IFERROR(VLOOKUP($B166,'S-CT'!$A$2:$K$500,10,FALSE),"")</f>
        <v/>
      </c>
      <c r="K166" s="37" t="str">
        <f>IFERROR(VLOOKUP($A166,Notes!$A$25:$B$49,2,FALSE),"")</f>
        <v/>
      </c>
    </row>
    <row r="167">
      <c r="A167" s="53"/>
      <c r="B167" s="53"/>
      <c r="C167" s="69"/>
      <c r="D167" s="40" t="str">
        <f>IFERROR(VLOOKUP(B167,'S-CT'!$A$1:$K$500,2,FALSE),"")</f>
        <v/>
      </c>
      <c r="E167" s="40" t="str">
        <f>IFERROR(VLOOKUP($B167,'S-CT'!$A$1:$K$500,3,FALSE),"")</f>
        <v/>
      </c>
      <c r="F167" s="40" t="str">
        <f>IFERROR(VLOOKUP($B167,'S-CT'!$A$1:$K$500,6,FALSE),"")</f>
        <v/>
      </c>
      <c r="G167" s="40" t="str">
        <f>IFERROR(VLOOKUP($B167,'S-CT'!$A$1:$K$500,9,FALSE),"")</f>
        <v/>
      </c>
      <c r="H167" s="40" t="str">
        <f>IFERROR(VLOOKUP($B167,'S-CT'!$A$1:$K$500,7,FALSE),"")</f>
        <v/>
      </c>
      <c r="I167" s="42" t="str">
        <f>IFERROR(VLOOKUP($B167,'S-CT'!$A$2:$K$500,11,FALSE),"")</f>
        <v/>
      </c>
      <c r="J167" s="42" t="str">
        <f>IFERROR(VLOOKUP($B167,'S-CT'!$A$2:$K$500,10,FALSE),"")</f>
        <v/>
      </c>
      <c r="K167" s="37" t="str">
        <f>IFERROR(VLOOKUP($A167,Notes!$A$25:$B$49,2,FALSE),"")</f>
        <v/>
      </c>
    </row>
    <row r="168">
      <c r="A168" s="53"/>
      <c r="B168" s="53"/>
      <c r="C168" s="69"/>
      <c r="D168" s="40" t="str">
        <f>IFERROR(VLOOKUP(B168,'S-CT'!$A$1:$K$500,2,FALSE),"")</f>
        <v/>
      </c>
      <c r="E168" s="40" t="str">
        <f>IFERROR(VLOOKUP($B168,'S-CT'!$A$1:$K$500,3,FALSE),"")</f>
        <v/>
      </c>
      <c r="F168" s="40" t="str">
        <f>IFERROR(VLOOKUP($B168,'S-CT'!$A$1:$K$500,6,FALSE),"")</f>
        <v/>
      </c>
      <c r="G168" s="40" t="str">
        <f>IFERROR(VLOOKUP($B168,'S-CT'!$A$1:$K$500,9,FALSE),"")</f>
        <v/>
      </c>
      <c r="H168" s="40" t="str">
        <f>IFERROR(VLOOKUP($B168,'S-CT'!$A$1:$K$500,7,FALSE),"")</f>
        <v/>
      </c>
      <c r="I168" s="42" t="str">
        <f>IFERROR(VLOOKUP($B168,'S-CT'!$A$2:$K$500,11,FALSE),"")</f>
        <v/>
      </c>
      <c r="J168" s="42" t="str">
        <f>IFERROR(VLOOKUP($B168,'S-CT'!$A$2:$K$500,10,FALSE),"")</f>
        <v/>
      </c>
      <c r="K168" s="37" t="str">
        <f>IFERROR(VLOOKUP($A168,Notes!$A$25:$B$49,2,FALSE),"")</f>
        <v/>
      </c>
    </row>
    <row r="169">
      <c r="A169" s="53"/>
      <c r="B169" s="53"/>
      <c r="C169" s="69"/>
      <c r="D169" s="40" t="str">
        <f>IFERROR(VLOOKUP(B169,'S-CT'!$A$1:$K$500,2,FALSE),"")</f>
        <v/>
      </c>
      <c r="E169" s="40" t="str">
        <f>IFERROR(VLOOKUP($B169,'S-CT'!$A$1:$K$500,3,FALSE),"")</f>
        <v/>
      </c>
      <c r="F169" s="40" t="str">
        <f>IFERROR(VLOOKUP($B169,'S-CT'!$A$1:$K$500,6,FALSE),"")</f>
        <v/>
      </c>
      <c r="G169" s="40" t="str">
        <f>IFERROR(VLOOKUP($B169,'S-CT'!$A$1:$K$500,9,FALSE),"")</f>
        <v/>
      </c>
      <c r="H169" s="40" t="str">
        <f>IFERROR(VLOOKUP($B169,'S-CT'!$A$1:$K$500,7,FALSE),"")</f>
        <v/>
      </c>
      <c r="I169" s="42" t="str">
        <f>IFERROR(VLOOKUP($B169,'S-CT'!$A$2:$K$500,11,FALSE),"")</f>
        <v/>
      </c>
      <c r="J169" s="42" t="str">
        <f>IFERROR(VLOOKUP($B169,'S-CT'!$A$2:$K$500,10,FALSE),"")</f>
        <v/>
      </c>
      <c r="K169" s="37" t="str">
        <f>IFERROR(VLOOKUP($A169,Notes!$A$25:$B$49,2,FALSE),"")</f>
        <v/>
      </c>
    </row>
    <row r="170">
      <c r="A170" s="53"/>
      <c r="B170" s="53"/>
      <c r="C170" s="69"/>
      <c r="D170" s="40" t="str">
        <f>IFERROR(VLOOKUP(B170,'S-CT'!$A$1:$K$500,2,FALSE),"")</f>
        <v/>
      </c>
      <c r="E170" s="40" t="str">
        <f>IFERROR(VLOOKUP($B170,'S-CT'!$A$1:$K$500,3,FALSE),"")</f>
        <v/>
      </c>
      <c r="F170" s="40" t="str">
        <f>IFERROR(VLOOKUP($B170,'S-CT'!$A$1:$K$500,6,FALSE),"")</f>
        <v/>
      </c>
      <c r="G170" s="40" t="str">
        <f>IFERROR(VLOOKUP($B170,'S-CT'!$A$1:$K$500,9,FALSE),"")</f>
        <v/>
      </c>
      <c r="H170" s="40" t="str">
        <f>IFERROR(VLOOKUP($B170,'S-CT'!$A$1:$K$500,7,FALSE),"")</f>
        <v/>
      </c>
      <c r="I170" s="42" t="str">
        <f>IFERROR(VLOOKUP($B170,'S-CT'!$A$2:$K$500,11,FALSE),"")</f>
        <v/>
      </c>
      <c r="J170" s="42" t="str">
        <f>IFERROR(VLOOKUP($B170,'S-CT'!$A$2:$K$500,10,FALSE),"")</f>
        <v/>
      </c>
      <c r="K170" s="37" t="str">
        <f>IFERROR(VLOOKUP($A170,Notes!$A$25:$B$49,2,FALSE),"")</f>
        <v/>
      </c>
    </row>
    <row r="171">
      <c r="A171" s="53"/>
      <c r="B171" s="53"/>
      <c r="C171" s="69"/>
      <c r="D171" s="40" t="str">
        <f>IFERROR(VLOOKUP(B171,'S-CT'!$A$1:$K$500,2,FALSE),"")</f>
        <v/>
      </c>
      <c r="E171" s="40" t="str">
        <f>IFERROR(VLOOKUP($B171,'S-CT'!$A$1:$K$500,3,FALSE),"")</f>
        <v/>
      </c>
      <c r="F171" s="40" t="str">
        <f>IFERROR(VLOOKUP($B171,'S-CT'!$A$1:$K$500,6,FALSE),"")</f>
        <v/>
      </c>
      <c r="G171" s="40" t="str">
        <f>IFERROR(VLOOKUP($B171,'S-CT'!$A$1:$K$500,9,FALSE),"")</f>
        <v/>
      </c>
      <c r="H171" s="40" t="str">
        <f>IFERROR(VLOOKUP($B171,'S-CT'!$A$1:$K$500,7,FALSE),"")</f>
        <v/>
      </c>
      <c r="I171" s="42" t="str">
        <f>IFERROR(VLOOKUP($B171,'S-CT'!$A$2:$K$500,11,FALSE),"")</f>
        <v/>
      </c>
      <c r="J171" s="42" t="str">
        <f>IFERROR(VLOOKUP($B171,'S-CT'!$A$2:$K$500,10,FALSE),"")</f>
        <v/>
      </c>
      <c r="K171" s="37" t="str">
        <f>IFERROR(VLOOKUP($A171,Notes!$A$25:$B$49,2,FALSE),"")</f>
        <v/>
      </c>
    </row>
    <row r="172">
      <c r="A172" s="53"/>
      <c r="B172" s="53"/>
      <c r="C172" s="69"/>
      <c r="D172" s="40" t="str">
        <f>IFERROR(VLOOKUP(B172,'S-CT'!$A$1:$K$500,2,FALSE),"")</f>
        <v/>
      </c>
      <c r="E172" s="40" t="str">
        <f>IFERROR(VLOOKUP($B172,'S-CT'!$A$1:$K$500,3,FALSE),"")</f>
        <v/>
      </c>
      <c r="F172" s="40" t="str">
        <f>IFERROR(VLOOKUP($B172,'S-CT'!$A$1:$K$500,6,FALSE),"")</f>
        <v/>
      </c>
      <c r="G172" s="40" t="str">
        <f>IFERROR(VLOOKUP($B172,'S-CT'!$A$1:$K$500,9,FALSE),"")</f>
        <v/>
      </c>
      <c r="H172" s="40" t="str">
        <f>IFERROR(VLOOKUP($B172,'S-CT'!$A$1:$K$500,7,FALSE),"")</f>
        <v/>
      </c>
      <c r="I172" s="42" t="str">
        <f>IFERROR(VLOOKUP($B172,'S-CT'!$A$2:$K$500,11,FALSE),"")</f>
        <v/>
      </c>
      <c r="J172" s="42" t="str">
        <f>IFERROR(VLOOKUP($B172,'S-CT'!$A$2:$K$500,10,FALSE),"")</f>
        <v/>
      </c>
      <c r="K172" s="37" t="str">
        <f>IFERROR(VLOOKUP($A172,Notes!$A$25:$B$49,2,FALSE),"")</f>
        <v/>
      </c>
    </row>
    <row r="173">
      <c r="A173" s="53"/>
      <c r="B173" s="53"/>
      <c r="C173" s="69"/>
      <c r="D173" s="40" t="str">
        <f>IFERROR(VLOOKUP(B173,'S-CT'!$A$1:$K$500,2,FALSE),"")</f>
        <v/>
      </c>
      <c r="E173" s="40" t="str">
        <f>IFERROR(VLOOKUP($B173,'S-CT'!$A$1:$K$500,3,FALSE),"")</f>
        <v/>
      </c>
      <c r="F173" s="40" t="str">
        <f>IFERROR(VLOOKUP($B173,'S-CT'!$A$1:$K$500,6,FALSE),"")</f>
        <v/>
      </c>
      <c r="G173" s="40" t="str">
        <f>IFERROR(VLOOKUP($B173,'S-CT'!$A$1:$K$500,9,FALSE),"")</f>
        <v/>
      </c>
      <c r="H173" s="40" t="str">
        <f>IFERROR(VLOOKUP($B173,'S-CT'!$A$1:$K$500,7,FALSE),"")</f>
        <v/>
      </c>
      <c r="I173" s="42" t="str">
        <f>IFERROR(VLOOKUP($B173,'S-CT'!$A$2:$K$500,11,FALSE),"")</f>
        <v/>
      </c>
      <c r="J173" s="42" t="str">
        <f>IFERROR(VLOOKUP($B173,'S-CT'!$A$2:$K$500,10,FALSE),"")</f>
        <v/>
      </c>
      <c r="K173" s="37" t="str">
        <f>IFERROR(VLOOKUP($A173,Notes!$A$25:$B$49,2,FALSE),"")</f>
        <v/>
      </c>
    </row>
    <row r="174">
      <c r="A174" s="53"/>
      <c r="B174" s="53"/>
      <c r="C174" s="69"/>
      <c r="D174" s="40" t="str">
        <f>IFERROR(VLOOKUP(B174,'S-CT'!$A$1:$K$500,2,FALSE),"")</f>
        <v/>
      </c>
      <c r="E174" s="40" t="str">
        <f>IFERROR(VLOOKUP($B174,'S-CT'!$A$1:$K$500,3,FALSE),"")</f>
        <v/>
      </c>
      <c r="F174" s="40" t="str">
        <f>IFERROR(VLOOKUP($B174,'S-CT'!$A$1:$K$500,6,FALSE),"")</f>
        <v/>
      </c>
      <c r="G174" s="40" t="str">
        <f>IFERROR(VLOOKUP($B174,'S-CT'!$A$1:$K$500,9,FALSE),"")</f>
        <v/>
      </c>
      <c r="H174" s="40" t="str">
        <f>IFERROR(VLOOKUP($B174,'S-CT'!$A$1:$K$500,7,FALSE),"")</f>
        <v/>
      </c>
      <c r="I174" s="42" t="str">
        <f>IFERROR(VLOOKUP($B174,'S-CT'!$A$2:$K$500,11,FALSE),"")</f>
        <v/>
      </c>
      <c r="J174" s="42" t="str">
        <f>IFERROR(VLOOKUP($B174,'S-CT'!$A$2:$K$500,10,FALSE),"")</f>
        <v/>
      </c>
      <c r="K174" s="37" t="str">
        <f>IFERROR(VLOOKUP($A174,Notes!$A$25:$B$49,2,FALSE),"")</f>
        <v/>
      </c>
    </row>
    <row r="175">
      <c r="A175" s="53"/>
      <c r="B175" s="53"/>
      <c r="C175" s="69"/>
      <c r="D175" s="40" t="str">
        <f>IFERROR(VLOOKUP(B175,'S-CT'!$A$1:$K$500,2,FALSE),"")</f>
        <v/>
      </c>
      <c r="E175" s="40" t="str">
        <f>IFERROR(VLOOKUP($B175,'S-CT'!$A$1:$K$500,3,FALSE),"")</f>
        <v/>
      </c>
      <c r="F175" s="40" t="str">
        <f>IFERROR(VLOOKUP($B175,'S-CT'!$A$1:$K$500,6,FALSE),"")</f>
        <v/>
      </c>
      <c r="G175" s="40" t="str">
        <f>IFERROR(VLOOKUP($B175,'S-CT'!$A$1:$K$500,9,FALSE),"")</f>
        <v/>
      </c>
      <c r="H175" s="40" t="str">
        <f>IFERROR(VLOOKUP($B175,'S-CT'!$A$1:$K$500,7,FALSE),"")</f>
        <v/>
      </c>
      <c r="I175" s="42" t="str">
        <f>IFERROR(VLOOKUP($B175,'S-CT'!$A$2:$K$500,11,FALSE),"")</f>
        <v/>
      </c>
      <c r="J175" s="42" t="str">
        <f>IFERROR(VLOOKUP($B175,'S-CT'!$A$2:$K$500,10,FALSE),"")</f>
        <v/>
      </c>
      <c r="K175" s="37" t="str">
        <f>IFERROR(VLOOKUP($A175,Notes!$A$25:$B$49,2,FALSE),"")</f>
        <v/>
      </c>
    </row>
    <row r="176">
      <c r="A176" s="53"/>
      <c r="B176" s="53"/>
      <c r="C176" s="69"/>
      <c r="D176" s="40" t="str">
        <f>IFERROR(VLOOKUP(B176,'S-CT'!$A$1:$K$500,2,FALSE),"")</f>
        <v/>
      </c>
      <c r="E176" s="40" t="str">
        <f>IFERROR(VLOOKUP($B176,'S-CT'!$A$1:$K$500,3,FALSE),"")</f>
        <v/>
      </c>
      <c r="F176" s="40" t="str">
        <f>IFERROR(VLOOKUP($B176,'S-CT'!$A$1:$K$500,6,FALSE),"")</f>
        <v/>
      </c>
      <c r="G176" s="40" t="str">
        <f>IFERROR(VLOOKUP($B176,'S-CT'!$A$1:$K$500,9,FALSE),"")</f>
        <v/>
      </c>
      <c r="H176" s="40" t="str">
        <f>IFERROR(VLOOKUP($B176,'S-CT'!$A$1:$K$500,7,FALSE),"")</f>
        <v/>
      </c>
      <c r="I176" s="42" t="str">
        <f>IFERROR(VLOOKUP($B176,'S-CT'!$A$2:$K$500,11,FALSE),"")</f>
        <v/>
      </c>
      <c r="J176" s="42" t="str">
        <f>IFERROR(VLOOKUP($B176,'S-CT'!$A$2:$K$500,10,FALSE),"")</f>
        <v/>
      </c>
      <c r="K176" s="37" t="str">
        <f>IFERROR(VLOOKUP($A176,Notes!$A$25:$B$49,2,FALSE),"")</f>
        <v/>
      </c>
    </row>
    <row r="177">
      <c r="A177" s="53"/>
      <c r="B177" s="53"/>
      <c r="C177" s="69"/>
      <c r="D177" s="40" t="str">
        <f>IFERROR(VLOOKUP(B177,'S-CT'!$A$1:$K$500,2,FALSE),"")</f>
        <v/>
      </c>
      <c r="E177" s="40" t="str">
        <f>IFERROR(VLOOKUP($B177,'S-CT'!$A$1:$K$500,3,FALSE),"")</f>
        <v/>
      </c>
      <c r="F177" s="40" t="str">
        <f>IFERROR(VLOOKUP($B177,'S-CT'!$A$1:$K$500,6,FALSE),"")</f>
        <v/>
      </c>
      <c r="G177" s="40" t="str">
        <f>IFERROR(VLOOKUP($B177,'S-CT'!$A$1:$K$500,9,FALSE),"")</f>
        <v/>
      </c>
      <c r="H177" s="40" t="str">
        <f>IFERROR(VLOOKUP($B177,'S-CT'!$A$1:$K$500,7,FALSE),"")</f>
        <v/>
      </c>
      <c r="I177" s="42" t="str">
        <f>IFERROR(VLOOKUP($B177,'S-CT'!$A$2:$K$500,11,FALSE),"")</f>
        <v/>
      </c>
      <c r="J177" s="42" t="str">
        <f>IFERROR(VLOOKUP($B177,'S-CT'!$A$2:$K$500,10,FALSE),"")</f>
        <v/>
      </c>
      <c r="K177" s="37" t="str">
        <f>IFERROR(VLOOKUP($A177,Notes!$A$25:$B$49,2,FALSE),"")</f>
        <v/>
      </c>
    </row>
    <row r="178">
      <c r="A178" s="15"/>
      <c r="B178" s="15"/>
      <c r="C178" s="69"/>
      <c r="D178" s="40" t="str">
        <f>IFERROR(VLOOKUP(B178,'S-CT'!$A$1:$K$500,2,FALSE),"")</f>
        <v/>
      </c>
      <c r="E178" s="40" t="str">
        <f>IFERROR(VLOOKUP($B178,'S-CT'!$A$1:$K$500,3,FALSE),"")</f>
        <v/>
      </c>
      <c r="F178" s="40" t="str">
        <f>IFERROR(VLOOKUP($B178,'S-CT'!$A$1:$K$500,6,FALSE),"")</f>
        <v/>
      </c>
      <c r="G178" s="40" t="str">
        <f>IFERROR(VLOOKUP($B178,'S-CT'!$A$1:$K$500,9,FALSE),"")</f>
        <v/>
      </c>
      <c r="H178" s="40" t="str">
        <f>IFERROR(VLOOKUP($B178,'S-CT'!$A$1:$K$500,7,FALSE),"")</f>
        <v/>
      </c>
      <c r="I178" s="42" t="str">
        <f>IFERROR(VLOOKUP($B178,'S-CT'!$A$2:$K$500,11,FALSE),"")</f>
        <v/>
      </c>
      <c r="J178" s="42" t="str">
        <f>IFERROR(VLOOKUP($B178,'S-CT'!$A$2:$K$500,10,FALSE),"")</f>
        <v/>
      </c>
      <c r="K178" s="37" t="str">
        <f>IFERROR(VLOOKUP($A178,Notes!$A$25:$B$49,2,FALSE),"")</f>
        <v/>
      </c>
    </row>
    <row r="179">
      <c r="A179" s="53"/>
      <c r="B179" s="53"/>
      <c r="C179" s="69"/>
      <c r="D179" s="40" t="str">
        <f>IFERROR(VLOOKUP(B179,'S-CT'!$A$1:$K$500,2,FALSE),"")</f>
        <v/>
      </c>
      <c r="E179" s="40" t="str">
        <f>IFERROR(VLOOKUP($B179,'S-CT'!$A$1:$K$500,3,FALSE),"")</f>
        <v/>
      </c>
      <c r="F179" s="40" t="str">
        <f>IFERROR(VLOOKUP($B179,'S-CT'!$A$1:$K$500,6,FALSE),"")</f>
        <v/>
      </c>
      <c r="G179" s="40" t="str">
        <f>IFERROR(VLOOKUP($B179,'S-CT'!$A$1:$K$500,9,FALSE),"")</f>
        <v/>
      </c>
      <c r="H179" s="40" t="str">
        <f>IFERROR(VLOOKUP($B179,'S-CT'!$A$1:$K$500,7,FALSE),"")</f>
        <v/>
      </c>
      <c r="I179" s="42" t="str">
        <f>IFERROR(VLOOKUP($B179,'S-CT'!$A$2:$K$500,11,FALSE),"")</f>
        <v/>
      </c>
      <c r="J179" s="42" t="str">
        <f>IFERROR(VLOOKUP($B179,'S-CT'!$A$2:$K$500,10,FALSE),"")</f>
        <v/>
      </c>
      <c r="K179" s="37" t="str">
        <f>IFERROR(VLOOKUP($A179,Notes!$A$25:$B$49,2,FALSE),"")</f>
        <v/>
      </c>
    </row>
    <row r="180">
      <c r="A180" s="53"/>
      <c r="B180" s="53"/>
      <c r="C180" s="69"/>
      <c r="D180" s="40" t="str">
        <f>IFERROR(VLOOKUP(B180,'S-CT'!$A$1:$K$500,2,FALSE),"")</f>
        <v/>
      </c>
      <c r="E180" s="40" t="str">
        <f>IFERROR(VLOOKUP($B180,'S-CT'!$A$1:$K$500,3,FALSE),"")</f>
        <v/>
      </c>
      <c r="F180" s="40" t="str">
        <f>IFERROR(VLOOKUP($B180,'S-CT'!$A$1:$K$500,6,FALSE),"")</f>
        <v/>
      </c>
      <c r="G180" s="40" t="str">
        <f>IFERROR(VLOOKUP($B180,'S-CT'!$A$1:$K$500,9,FALSE),"")</f>
        <v/>
      </c>
      <c r="H180" s="40" t="str">
        <f>IFERROR(VLOOKUP($B180,'S-CT'!$A$1:$K$500,7,FALSE),"")</f>
        <v/>
      </c>
      <c r="I180" s="42" t="str">
        <f>IFERROR(VLOOKUP($B180,'S-CT'!$A$2:$K$500,11,FALSE),"")</f>
        <v/>
      </c>
      <c r="J180" s="42" t="str">
        <f>IFERROR(VLOOKUP($B180,'S-CT'!$A$2:$K$500,10,FALSE),"")</f>
        <v/>
      </c>
      <c r="K180" s="37" t="str">
        <f>IFERROR(VLOOKUP($A180,Notes!$A$25:$B$49,2,FALSE),"")</f>
        <v/>
      </c>
    </row>
    <row r="181">
      <c r="A181" s="53"/>
      <c r="B181" s="53"/>
      <c r="C181" s="69"/>
      <c r="D181" s="40" t="str">
        <f>IFERROR(VLOOKUP(B181,'S-CT'!$A$1:$K$500,2,FALSE),"")</f>
        <v/>
      </c>
      <c r="E181" s="40" t="str">
        <f>IFERROR(VLOOKUP($B181,'S-CT'!$A$1:$K$500,3,FALSE),"")</f>
        <v/>
      </c>
      <c r="F181" s="40" t="str">
        <f>IFERROR(VLOOKUP($B181,'S-CT'!$A$1:$K$500,6,FALSE),"")</f>
        <v/>
      </c>
      <c r="G181" s="40" t="str">
        <f>IFERROR(VLOOKUP($B181,'S-CT'!$A$1:$K$500,9,FALSE),"")</f>
        <v/>
      </c>
      <c r="H181" s="40" t="str">
        <f>IFERROR(VLOOKUP($B181,'S-CT'!$A$1:$K$500,7,FALSE),"")</f>
        <v/>
      </c>
      <c r="I181" s="42" t="str">
        <f>IFERROR(VLOOKUP($B181,'S-CT'!$A$2:$K$500,11,FALSE),"")</f>
        <v/>
      </c>
      <c r="J181" s="42" t="str">
        <f>IFERROR(VLOOKUP($B181,'S-CT'!$A$2:$K$500,10,FALSE),"")</f>
        <v/>
      </c>
      <c r="K181" s="37" t="str">
        <f>IFERROR(VLOOKUP($A181,Notes!$A$25:$B$49,2,FALSE),"")</f>
        <v/>
      </c>
    </row>
    <row r="182">
      <c r="A182" s="53"/>
      <c r="B182" s="53"/>
      <c r="C182" s="69"/>
      <c r="D182" s="40" t="str">
        <f>IFERROR(VLOOKUP(B182,'S-CT'!$A$1:$K$500,2,FALSE),"")</f>
        <v/>
      </c>
      <c r="E182" s="40" t="str">
        <f>IFERROR(VLOOKUP($B182,'S-CT'!$A$1:$K$500,3,FALSE),"")</f>
        <v/>
      </c>
      <c r="F182" s="40" t="str">
        <f>IFERROR(VLOOKUP($B182,'S-CT'!$A$1:$K$500,6,FALSE),"")</f>
        <v/>
      </c>
      <c r="G182" s="40" t="str">
        <f>IFERROR(VLOOKUP($B182,'S-CT'!$A$1:$K$500,9,FALSE),"")</f>
        <v/>
      </c>
      <c r="H182" s="40" t="str">
        <f>IFERROR(VLOOKUP($B182,'S-CT'!$A$1:$K$500,7,FALSE),"")</f>
        <v/>
      </c>
      <c r="I182" s="42" t="str">
        <f>IFERROR(VLOOKUP($B182,'S-CT'!$A$2:$K$500,11,FALSE),"")</f>
        <v/>
      </c>
      <c r="J182" s="42" t="str">
        <f>IFERROR(VLOOKUP($B182,'S-CT'!$A$2:$K$500,10,FALSE),"")</f>
        <v/>
      </c>
      <c r="K182" s="37" t="str">
        <f>IFERROR(VLOOKUP($A182,Notes!$A$25:$B$49,2,FALSE),"")</f>
        <v/>
      </c>
    </row>
    <row r="183">
      <c r="A183" s="53"/>
      <c r="B183" s="53"/>
      <c r="C183" s="69"/>
      <c r="D183" s="40" t="str">
        <f>IFERROR(VLOOKUP(B183,'S-CT'!$A$1:$K$500,2,FALSE),"")</f>
        <v/>
      </c>
      <c r="E183" s="40" t="str">
        <f>IFERROR(VLOOKUP($B183,'S-CT'!$A$1:$K$500,3,FALSE),"")</f>
        <v/>
      </c>
      <c r="F183" s="40" t="str">
        <f>IFERROR(VLOOKUP($B183,'S-CT'!$A$1:$K$500,6,FALSE),"")</f>
        <v/>
      </c>
      <c r="G183" s="40" t="str">
        <f>IFERROR(VLOOKUP($B183,'S-CT'!$A$1:$K$500,9,FALSE),"")</f>
        <v/>
      </c>
      <c r="H183" s="40" t="str">
        <f>IFERROR(VLOOKUP($B183,'S-CT'!$A$1:$K$500,7,FALSE),"")</f>
        <v/>
      </c>
      <c r="I183" s="42" t="str">
        <f>IFERROR(VLOOKUP($B183,'S-CT'!$A$2:$K$500,11,FALSE),"")</f>
        <v/>
      </c>
      <c r="J183" s="42" t="str">
        <f>IFERROR(VLOOKUP($B183,'S-CT'!$A$2:$K$500,10,FALSE),"")</f>
        <v/>
      </c>
      <c r="K183" s="37" t="str">
        <f>IFERROR(VLOOKUP($A183,Notes!$A$25:$B$49,2,FALSE),"")</f>
        <v/>
      </c>
    </row>
    <row r="184">
      <c r="A184" s="53"/>
      <c r="B184" s="53"/>
      <c r="C184" s="69"/>
      <c r="D184" s="40" t="str">
        <f>IFERROR(VLOOKUP(B184,'S-CT'!$A$1:$K$500,2,FALSE),"")</f>
        <v/>
      </c>
      <c r="E184" s="40" t="str">
        <f>IFERROR(VLOOKUP($B184,'S-CT'!$A$1:$K$500,3,FALSE),"")</f>
        <v/>
      </c>
      <c r="F184" s="40" t="str">
        <f>IFERROR(VLOOKUP($B184,'S-CT'!$A$1:$K$500,6,FALSE),"")</f>
        <v/>
      </c>
      <c r="G184" s="40" t="str">
        <f>IFERROR(VLOOKUP($B184,'S-CT'!$A$1:$K$500,9,FALSE),"")</f>
        <v/>
      </c>
      <c r="H184" s="40" t="str">
        <f>IFERROR(VLOOKUP($B184,'S-CT'!$A$1:$K$500,7,FALSE),"")</f>
        <v/>
      </c>
      <c r="I184" s="42" t="str">
        <f>IFERROR(VLOOKUP($B184,'S-CT'!$A$2:$K$500,11,FALSE),"")</f>
        <v/>
      </c>
      <c r="J184" s="42" t="str">
        <f>IFERROR(VLOOKUP($B184,'S-CT'!$A$2:$K$500,10,FALSE),"")</f>
        <v/>
      </c>
      <c r="K184" s="37" t="str">
        <f>IFERROR(VLOOKUP($A184,Notes!$A$25:$B$49,2,FALSE),"")</f>
        <v/>
      </c>
    </row>
    <row r="185">
      <c r="A185" s="53"/>
      <c r="B185" s="53"/>
      <c r="C185" s="69"/>
      <c r="D185" s="40" t="str">
        <f>IFERROR(VLOOKUP(B185,'S-CT'!$A$1:$K$500,2,FALSE),"")</f>
        <v/>
      </c>
      <c r="E185" s="40" t="str">
        <f>IFERROR(VLOOKUP($B185,'S-CT'!$A$1:$K$500,3,FALSE),"")</f>
        <v/>
      </c>
      <c r="F185" s="40" t="str">
        <f>IFERROR(VLOOKUP($B185,'S-CT'!$A$1:$K$500,6,FALSE),"")</f>
        <v/>
      </c>
      <c r="G185" s="40" t="str">
        <f>IFERROR(VLOOKUP($B185,'S-CT'!$A$1:$K$500,9,FALSE),"")</f>
        <v/>
      </c>
      <c r="H185" s="40" t="str">
        <f>IFERROR(VLOOKUP($B185,'S-CT'!$A$1:$K$500,7,FALSE),"")</f>
        <v/>
      </c>
      <c r="I185" s="42" t="str">
        <f>IFERROR(VLOOKUP($B185,'S-CT'!$A$2:$K$500,11,FALSE),"")</f>
        <v/>
      </c>
      <c r="J185" s="42" t="str">
        <f>IFERROR(VLOOKUP($B185,'S-CT'!$A$2:$K$500,10,FALSE),"")</f>
        <v/>
      </c>
      <c r="K185" s="37" t="str">
        <f>IFERROR(VLOOKUP($A185,Notes!$A$25:$B$49,2,FALSE),"")</f>
        <v/>
      </c>
    </row>
    <row r="186">
      <c r="A186" s="53"/>
      <c r="B186" s="53"/>
      <c r="C186" s="69"/>
      <c r="D186" s="40" t="str">
        <f>IFERROR(VLOOKUP(B186,'S-CT'!$A$1:$K$500,2,FALSE),"")</f>
        <v/>
      </c>
      <c r="E186" s="40" t="str">
        <f>IFERROR(VLOOKUP($B186,'S-CT'!$A$1:$K$500,3,FALSE),"")</f>
        <v/>
      </c>
      <c r="F186" s="40" t="str">
        <f>IFERROR(VLOOKUP($B186,'S-CT'!$A$1:$K$500,6,FALSE),"")</f>
        <v/>
      </c>
      <c r="G186" s="40" t="str">
        <f>IFERROR(VLOOKUP($B186,'S-CT'!$A$1:$K$500,9,FALSE),"")</f>
        <v/>
      </c>
      <c r="H186" s="40" t="str">
        <f>IFERROR(VLOOKUP($B186,'S-CT'!$A$1:$K$500,7,FALSE),"")</f>
        <v/>
      </c>
      <c r="I186" s="42" t="str">
        <f>IFERROR(VLOOKUP($B186,'S-CT'!$A$2:$K$500,11,FALSE),"")</f>
        <v/>
      </c>
      <c r="J186" s="42" t="str">
        <f>IFERROR(VLOOKUP($B186,'S-CT'!$A$2:$K$500,10,FALSE),"")</f>
        <v/>
      </c>
      <c r="K186" s="37" t="str">
        <f>IFERROR(VLOOKUP($A186,Notes!$A$25:$B$49,2,FALSE),"")</f>
        <v/>
      </c>
    </row>
    <row r="187">
      <c r="A187" s="53"/>
      <c r="B187" s="53"/>
      <c r="C187" s="69"/>
      <c r="D187" s="40" t="str">
        <f>IFERROR(VLOOKUP(B187,'S-CT'!$A$1:$K$500,2,FALSE),"")</f>
        <v/>
      </c>
      <c r="E187" s="40" t="str">
        <f>IFERROR(VLOOKUP($B187,'S-CT'!$A$1:$K$500,3,FALSE),"")</f>
        <v/>
      </c>
      <c r="F187" s="40" t="str">
        <f>IFERROR(VLOOKUP($B187,'S-CT'!$A$1:$K$500,6,FALSE),"")</f>
        <v/>
      </c>
      <c r="G187" s="40" t="str">
        <f>IFERROR(VLOOKUP($B187,'S-CT'!$A$1:$K$500,9,FALSE),"")</f>
        <v/>
      </c>
      <c r="H187" s="40" t="str">
        <f>IFERROR(VLOOKUP($B187,'S-CT'!$A$1:$K$500,7,FALSE),"")</f>
        <v/>
      </c>
      <c r="I187" s="42" t="str">
        <f>IFERROR(VLOOKUP($B187,'S-CT'!$A$2:$K$500,11,FALSE),"")</f>
        <v/>
      </c>
      <c r="J187" s="42" t="str">
        <f>IFERROR(VLOOKUP($B187,'S-CT'!$A$2:$K$500,10,FALSE),"")</f>
        <v/>
      </c>
      <c r="K187" s="37" t="str">
        <f>IFERROR(VLOOKUP($A187,Notes!$A$25:$B$49,2,FALSE),"")</f>
        <v/>
      </c>
    </row>
    <row r="188">
      <c r="A188" s="53"/>
      <c r="B188" s="53"/>
      <c r="C188" s="69"/>
      <c r="D188" s="40" t="str">
        <f>IFERROR(VLOOKUP(B188,'S-CT'!$A$1:$K$500,2,FALSE),"")</f>
        <v/>
      </c>
      <c r="E188" s="40" t="str">
        <f>IFERROR(VLOOKUP($B188,'S-CT'!$A$1:$K$500,3,FALSE),"")</f>
        <v/>
      </c>
      <c r="F188" s="40" t="str">
        <f>IFERROR(VLOOKUP($B188,'S-CT'!$A$1:$K$500,6,FALSE),"")</f>
        <v/>
      </c>
      <c r="G188" s="40" t="str">
        <f>IFERROR(VLOOKUP($B188,'S-CT'!$A$1:$K$500,9,FALSE),"")</f>
        <v/>
      </c>
      <c r="H188" s="40" t="str">
        <f>IFERROR(VLOOKUP($B188,'S-CT'!$A$1:$K$500,7,FALSE),"")</f>
        <v/>
      </c>
      <c r="I188" s="42" t="str">
        <f>IFERROR(VLOOKUP($B188,'S-CT'!$A$2:$K$500,11,FALSE),"")</f>
        <v/>
      </c>
      <c r="J188" s="42" t="str">
        <f>IFERROR(VLOOKUP($B188,'S-CT'!$A$2:$K$500,10,FALSE),"")</f>
        <v/>
      </c>
      <c r="K188" s="37" t="str">
        <f>IFERROR(VLOOKUP($A188,Notes!$A$25:$B$49,2,FALSE),"")</f>
        <v/>
      </c>
    </row>
    <row r="189">
      <c r="A189" s="53"/>
      <c r="B189" s="53"/>
      <c r="C189" s="69"/>
      <c r="D189" s="40" t="str">
        <f>IFERROR(VLOOKUP(B189,'S-CT'!$A$1:$K$500,2,FALSE),"")</f>
        <v/>
      </c>
      <c r="E189" s="40" t="str">
        <f>IFERROR(VLOOKUP($B189,'S-CT'!$A$1:$K$500,3,FALSE),"")</f>
        <v/>
      </c>
      <c r="F189" s="40" t="str">
        <f>IFERROR(VLOOKUP($B189,'S-CT'!$A$1:$K$500,6,FALSE),"")</f>
        <v/>
      </c>
      <c r="G189" s="40" t="str">
        <f>IFERROR(VLOOKUP($B189,'S-CT'!$A$1:$K$500,9,FALSE),"")</f>
        <v/>
      </c>
      <c r="H189" s="40" t="str">
        <f>IFERROR(VLOOKUP($B189,'S-CT'!$A$1:$K$500,7,FALSE),"")</f>
        <v/>
      </c>
      <c r="I189" s="42" t="str">
        <f>IFERROR(VLOOKUP($B189,'S-CT'!$A$2:$K$500,11,FALSE),"")</f>
        <v/>
      </c>
      <c r="J189" s="42" t="str">
        <f>IFERROR(VLOOKUP($B189,'S-CT'!$A$2:$K$500,10,FALSE),"")</f>
        <v/>
      </c>
      <c r="K189" s="37" t="str">
        <f>IFERROR(VLOOKUP($A189,Notes!$A$25:$B$49,2,FALSE),"")</f>
        <v/>
      </c>
    </row>
    <row r="190">
      <c r="A190" s="53"/>
      <c r="B190" s="53"/>
      <c r="C190" s="69"/>
      <c r="D190" s="40" t="str">
        <f>IFERROR(VLOOKUP(B190,'S-CT'!$A$1:$K$500,2,FALSE),"")</f>
        <v/>
      </c>
      <c r="E190" s="40" t="str">
        <f>IFERROR(VLOOKUP($B190,'S-CT'!$A$1:$K$500,3,FALSE),"")</f>
        <v/>
      </c>
      <c r="F190" s="40" t="str">
        <f>IFERROR(VLOOKUP($B190,'S-CT'!$A$1:$K$500,6,FALSE),"")</f>
        <v/>
      </c>
      <c r="G190" s="40" t="str">
        <f>IFERROR(VLOOKUP($B190,'S-CT'!$A$1:$K$500,9,FALSE),"")</f>
        <v/>
      </c>
      <c r="H190" s="40" t="str">
        <f>IFERROR(VLOOKUP($B190,'S-CT'!$A$1:$K$500,7,FALSE),"")</f>
        <v/>
      </c>
      <c r="I190" s="42" t="str">
        <f>IFERROR(VLOOKUP($B190,'S-CT'!$A$2:$K$500,11,FALSE),"")</f>
        <v/>
      </c>
      <c r="J190" s="42" t="str">
        <f>IFERROR(VLOOKUP($B190,'S-CT'!$A$2:$K$500,10,FALSE),"")</f>
        <v/>
      </c>
      <c r="K190" s="37" t="str">
        <f>IFERROR(VLOOKUP($A190,Notes!$A$25:$B$49,2,FALSE),"")</f>
        <v/>
      </c>
    </row>
    <row r="191">
      <c r="A191" s="53"/>
      <c r="B191" s="53"/>
      <c r="C191" s="69"/>
      <c r="D191" s="40" t="str">
        <f>IFERROR(VLOOKUP(B191,'S-CT'!$A$1:$K$500,2,FALSE),"")</f>
        <v/>
      </c>
      <c r="E191" s="40" t="str">
        <f>IFERROR(VLOOKUP($B191,'S-CT'!$A$1:$K$500,3,FALSE),"")</f>
        <v/>
      </c>
      <c r="F191" s="40" t="str">
        <f>IFERROR(VLOOKUP($B191,'S-CT'!$A$1:$K$500,6,FALSE),"")</f>
        <v/>
      </c>
      <c r="G191" s="40" t="str">
        <f>IFERROR(VLOOKUP($B191,'S-CT'!$A$1:$K$500,9,FALSE),"")</f>
        <v/>
      </c>
      <c r="H191" s="40" t="str">
        <f>IFERROR(VLOOKUP($B191,'S-CT'!$A$1:$K$500,7,FALSE),"")</f>
        <v/>
      </c>
      <c r="I191" s="42" t="str">
        <f>IFERROR(VLOOKUP($B191,'S-CT'!$A$2:$K$500,11,FALSE),"")</f>
        <v/>
      </c>
      <c r="J191" s="42" t="str">
        <f>IFERROR(VLOOKUP($B191,'S-CT'!$A$2:$K$500,10,FALSE),"")</f>
        <v/>
      </c>
      <c r="K191" s="37" t="str">
        <f>IFERROR(VLOOKUP($A191,Notes!$A$25:$B$49,2,FALSE),"")</f>
        <v/>
      </c>
    </row>
    <row r="192">
      <c r="A192" s="53"/>
      <c r="B192" s="53"/>
      <c r="C192" s="69"/>
      <c r="D192" s="40" t="str">
        <f>IFERROR(VLOOKUP(B192,'S-CT'!$A$1:$K$500,2,FALSE),"")</f>
        <v/>
      </c>
      <c r="E192" s="40" t="str">
        <f>IFERROR(VLOOKUP($B192,'S-CT'!$A$1:$K$500,3,FALSE),"")</f>
        <v/>
      </c>
      <c r="F192" s="40" t="str">
        <f>IFERROR(VLOOKUP($B192,'S-CT'!$A$1:$K$500,6,FALSE),"")</f>
        <v/>
      </c>
      <c r="G192" s="40" t="str">
        <f>IFERROR(VLOOKUP($B192,'S-CT'!$A$1:$K$500,9,FALSE),"")</f>
        <v/>
      </c>
      <c r="H192" s="40" t="str">
        <f>IFERROR(VLOOKUP($B192,'S-CT'!$A$1:$K$500,7,FALSE),"")</f>
        <v/>
      </c>
      <c r="I192" s="42" t="str">
        <f>IFERROR(VLOOKUP($B192,'S-CT'!$A$2:$K$500,11,FALSE),"")</f>
        <v/>
      </c>
      <c r="J192" s="42" t="str">
        <f>IFERROR(VLOOKUP($B192,'S-CT'!$A$2:$K$500,10,FALSE),"")</f>
        <v/>
      </c>
      <c r="K192" s="37" t="str">
        <f>IFERROR(VLOOKUP($A192,Notes!$A$25:$B$49,2,FALSE),"")</f>
        <v/>
      </c>
    </row>
    <row r="193">
      <c r="A193" s="53"/>
      <c r="B193" s="53"/>
      <c r="C193" s="69"/>
      <c r="D193" s="40" t="str">
        <f>IFERROR(VLOOKUP(B193,'S-CT'!$A$1:$K$500,2,FALSE),"")</f>
        <v/>
      </c>
      <c r="E193" s="40" t="str">
        <f>IFERROR(VLOOKUP($B193,'S-CT'!$A$1:$K$500,3,FALSE),"")</f>
        <v/>
      </c>
      <c r="F193" s="40" t="str">
        <f>IFERROR(VLOOKUP($B193,'S-CT'!$A$1:$K$500,6,FALSE),"")</f>
        <v/>
      </c>
      <c r="G193" s="40" t="str">
        <f>IFERROR(VLOOKUP($B193,'S-CT'!$A$1:$K$500,9,FALSE),"")</f>
        <v/>
      </c>
      <c r="H193" s="40" t="str">
        <f>IFERROR(VLOOKUP($B193,'S-CT'!$A$1:$K$500,7,FALSE),"")</f>
        <v/>
      </c>
      <c r="I193" s="42" t="str">
        <f>IFERROR(VLOOKUP($B193,'S-CT'!$A$2:$K$500,11,FALSE),"")</f>
        <v/>
      </c>
      <c r="J193" s="42" t="str">
        <f>IFERROR(VLOOKUP($B193,'S-CT'!$A$2:$K$500,10,FALSE),"")</f>
        <v/>
      </c>
      <c r="K193" s="37" t="str">
        <f>IFERROR(VLOOKUP($A193,Notes!$A$25:$B$49,2,FALSE),"")</f>
        <v/>
      </c>
    </row>
    <row r="194">
      <c r="A194" s="53"/>
      <c r="B194" s="53"/>
      <c r="C194" s="69"/>
      <c r="D194" s="40" t="str">
        <f>IFERROR(VLOOKUP(B194,'S-CT'!$A$1:$K$500,2,FALSE),"")</f>
        <v/>
      </c>
      <c r="E194" s="40" t="str">
        <f>IFERROR(VLOOKUP($B194,'S-CT'!$A$1:$K$500,3,FALSE),"")</f>
        <v/>
      </c>
      <c r="F194" s="40" t="str">
        <f>IFERROR(VLOOKUP($B194,'S-CT'!$A$1:$K$500,6,FALSE),"")</f>
        <v/>
      </c>
      <c r="G194" s="40" t="str">
        <f>IFERROR(VLOOKUP($B194,'S-CT'!$A$1:$K$500,9,FALSE),"")</f>
        <v/>
      </c>
      <c r="H194" s="40" t="str">
        <f>IFERROR(VLOOKUP($B194,'S-CT'!$A$1:$K$500,7,FALSE),"")</f>
        <v/>
      </c>
      <c r="I194" s="42" t="str">
        <f>IFERROR(VLOOKUP($B194,'S-CT'!$A$2:$K$500,11,FALSE),"")</f>
        <v/>
      </c>
      <c r="J194" s="42" t="str">
        <f>IFERROR(VLOOKUP($B194,'S-CT'!$A$2:$K$500,10,FALSE),"")</f>
        <v/>
      </c>
      <c r="K194" s="37" t="str">
        <f>IFERROR(VLOOKUP($A194,Notes!$A$25:$B$49,2,FALSE),"")</f>
        <v/>
      </c>
    </row>
    <row r="195">
      <c r="A195" s="53"/>
      <c r="B195" s="53"/>
      <c r="C195" s="69"/>
      <c r="D195" s="40" t="str">
        <f>IFERROR(VLOOKUP(B195,'S-CT'!$A$1:$K$500,2,FALSE),"")</f>
        <v/>
      </c>
      <c r="E195" s="40" t="str">
        <f>IFERROR(VLOOKUP($B195,'S-CT'!$A$1:$K$500,3,FALSE),"")</f>
        <v/>
      </c>
      <c r="F195" s="40" t="str">
        <f>IFERROR(VLOOKUP($B195,'S-CT'!$A$1:$K$500,6,FALSE),"")</f>
        <v/>
      </c>
      <c r="G195" s="40" t="str">
        <f>IFERROR(VLOOKUP($B195,'S-CT'!$A$1:$K$500,9,FALSE),"")</f>
        <v/>
      </c>
      <c r="H195" s="40" t="str">
        <f>IFERROR(VLOOKUP($B195,'S-CT'!$A$1:$K$500,7,FALSE),"")</f>
        <v/>
      </c>
      <c r="I195" s="42" t="str">
        <f>IFERROR(VLOOKUP($B195,'S-CT'!$A$2:$K$500,11,FALSE),"")</f>
        <v/>
      </c>
      <c r="J195" s="42" t="str">
        <f>IFERROR(VLOOKUP($B195,'S-CT'!$A$2:$K$500,10,FALSE),"")</f>
        <v/>
      </c>
      <c r="K195" s="37" t="str">
        <f>IFERROR(VLOOKUP($A195,Notes!$A$25:$B$49,2,FALSE),"")</f>
        <v/>
      </c>
    </row>
    <row r="196">
      <c r="A196" s="53"/>
      <c r="B196" s="53"/>
      <c r="C196" s="69"/>
      <c r="D196" s="40" t="str">
        <f>IFERROR(VLOOKUP(B196,'S-CT'!$A$1:$K$500,2,FALSE),"")</f>
        <v/>
      </c>
      <c r="E196" s="40" t="str">
        <f>IFERROR(VLOOKUP($B196,'S-CT'!$A$1:$K$500,3,FALSE),"")</f>
        <v/>
      </c>
      <c r="F196" s="40" t="str">
        <f>IFERROR(VLOOKUP($B196,'S-CT'!$A$1:$K$500,6,FALSE),"")</f>
        <v/>
      </c>
      <c r="G196" s="40" t="str">
        <f>IFERROR(VLOOKUP($B196,'S-CT'!$A$1:$K$500,9,FALSE),"")</f>
        <v/>
      </c>
      <c r="H196" s="40" t="str">
        <f>IFERROR(VLOOKUP($B196,'S-CT'!$A$1:$K$500,7,FALSE),"")</f>
        <v/>
      </c>
      <c r="I196" s="42" t="str">
        <f>IFERROR(VLOOKUP($B196,'S-CT'!$A$2:$K$500,11,FALSE),"")</f>
        <v/>
      </c>
      <c r="J196" s="42" t="str">
        <f>IFERROR(VLOOKUP($B196,'S-CT'!$A$2:$K$500,10,FALSE),"")</f>
        <v/>
      </c>
      <c r="K196" s="37" t="str">
        <f>IFERROR(VLOOKUP($A196,Notes!$A$25:$B$49,2,FALSE),"")</f>
        <v/>
      </c>
    </row>
    <row r="197">
      <c r="A197" s="53"/>
      <c r="B197" s="53"/>
      <c r="C197" s="69"/>
      <c r="D197" s="40" t="str">
        <f>IFERROR(VLOOKUP(B197,'S-CT'!$A$1:$K$500,2,FALSE),"")</f>
        <v/>
      </c>
      <c r="E197" s="40" t="str">
        <f>IFERROR(VLOOKUP($B197,'S-CT'!$A$1:$K$500,3,FALSE),"")</f>
        <v/>
      </c>
      <c r="F197" s="40" t="str">
        <f>IFERROR(VLOOKUP($B197,'S-CT'!$A$1:$K$500,6,FALSE),"")</f>
        <v/>
      </c>
      <c r="G197" s="40" t="str">
        <f>IFERROR(VLOOKUP($B197,'S-CT'!$A$1:$K$500,9,FALSE),"")</f>
        <v/>
      </c>
      <c r="H197" s="40" t="str">
        <f>IFERROR(VLOOKUP($B197,'S-CT'!$A$1:$K$500,7,FALSE),"")</f>
        <v/>
      </c>
      <c r="I197" s="42" t="str">
        <f>IFERROR(VLOOKUP($B197,'S-CT'!$A$2:$K$500,11,FALSE),"")</f>
        <v/>
      </c>
      <c r="J197" s="42" t="str">
        <f>IFERROR(VLOOKUP($B197,'S-CT'!$A$2:$K$500,10,FALSE),"")</f>
        <v/>
      </c>
      <c r="K197" s="37" t="str">
        <f>IFERROR(VLOOKUP($A197,Notes!$A$25:$B$49,2,FALSE),"")</f>
        <v/>
      </c>
    </row>
    <row r="198">
      <c r="A198" s="53"/>
      <c r="B198" s="53"/>
      <c r="C198" s="69"/>
      <c r="D198" s="40" t="str">
        <f>IFERROR(VLOOKUP(B198,'S-CT'!$A$1:$K$500,2,FALSE),"")</f>
        <v/>
      </c>
      <c r="E198" s="40" t="str">
        <f>IFERROR(VLOOKUP($B198,'S-CT'!$A$1:$K$500,3,FALSE),"")</f>
        <v/>
      </c>
      <c r="F198" s="40" t="str">
        <f>IFERROR(VLOOKUP($B198,'S-CT'!$A$1:$K$500,6,FALSE),"")</f>
        <v/>
      </c>
      <c r="G198" s="40" t="str">
        <f>IFERROR(VLOOKUP($B198,'S-CT'!$A$1:$K$500,9,FALSE),"")</f>
        <v/>
      </c>
      <c r="H198" s="40" t="str">
        <f>IFERROR(VLOOKUP($B198,'S-CT'!$A$1:$K$500,7,FALSE),"")</f>
        <v/>
      </c>
      <c r="I198" s="42" t="str">
        <f>IFERROR(VLOOKUP($B198,'S-CT'!$A$2:$K$500,11,FALSE),"")</f>
        <v/>
      </c>
      <c r="J198" s="42" t="str">
        <f>IFERROR(VLOOKUP($B198,'S-CT'!$A$2:$K$500,10,FALSE),"")</f>
        <v/>
      </c>
      <c r="K198" s="37" t="str">
        <f>IFERROR(VLOOKUP($A198,Notes!$A$25:$B$49,2,FALSE),"")</f>
        <v/>
      </c>
    </row>
    <row r="199">
      <c r="A199" s="53"/>
      <c r="B199" s="53"/>
      <c r="C199" s="69"/>
      <c r="D199" s="40" t="str">
        <f>IFERROR(VLOOKUP(B199,'S-CT'!$A$1:$K$500,2,FALSE),"")</f>
        <v/>
      </c>
      <c r="E199" s="40" t="str">
        <f>IFERROR(VLOOKUP($B199,'S-CT'!$A$1:$K$500,3,FALSE),"")</f>
        <v/>
      </c>
      <c r="F199" s="40" t="str">
        <f>IFERROR(VLOOKUP($B199,'S-CT'!$A$1:$K$500,6,FALSE),"")</f>
        <v/>
      </c>
      <c r="G199" s="40" t="str">
        <f>IFERROR(VLOOKUP($B199,'S-CT'!$A$1:$K$500,9,FALSE),"")</f>
        <v/>
      </c>
      <c r="H199" s="40" t="str">
        <f>IFERROR(VLOOKUP($B199,'S-CT'!$A$1:$K$500,7,FALSE),"")</f>
        <v/>
      </c>
      <c r="I199" s="42" t="str">
        <f>IFERROR(VLOOKUP($B199,'S-CT'!$A$2:$K$500,11,FALSE),"")</f>
        <v/>
      </c>
      <c r="J199" s="42" t="str">
        <f>IFERROR(VLOOKUP($B199,'S-CT'!$A$2:$K$500,10,FALSE),"")</f>
        <v/>
      </c>
      <c r="K199" s="37" t="str">
        <f>IFERROR(VLOOKUP($A199,Notes!$A$25:$B$49,2,FALSE),"")</f>
        <v/>
      </c>
    </row>
    <row r="200">
      <c r="A200" s="53"/>
      <c r="B200" s="53"/>
      <c r="C200" s="69"/>
      <c r="D200" s="40" t="str">
        <f>IFERROR(VLOOKUP(B200,'S-CT'!$A$1:$K$500,2,FALSE),"")</f>
        <v/>
      </c>
      <c r="E200" s="40" t="str">
        <f>IFERROR(VLOOKUP($B200,'S-CT'!$A$1:$K$500,3,FALSE),"")</f>
        <v/>
      </c>
      <c r="F200" s="40" t="str">
        <f>IFERROR(VLOOKUP($B200,'S-CT'!$A$1:$K$500,6,FALSE),"")</f>
        <v/>
      </c>
      <c r="G200" s="40" t="str">
        <f>IFERROR(VLOOKUP($B200,'S-CT'!$A$1:$K$500,9,FALSE),"")</f>
        <v/>
      </c>
      <c r="H200" s="40" t="str">
        <f>IFERROR(VLOOKUP($B200,'S-CT'!$A$1:$K$500,7,FALSE),"")</f>
        <v/>
      </c>
      <c r="I200" s="42" t="str">
        <f>IFERROR(VLOOKUP($B200,'S-CT'!$A$2:$K$500,11,FALSE),"")</f>
        <v/>
      </c>
      <c r="J200" s="42" t="str">
        <f>IFERROR(VLOOKUP($B200,'S-CT'!$A$2:$K$500,10,FALSE),"")</f>
        <v/>
      </c>
      <c r="K200" s="37" t="str">
        <f>IFERROR(VLOOKUP($A200,Notes!$A$25:$B$49,2,FALSE),"")</f>
        <v/>
      </c>
    </row>
    <row r="201">
      <c r="A201" s="53"/>
      <c r="B201" s="53"/>
      <c r="C201" s="69"/>
      <c r="D201" s="40" t="str">
        <f>IFERROR(VLOOKUP(B201,'S-CT'!$A$1:$K$500,2,FALSE),"")</f>
        <v/>
      </c>
      <c r="E201" s="40" t="str">
        <f>IFERROR(VLOOKUP($B201,'S-CT'!$A$1:$K$500,3,FALSE),"")</f>
        <v/>
      </c>
      <c r="F201" s="40" t="str">
        <f>IFERROR(VLOOKUP($B201,'S-CT'!$A$1:$K$500,6,FALSE),"")</f>
        <v/>
      </c>
      <c r="G201" s="40" t="str">
        <f>IFERROR(VLOOKUP($B201,'S-CT'!$A$1:$K$500,9,FALSE),"")</f>
        <v/>
      </c>
      <c r="H201" s="40" t="str">
        <f>IFERROR(VLOOKUP($B201,'S-CT'!$A$1:$K$500,7,FALSE),"")</f>
        <v/>
      </c>
      <c r="I201" s="42" t="str">
        <f>IFERROR(VLOOKUP($B201,'S-CT'!$A$2:$K$500,11,FALSE),"")</f>
        <v/>
      </c>
      <c r="J201" s="42" t="str">
        <f>IFERROR(VLOOKUP($B201,'S-CT'!$A$2:$K$500,10,FALSE),"")</f>
        <v/>
      </c>
    </row>
    <row r="202">
      <c r="A202" s="53"/>
      <c r="B202" s="53"/>
      <c r="C202" s="69"/>
      <c r="D202" s="40" t="str">
        <f>IFERROR(VLOOKUP(B202,'S-CT'!$A$1:$K$500,2,FALSE),"")</f>
        <v/>
      </c>
      <c r="E202" s="40" t="str">
        <f>IFERROR(VLOOKUP($B202,'S-CT'!$A$1:$K$500,3,FALSE),"")</f>
        <v/>
      </c>
      <c r="F202" s="40" t="str">
        <f>IFERROR(VLOOKUP($B202,'S-CT'!$A$1:$K$500,6,FALSE),"")</f>
        <v/>
      </c>
      <c r="G202" s="40" t="str">
        <f>IFERROR(VLOOKUP($B202,'S-CT'!$A$1:$K$500,9,FALSE),"")</f>
        <v/>
      </c>
      <c r="H202" s="40" t="str">
        <f>IFERROR(VLOOKUP($B202,'S-CT'!$A$1:$K$500,7,FALSE),"")</f>
        <v/>
      </c>
      <c r="I202" s="42" t="str">
        <f>IFERROR(VLOOKUP($B202,'S-CT'!$A$2:$K$500,11,FALSE),"")</f>
        <v/>
      </c>
      <c r="J202" s="42" t="str">
        <f>IFERROR(VLOOKUP($B202,'S-CT'!$A$2:$K$500,10,FALSE),"")</f>
        <v/>
      </c>
    </row>
    <row r="203">
      <c r="A203" s="53"/>
      <c r="B203" s="53"/>
      <c r="C203" s="69"/>
      <c r="D203" s="40" t="str">
        <f>IFERROR(VLOOKUP(B203,'S-CT'!$A$1:$K$500,2,FALSE),"")</f>
        <v/>
      </c>
      <c r="E203" s="40" t="str">
        <f>IFERROR(VLOOKUP($B203,'S-CT'!$A$1:$K$500,3,FALSE),"")</f>
        <v/>
      </c>
      <c r="F203" s="40" t="str">
        <f>IFERROR(VLOOKUP($B203,'S-CT'!$A$1:$K$500,6,FALSE),"")</f>
        <v/>
      </c>
      <c r="G203" s="40" t="str">
        <f>IFERROR(VLOOKUP($B203,'S-CT'!$A$1:$K$500,9,FALSE),"")</f>
        <v/>
      </c>
      <c r="H203" s="40" t="str">
        <f>IFERROR(VLOOKUP($B203,'S-CT'!$A$1:$K$500,7,FALSE),"")</f>
        <v/>
      </c>
      <c r="I203" s="42" t="str">
        <f>IFERROR(VLOOKUP($B203,'S-CT'!$A$2:$K$500,11,FALSE),"")</f>
        <v/>
      </c>
      <c r="J203" s="42" t="str">
        <f>IFERROR(VLOOKUP($B203,'S-CT'!$A$2:$K$500,10,FALSE),"")</f>
        <v/>
      </c>
    </row>
    <row r="204">
      <c r="A204" s="53"/>
      <c r="B204" s="53"/>
      <c r="C204" s="69"/>
      <c r="D204" s="40" t="str">
        <f>IFERROR(VLOOKUP(B204,'S-CT'!$A$1:$K$500,2,FALSE),"")</f>
        <v/>
      </c>
      <c r="E204" s="40" t="str">
        <f>IFERROR(VLOOKUP($B204,'S-CT'!$A$1:$K$500,3,FALSE),"")</f>
        <v/>
      </c>
      <c r="F204" s="40" t="str">
        <f>IFERROR(VLOOKUP($B204,'S-CT'!$A$1:$K$500,6,FALSE),"")</f>
        <v/>
      </c>
      <c r="G204" s="40" t="str">
        <f>IFERROR(VLOOKUP($B204,'S-CT'!$A$1:$K$500,9,FALSE),"")</f>
        <v/>
      </c>
      <c r="H204" s="40" t="str">
        <f>IFERROR(VLOOKUP($B204,'S-CT'!$A$1:$K$500,7,FALSE),"")</f>
        <v/>
      </c>
      <c r="I204" s="42" t="str">
        <f>IFERROR(VLOOKUP($B204,'S-CT'!$A$2:$K$500,11,FALSE),"")</f>
        <v/>
      </c>
      <c r="J204" s="42" t="str">
        <f>IFERROR(VLOOKUP($B204,'S-CT'!$A$2:$K$500,10,FALSE),"")</f>
        <v/>
      </c>
    </row>
    <row r="205">
      <c r="A205" s="53"/>
      <c r="B205" s="53"/>
      <c r="C205" s="69"/>
      <c r="D205" s="40" t="str">
        <f>IFERROR(VLOOKUP(B205,'S-CT'!$A$1:$K$500,2,FALSE),"")</f>
        <v/>
      </c>
      <c r="E205" s="40" t="str">
        <f>IFERROR(VLOOKUP($B205,'S-CT'!$A$1:$K$500,3,FALSE),"")</f>
        <v/>
      </c>
      <c r="F205" s="40" t="str">
        <f>IFERROR(VLOOKUP($B205,'S-CT'!$A$1:$K$500,6,FALSE),"")</f>
        <v/>
      </c>
      <c r="G205" s="40" t="str">
        <f>IFERROR(VLOOKUP($B205,'S-CT'!$A$1:$K$500,9,FALSE),"")</f>
        <v/>
      </c>
      <c r="H205" s="40" t="str">
        <f>IFERROR(VLOOKUP($B205,'S-CT'!$A$1:$K$500,7,FALSE),"")</f>
        <v/>
      </c>
      <c r="I205" s="42" t="str">
        <f>IFERROR(VLOOKUP($B205,'S-CT'!$A$2:$K$500,11,FALSE),"")</f>
        <v/>
      </c>
      <c r="J205" s="42" t="str">
        <f>IFERROR(VLOOKUP($B205,'S-CT'!$A$2:$K$500,10,FALSE),"")</f>
        <v/>
      </c>
    </row>
    <row r="206">
      <c r="A206" s="53"/>
      <c r="B206" s="53"/>
      <c r="C206" s="69"/>
      <c r="D206" s="40" t="str">
        <f>IFERROR(VLOOKUP(B206,'S-CT'!$A$1:$K$500,2,FALSE),"")</f>
        <v/>
      </c>
      <c r="E206" s="40" t="str">
        <f>IFERROR(VLOOKUP($B206,'S-CT'!$A$1:$K$500,3,FALSE),"")</f>
        <v/>
      </c>
      <c r="F206" s="40" t="str">
        <f>IFERROR(VLOOKUP($B206,'S-CT'!$A$1:$K$500,6,FALSE),"")</f>
        <v/>
      </c>
      <c r="G206" s="40" t="str">
        <f>IFERROR(VLOOKUP($B206,'S-CT'!$A$1:$K$500,9,FALSE),"")</f>
        <v/>
      </c>
      <c r="H206" s="40" t="str">
        <f>IFERROR(VLOOKUP($B206,'S-CT'!$A$1:$K$500,7,FALSE),"")</f>
        <v/>
      </c>
      <c r="I206" s="42" t="str">
        <f>IFERROR(VLOOKUP($B206,'S-CT'!$A$2:$K$500,11,FALSE),"")</f>
        <v/>
      </c>
      <c r="J206" s="42" t="str">
        <f>IFERROR(VLOOKUP($B206,'S-CT'!$A$2:$K$500,10,FALSE),"")</f>
        <v/>
      </c>
    </row>
    <row r="207">
      <c r="A207" s="53"/>
      <c r="B207" s="53"/>
      <c r="C207" s="69"/>
      <c r="D207" s="40" t="str">
        <f>IFERROR(VLOOKUP(B207,'S-CT'!$A$1:$K$500,2,FALSE),"")</f>
        <v/>
      </c>
      <c r="E207" s="40" t="str">
        <f>IFERROR(VLOOKUP($B207,'S-CT'!$A$1:$K$500,3,FALSE),"")</f>
        <v/>
      </c>
      <c r="F207" s="40" t="str">
        <f>IFERROR(VLOOKUP($B207,'S-CT'!$A$1:$K$500,6,FALSE),"")</f>
        <v/>
      </c>
      <c r="G207" s="40" t="str">
        <f>IFERROR(VLOOKUP($B207,'S-CT'!$A$1:$K$500,9,FALSE),"")</f>
        <v/>
      </c>
      <c r="H207" s="40" t="str">
        <f>IFERROR(VLOOKUP($B207,'S-CT'!$A$1:$K$500,7,FALSE),"")</f>
        <v/>
      </c>
      <c r="I207" s="42" t="str">
        <f>IFERROR(VLOOKUP($B207,'S-CT'!$A$2:$K$500,11,FALSE),"")</f>
        <v/>
      </c>
      <c r="J207" s="42" t="str">
        <f>IFERROR(VLOOKUP($B207,'S-CT'!$A$2:$K$500,10,FALSE),"")</f>
        <v/>
      </c>
    </row>
    <row r="208">
      <c r="A208" s="53"/>
      <c r="B208" s="53"/>
      <c r="C208" s="69"/>
      <c r="D208" s="40" t="str">
        <f>IFERROR(VLOOKUP(B208,'S-CT'!$A$1:$K$500,2,FALSE),"")</f>
        <v/>
      </c>
      <c r="E208" s="40" t="str">
        <f>IFERROR(VLOOKUP($B208,'S-CT'!$A$1:$K$500,3,FALSE),"")</f>
        <v/>
      </c>
      <c r="F208" s="40" t="str">
        <f>IFERROR(VLOOKUP($B208,'S-CT'!$A$1:$K$500,6,FALSE),"")</f>
        <v/>
      </c>
      <c r="G208" s="40" t="str">
        <f>IFERROR(VLOOKUP($B208,'S-CT'!$A$1:$K$500,9,FALSE),"")</f>
        <v/>
      </c>
      <c r="H208" s="40" t="str">
        <f>IFERROR(VLOOKUP($B208,'S-CT'!$A$1:$K$500,7,FALSE),"")</f>
        <v/>
      </c>
      <c r="I208" s="42" t="str">
        <f>IFERROR(VLOOKUP($B208,'S-CT'!$A$2:$K$500,11,FALSE),"")</f>
        <v/>
      </c>
      <c r="J208" s="42" t="str">
        <f>IFERROR(VLOOKUP($B208,'S-CT'!$A$2:$K$500,10,FALSE),"")</f>
        <v/>
      </c>
    </row>
    <row r="209">
      <c r="A209" s="53"/>
      <c r="B209" s="53"/>
      <c r="C209" s="69"/>
      <c r="D209" s="40" t="str">
        <f>IFERROR(VLOOKUP(B209,'S-CT'!$A$1:$K$500,2,FALSE),"")</f>
        <v/>
      </c>
      <c r="E209" s="40" t="str">
        <f>IFERROR(VLOOKUP($B209,'S-CT'!$A$1:$K$500,3,FALSE),"")</f>
        <v/>
      </c>
      <c r="F209" s="40" t="str">
        <f>IFERROR(VLOOKUP($B209,'S-CT'!$A$1:$K$500,6,FALSE),"")</f>
        <v/>
      </c>
      <c r="G209" s="40" t="str">
        <f>IFERROR(VLOOKUP($B209,'S-CT'!$A$1:$K$500,9,FALSE),"")</f>
        <v/>
      </c>
      <c r="H209" s="40" t="str">
        <f>IFERROR(VLOOKUP($B209,'S-CT'!$A$1:$K$500,7,FALSE),"")</f>
        <v/>
      </c>
      <c r="I209" s="42" t="str">
        <f>IFERROR(VLOOKUP($B209,'S-CT'!$A$2:$K$500,11,FALSE),"")</f>
        <v/>
      </c>
      <c r="J209" s="42" t="str">
        <f>IFERROR(VLOOKUP($B209,'S-CT'!$A$2:$K$500,10,FALSE),"")</f>
        <v/>
      </c>
    </row>
    <row r="210">
      <c r="A210" s="53"/>
      <c r="B210" s="53"/>
      <c r="C210" s="69"/>
      <c r="D210" s="40" t="str">
        <f>IFERROR(VLOOKUP(B210,'S-CT'!$A$1:$K$500,2,FALSE),"")</f>
        <v/>
      </c>
      <c r="E210" s="40" t="str">
        <f>IFERROR(VLOOKUP($B210,'S-CT'!$A$1:$K$500,3,FALSE),"")</f>
        <v/>
      </c>
      <c r="F210" s="40" t="str">
        <f>IFERROR(VLOOKUP($B210,'S-CT'!$A$1:$K$500,6,FALSE),"")</f>
        <v/>
      </c>
      <c r="G210" s="40" t="str">
        <f>IFERROR(VLOOKUP($B210,'S-CT'!$A$1:$K$500,9,FALSE),"")</f>
        <v/>
      </c>
      <c r="H210" s="40" t="str">
        <f>IFERROR(VLOOKUP($B210,'S-CT'!$A$1:$K$500,7,FALSE),"")</f>
        <v/>
      </c>
      <c r="I210" s="42" t="str">
        <f>IFERROR(VLOOKUP($B210,'S-CT'!$A$2:$K$500,11,FALSE),"")</f>
        <v/>
      </c>
      <c r="J210" s="42" t="str">
        <f>IFERROR(VLOOKUP($B210,'S-CT'!$A$2:$K$500,10,FALSE),"")</f>
        <v/>
      </c>
    </row>
    <row r="211">
      <c r="A211" s="15"/>
      <c r="B211" s="15"/>
      <c r="C211" s="69"/>
      <c r="D211" s="40" t="str">
        <f>IFERROR(VLOOKUP(B211,'S-CT'!$A$1:$K$500,2,FALSE),"")</f>
        <v/>
      </c>
      <c r="E211" s="40" t="str">
        <f>IFERROR(VLOOKUP($B211,'S-CT'!$A$1:$K$500,3,FALSE),"")</f>
        <v/>
      </c>
      <c r="F211" s="40" t="str">
        <f>IFERROR(VLOOKUP($B211,'S-CT'!$A$1:$K$500,6,FALSE),"")</f>
        <v/>
      </c>
      <c r="G211" s="40" t="str">
        <f>IFERROR(VLOOKUP($B211,'S-CT'!$A$1:$K$500,9,FALSE),"")</f>
        <v/>
      </c>
      <c r="H211" s="40" t="str">
        <f>IFERROR(VLOOKUP($B211,'S-CT'!$A$1:$K$500,7,FALSE),"")</f>
        <v/>
      </c>
      <c r="I211" s="42" t="str">
        <f>IFERROR(VLOOKUP($B211,'S-CT'!$A$2:$K$500,11,FALSE),"")</f>
        <v/>
      </c>
      <c r="J211" s="42" t="str">
        <f>IFERROR(VLOOKUP($B211,'S-CT'!$A$2:$K$500,10,FALSE),"")</f>
        <v/>
      </c>
    </row>
    <row r="212">
      <c r="A212" s="15"/>
      <c r="B212" s="15"/>
      <c r="C212" s="69"/>
      <c r="D212" s="40" t="str">
        <f>IFERROR(VLOOKUP(B212,'S-CT'!$A$1:$K$500,2,FALSE),"")</f>
        <v/>
      </c>
      <c r="E212" s="40" t="str">
        <f>IFERROR(VLOOKUP($B212,'S-CT'!$A$1:$K$500,3,FALSE),"")</f>
        <v/>
      </c>
      <c r="F212" s="40" t="str">
        <f>IFERROR(VLOOKUP($B212,'S-CT'!$A$1:$K$500,6,FALSE),"")</f>
        <v/>
      </c>
      <c r="G212" s="40" t="str">
        <f>IFERROR(VLOOKUP($B212,'S-CT'!$A$1:$K$500,9,FALSE),"")</f>
        <v/>
      </c>
      <c r="H212" s="40" t="str">
        <f>IFERROR(VLOOKUP($B212,'S-CT'!$A$1:$K$500,7,FALSE),"")</f>
        <v/>
      </c>
      <c r="I212" s="42" t="str">
        <f>IFERROR(VLOOKUP($B212,'S-CT'!$A$2:$K$500,11,FALSE),"")</f>
        <v/>
      </c>
      <c r="J212" s="42" t="str">
        <f>IFERROR(VLOOKUP($B212,'S-CT'!$A$2:$K$500,10,FALSE),"")</f>
        <v/>
      </c>
    </row>
    <row r="213">
      <c r="A213" s="15"/>
      <c r="B213" s="15"/>
      <c r="C213" s="69"/>
      <c r="D213" s="40" t="str">
        <f>IFERROR(VLOOKUP(B213,'S-CT'!$A$1:$K$500,2,FALSE),"")</f>
        <v/>
      </c>
      <c r="E213" s="40" t="str">
        <f>IFERROR(VLOOKUP($B213,'S-CT'!$A$1:$K$500,3,FALSE),"")</f>
        <v/>
      </c>
      <c r="F213" s="40" t="str">
        <f>IFERROR(VLOOKUP($B213,'S-CT'!$A$1:$K$500,6,FALSE),"")</f>
        <v/>
      </c>
      <c r="G213" s="40" t="str">
        <f>IFERROR(VLOOKUP($B213,'S-CT'!$A$1:$K$500,9,FALSE),"")</f>
        <v/>
      </c>
      <c r="H213" s="40" t="str">
        <f>IFERROR(VLOOKUP($B213,'S-CT'!$A$1:$K$500,7,FALSE),"")</f>
        <v/>
      </c>
      <c r="I213" s="42" t="str">
        <f>IFERROR(VLOOKUP($B213,'S-CT'!$A$2:$K$500,11,FALSE),"")</f>
        <v/>
      </c>
      <c r="J213" s="42" t="str">
        <f>IFERROR(VLOOKUP($B213,'S-CT'!$A$2:$K$500,10,FALSE),"")</f>
        <v/>
      </c>
    </row>
    <row r="214">
      <c r="A214" s="15"/>
      <c r="B214" s="15"/>
      <c r="C214" s="69"/>
      <c r="D214" s="40" t="str">
        <f>IFERROR(VLOOKUP(B214,'S-CT'!$A$1:$K$500,2,FALSE),"")</f>
        <v/>
      </c>
      <c r="E214" s="40" t="str">
        <f>IFERROR(VLOOKUP($B214,'S-CT'!$A$1:$K$500,3,FALSE),"")</f>
        <v/>
      </c>
      <c r="F214" s="40" t="str">
        <f>IFERROR(VLOOKUP($B214,'S-CT'!$A$1:$K$500,6,FALSE),"")</f>
        <v/>
      </c>
      <c r="G214" s="40" t="str">
        <f>IFERROR(VLOOKUP($B214,'S-CT'!$A$1:$K$500,9,FALSE),"")</f>
        <v/>
      </c>
      <c r="H214" s="40" t="str">
        <f>IFERROR(VLOOKUP($B214,'S-CT'!$A$1:$K$500,7,FALSE),"")</f>
        <v/>
      </c>
      <c r="I214" s="42" t="str">
        <f>IFERROR(VLOOKUP($B214,'S-CT'!$A$2:$K$500,11,FALSE),"")</f>
        <v/>
      </c>
      <c r="J214" s="42" t="str">
        <f>IFERROR(VLOOKUP($B214,'S-CT'!$A$2:$K$500,10,FALSE),"")</f>
        <v/>
      </c>
    </row>
    <row r="215">
      <c r="A215" s="15"/>
      <c r="B215" s="15"/>
      <c r="C215" s="69"/>
      <c r="D215" s="40" t="str">
        <f>IFERROR(VLOOKUP(B215,'S-CT'!$A$1:$K$500,2,FALSE),"")</f>
        <v/>
      </c>
      <c r="E215" s="40" t="str">
        <f>IFERROR(VLOOKUP($B215,'S-CT'!$A$1:$K$500,3,FALSE),"")</f>
        <v/>
      </c>
      <c r="F215" s="40" t="str">
        <f>IFERROR(VLOOKUP($B215,'S-CT'!$A$1:$K$500,6,FALSE),"")</f>
        <v/>
      </c>
      <c r="G215" s="40" t="str">
        <f>IFERROR(VLOOKUP($B215,'S-CT'!$A$1:$K$500,9,FALSE),"")</f>
        <v/>
      </c>
      <c r="H215" s="40" t="str">
        <f>IFERROR(VLOOKUP($B215,'S-CT'!$A$1:$K$500,7,FALSE),"")</f>
        <v/>
      </c>
      <c r="I215" s="42" t="str">
        <f>IFERROR(VLOOKUP($B215,'S-CT'!$A$2:$K$500,11,FALSE),"")</f>
        <v/>
      </c>
      <c r="J215" s="42" t="str">
        <f>IFERROR(VLOOKUP($B215,'S-CT'!$A$2:$K$500,10,FALSE),"")</f>
        <v/>
      </c>
    </row>
    <row r="216">
      <c r="A216" s="15"/>
      <c r="B216" s="15"/>
      <c r="C216" s="69"/>
      <c r="D216" s="40" t="str">
        <f>IFERROR(VLOOKUP(B216,'S-CT'!$A$1:$K$500,2,FALSE),"")</f>
        <v/>
      </c>
      <c r="E216" s="40" t="str">
        <f>IFERROR(VLOOKUP($B216,'S-CT'!$A$1:$K$500,3,FALSE),"")</f>
        <v/>
      </c>
      <c r="F216" s="40" t="str">
        <f>IFERROR(VLOOKUP($B216,'S-CT'!$A$1:$K$500,6,FALSE),"")</f>
        <v/>
      </c>
      <c r="G216" s="40" t="str">
        <f>IFERROR(VLOOKUP($B216,'S-CT'!$A$1:$K$500,9,FALSE),"")</f>
        <v/>
      </c>
      <c r="H216" s="40" t="str">
        <f>IFERROR(VLOOKUP($B216,'S-CT'!$A$1:$K$500,7,FALSE),"")</f>
        <v/>
      </c>
      <c r="I216" s="42" t="str">
        <f>IFERROR(VLOOKUP($B216,'S-CT'!$A$2:$K$500,11,FALSE),"")</f>
        <v/>
      </c>
      <c r="J216" s="42" t="str">
        <f>IFERROR(VLOOKUP($B216,'S-CT'!$A$2:$K$500,10,FALSE),"")</f>
        <v/>
      </c>
    </row>
    <row r="217">
      <c r="A217" s="15"/>
      <c r="B217" s="15"/>
      <c r="C217" s="69"/>
      <c r="D217" s="40" t="str">
        <f>IFERROR(VLOOKUP(B217,'S-CT'!$A$1:$K$500,2,FALSE),"")</f>
        <v/>
      </c>
      <c r="E217" s="40" t="str">
        <f>IFERROR(VLOOKUP($B217,'S-CT'!$A$1:$K$500,3,FALSE),"")</f>
        <v/>
      </c>
      <c r="F217" s="40" t="str">
        <f>IFERROR(VLOOKUP($B217,'S-CT'!$A$1:$K$500,6,FALSE),"")</f>
        <v/>
      </c>
      <c r="G217" s="40" t="str">
        <f>IFERROR(VLOOKUP($B217,'S-CT'!$A$1:$K$500,9,FALSE),"")</f>
        <v/>
      </c>
      <c r="H217" s="40" t="str">
        <f>IFERROR(VLOOKUP($B217,'S-CT'!$A$1:$K$500,7,FALSE),"")</f>
        <v/>
      </c>
      <c r="I217" s="42" t="str">
        <f>IFERROR(VLOOKUP($B217,'S-CT'!$A$2:$K$500,11,FALSE),"")</f>
        <v/>
      </c>
      <c r="J217" s="42" t="str">
        <f>IFERROR(VLOOKUP($B217,'S-CT'!$A$2:$K$500,10,FALSE),"")</f>
        <v/>
      </c>
    </row>
    <row r="218">
      <c r="A218" s="15"/>
      <c r="B218" s="15"/>
      <c r="C218" s="69"/>
      <c r="D218" s="40" t="str">
        <f>IFERROR(VLOOKUP(B218,'S-CT'!$A$1:$K$500,2,FALSE),"")</f>
        <v/>
      </c>
      <c r="E218" s="40" t="str">
        <f>IFERROR(VLOOKUP($B218,'S-CT'!$A$1:$K$500,3,FALSE),"")</f>
        <v/>
      </c>
      <c r="F218" s="40" t="str">
        <f>IFERROR(VLOOKUP($B218,'S-CT'!$A$1:$K$500,6,FALSE),"")</f>
        <v/>
      </c>
      <c r="G218" s="40" t="str">
        <f>IFERROR(VLOOKUP($B218,'S-CT'!$A$1:$K$500,9,FALSE),"")</f>
        <v/>
      </c>
      <c r="H218" s="40" t="str">
        <f>IFERROR(VLOOKUP($B218,'S-CT'!$A$1:$K$500,7,FALSE),"")</f>
        <v/>
      </c>
      <c r="I218" s="42" t="str">
        <f>IFERROR(VLOOKUP($B218,'S-CT'!$A$2:$K$500,11,FALSE),"")</f>
        <v/>
      </c>
      <c r="J218" s="42" t="str">
        <f>IFERROR(VLOOKUP($B218,'S-CT'!$A$2:$K$500,10,FALSE),"")</f>
        <v/>
      </c>
    </row>
    <row r="219">
      <c r="A219" s="15"/>
      <c r="B219" s="15"/>
      <c r="C219" s="69"/>
      <c r="D219" s="40" t="str">
        <f>IFERROR(VLOOKUP(B219,'S-CT'!$A$1:$K$500,2,FALSE),"")</f>
        <v/>
      </c>
      <c r="E219" s="40" t="str">
        <f>IFERROR(VLOOKUP($B219,'S-CT'!$A$1:$K$500,3,FALSE),"")</f>
        <v/>
      </c>
      <c r="F219" s="40" t="str">
        <f>IFERROR(VLOOKUP($B219,'S-CT'!$A$1:$K$500,6,FALSE),"")</f>
        <v/>
      </c>
      <c r="G219" s="40" t="str">
        <f>IFERROR(VLOOKUP($B219,'S-CT'!$A$1:$K$500,9,FALSE),"")</f>
        <v/>
      </c>
      <c r="H219" s="40" t="str">
        <f>IFERROR(VLOOKUP($B219,'S-CT'!$A$1:$K$500,7,FALSE),"")</f>
        <v/>
      </c>
      <c r="I219" s="42" t="str">
        <f>IFERROR(VLOOKUP($B219,'S-CT'!$A$2:$K$500,11,FALSE),"")</f>
        <v/>
      </c>
      <c r="J219" s="42" t="str">
        <f>IFERROR(VLOOKUP($B219,'S-CT'!$A$2:$K$500,10,FALSE),"")</f>
        <v/>
      </c>
    </row>
    <row r="220">
      <c r="A220" s="15"/>
      <c r="B220" s="15"/>
      <c r="C220" s="69"/>
      <c r="D220" s="40" t="str">
        <f>IFERROR(VLOOKUP(B220,'S-CT'!$A$1:$K$500,2,FALSE),"")</f>
        <v/>
      </c>
      <c r="E220" s="40" t="str">
        <f>IFERROR(VLOOKUP($B220,'S-CT'!$A$1:$K$500,3,FALSE),"")</f>
        <v/>
      </c>
      <c r="F220" s="40" t="str">
        <f>IFERROR(VLOOKUP($B220,'S-CT'!$A$1:$K$500,6,FALSE),"")</f>
        <v/>
      </c>
      <c r="G220" s="40" t="str">
        <f>IFERROR(VLOOKUP($B220,'S-CT'!$A$1:$K$500,9,FALSE),"")</f>
        <v/>
      </c>
      <c r="H220" s="40" t="str">
        <f>IFERROR(VLOOKUP($B220,'S-CT'!$A$1:$K$500,7,FALSE),"")</f>
        <v/>
      </c>
      <c r="I220" s="42" t="str">
        <f>IFERROR(VLOOKUP($B220,'S-CT'!$A$2:$K$500,11,FALSE),"")</f>
        <v/>
      </c>
      <c r="J220" s="42" t="str">
        <f>IFERROR(VLOOKUP($B220,'S-CT'!$A$2:$K$500,10,FALSE),"")</f>
        <v/>
      </c>
    </row>
    <row r="221">
      <c r="A221" s="15"/>
      <c r="B221" s="15"/>
      <c r="C221" s="69"/>
      <c r="D221" s="40" t="str">
        <f>IFERROR(VLOOKUP(B221,'S-CT'!$A$1:$K$500,2,FALSE),"")</f>
        <v/>
      </c>
      <c r="E221" s="40" t="str">
        <f>IFERROR(VLOOKUP($B221,'S-CT'!$A$1:$K$500,3,FALSE),"")</f>
        <v/>
      </c>
      <c r="F221" s="40" t="str">
        <f>IFERROR(VLOOKUP($B221,'S-CT'!$A$1:$K$500,6,FALSE),"")</f>
        <v/>
      </c>
      <c r="G221" s="40" t="str">
        <f>IFERROR(VLOOKUP($B221,'S-CT'!$A$1:$K$500,9,FALSE),"")</f>
        <v/>
      </c>
      <c r="H221" s="40" t="str">
        <f>IFERROR(VLOOKUP($B221,'S-CT'!$A$1:$K$500,7,FALSE),"")</f>
        <v/>
      </c>
      <c r="I221" s="42" t="str">
        <f>IFERROR(VLOOKUP($B221,'S-CT'!$A$2:$K$500,11,FALSE),"")</f>
        <v/>
      </c>
      <c r="J221" s="42" t="str">
        <f>IFERROR(VLOOKUP($B221,'S-CT'!$A$2:$K$500,10,FALSE),"")</f>
        <v/>
      </c>
    </row>
    <row r="222">
      <c r="A222" s="15"/>
      <c r="B222" s="15"/>
      <c r="C222" s="69"/>
      <c r="D222" s="40" t="str">
        <f>IFERROR(VLOOKUP(B222,'S-CT'!$A$1:$K$500,2,FALSE),"")</f>
        <v/>
      </c>
      <c r="E222" s="40" t="str">
        <f>IFERROR(VLOOKUP($B222,'S-CT'!$A$1:$K$500,3,FALSE),"")</f>
        <v/>
      </c>
      <c r="F222" s="40" t="str">
        <f>IFERROR(VLOOKUP($B222,'S-CT'!$A$1:$K$500,6,FALSE),"")</f>
        <v/>
      </c>
      <c r="G222" s="40" t="str">
        <f>IFERROR(VLOOKUP($B222,'S-CT'!$A$1:$K$500,9,FALSE),"")</f>
        <v/>
      </c>
      <c r="H222" s="40" t="str">
        <f>IFERROR(VLOOKUP($B222,'S-CT'!$A$1:$K$500,7,FALSE),"")</f>
        <v/>
      </c>
      <c r="I222" s="42" t="str">
        <f>IFERROR(VLOOKUP($B222,'S-CT'!$A$2:$K$500,11,FALSE),"")</f>
        <v/>
      </c>
      <c r="J222" s="42" t="str">
        <f>IFERROR(VLOOKUP($B222,'S-CT'!$A$2:$K$500,10,FALSE),"")</f>
        <v/>
      </c>
    </row>
    <row r="223">
      <c r="A223" s="15"/>
      <c r="B223" s="15"/>
      <c r="C223" s="69"/>
      <c r="D223" s="40" t="str">
        <f>IFERROR(VLOOKUP(B223,'S-CT'!$A$1:$K$500,2,FALSE),"")</f>
        <v/>
      </c>
      <c r="E223" s="40" t="str">
        <f>IFERROR(VLOOKUP($B223,'S-CT'!$A$1:$K$500,3,FALSE),"")</f>
        <v/>
      </c>
      <c r="F223" s="40" t="str">
        <f>IFERROR(VLOOKUP($B223,'S-CT'!$A$1:$K$500,6,FALSE),"")</f>
        <v/>
      </c>
      <c r="G223" s="40" t="str">
        <f>IFERROR(VLOOKUP($B223,'S-CT'!$A$1:$K$500,9,FALSE),"")</f>
        <v/>
      </c>
      <c r="H223" s="40" t="str">
        <f>IFERROR(VLOOKUP($B223,'S-CT'!$A$1:$K$500,7,FALSE),"")</f>
        <v/>
      </c>
      <c r="I223" s="42" t="str">
        <f>IFERROR(VLOOKUP($B223,'S-CT'!$A$2:$K$500,11,FALSE),"")</f>
        <v/>
      </c>
      <c r="J223" s="42" t="str">
        <f>IFERROR(VLOOKUP($B223,'S-CT'!$A$2:$K$500,10,FALSE),"")</f>
        <v/>
      </c>
    </row>
    <row r="224">
      <c r="A224" s="15"/>
      <c r="B224" s="15"/>
      <c r="C224" s="69"/>
      <c r="D224" s="40" t="str">
        <f>IFERROR(VLOOKUP(B224,'S-CT'!$A$1:$K$500,2,FALSE),"")</f>
        <v/>
      </c>
      <c r="E224" s="40" t="str">
        <f>IFERROR(VLOOKUP($B224,'S-CT'!$A$1:$K$500,3,FALSE),"")</f>
        <v/>
      </c>
      <c r="F224" s="40" t="str">
        <f>IFERROR(VLOOKUP($B224,'S-CT'!$A$1:$K$500,6,FALSE),"")</f>
        <v/>
      </c>
      <c r="G224" s="40" t="str">
        <f>IFERROR(VLOOKUP($B224,'S-CT'!$A$1:$K$500,9,FALSE),"")</f>
        <v/>
      </c>
      <c r="H224" s="40" t="str">
        <f>IFERROR(VLOOKUP($B224,'S-CT'!$A$1:$K$500,7,FALSE),"")</f>
        <v/>
      </c>
      <c r="I224" s="42" t="str">
        <f>IFERROR(VLOOKUP($B224,'S-CT'!$A$2:$K$500,11,FALSE),"")</f>
        <v/>
      </c>
      <c r="J224" s="42" t="str">
        <f>IFERROR(VLOOKUP($B224,'S-CT'!$A$2:$K$500,10,FALSE),"")</f>
        <v/>
      </c>
    </row>
    <row r="225">
      <c r="A225" s="15"/>
      <c r="B225" s="15"/>
      <c r="C225" s="69"/>
      <c r="D225" s="40" t="str">
        <f>IFERROR(VLOOKUP(B225,'S-CT'!$A$1:$K$500,2,FALSE),"")</f>
        <v/>
      </c>
      <c r="E225" s="40" t="str">
        <f>IFERROR(VLOOKUP($B225,'S-CT'!$A$1:$K$500,3,FALSE),"")</f>
        <v/>
      </c>
      <c r="F225" s="40" t="str">
        <f>IFERROR(VLOOKUP($B225,'S-CT'!$A$1:$K$500,6,FALSE),"")</f>
        <v/>
      </c>
      <c r="G225" s="40" t="str">
        <f>IFERROR(VLOOKUP($B225,'S-CT'!$A$1:$K$500,9,FALSE),"")</f>
        <v/>
      </c>
      <c r="H225" s="40" t="str">
        <f>IFERROR(VLOOKUP($B225,'S-CT'!$A$1:$K$500,7,FALSE),"")</f>
        <v/>
      </c>
      <c r="I225" s="42" t="str">
        <f>IFERROR(VLOOKUP($B225,'S-CT'!$A$2:$K$500,11,FALSE),"")</f>
        <v/>
      </c>
      <c r="J225" s="42" t="str">
        <f>IFERROR(VLOOKUP($B225,'S-CT'!$A$2:$K$500,10,FALSE),"")</f>
        <v/>
      </c>
    </row>
    <row r="226">
      <c r="A226" s="15"/>
      <c r="B226" s="15"/>
      <c r="C226" s="69"/>
      <c r="D226" s="40" t="str">
        <f>IFERROR(VLOOKUP(B226,'S-CT'!$A$1:$K$500,2,FALSE),"")</f>
        <v/>
      </c>
      <c r="E226" s="40" t="str">
        <f>IFERROR(VLOOKUP($B226,'S-CT'!$A$1:$K$500,3,FALSE),"")</f>
        <v/>
      </c>
      <c r="F226" s="40" t="str">
        <f>IFERROR(VLOOKUP($B226,'S-CT'!$A$1:$K$500,6,FALSE),"")</f>
        <v/>
      </c>
      <c r="G226" s="40" t="str">
        <f>IFERROR(VLOOKUP($B226,'S-CT'!$A$1:$K$500,9,FALSE),"")</f>
        <v/>
      </c>
      <c r="H226" s="40" t="str">
        <f>IFERROR(VLOOKUP($B226,'S-CT'!$A$1:$K$500,7,FALSE),"")</f>
        <v/>
      </c>
      <c r="I226" s="42" t="str">
        <f>IFERROR(VLOOKUP($B226,'S-CT'!$A$2:$K$500,11,FALSE),"")</f>
        <v/>
      </c>
      <c r="J226" s="42" t="str">
        <f>IFERROR(VLOOKUP($B226,'S-CT'!$A$2:$K$500,10,FALSE),"")</f>
        <v/>
      </c>
    </row>
    <row r="227">
      <c r="A227" s="15"/>
      <c r="B227" s="15"/>
      <c r="C227" s="69"/>
      <c r="D227" s="40" t="str">
        <f>IFERROR(VLOOKUP(B227,'S-CT'!$A$1:$K$500,2,FALSE),"")</f>
        <v/>
      </c>
      <c r="E227" s="40" t="str">
        <f>IFERROR(VLOOKUP($B227,'S-CT'!$A$1:$K$500,3,FALSE),"")</f>
        <v/>
      </c>
      <c r="F227" s="40" t="str">
        <f>IFERROR(VLOOKUP($B227,'S-CT'!$A$1:$K$500,6,FALSE),"")</f>
        <v/>
      </c>
      <c r="G227" s="40" t="str">
        <f>IFERROR(VLOOKUP($B227,'S-CT'!$A$1:$K$500,9,FALSE),"")</f>
        <v/>
      </c>
      <c r="H227" s="40" t="str">
        <f>IFERROR(VLOOKUP($B227,'S-CT'!$A$1:$K$500,7,FALSE),"")</f>
        <v/>
      </c>
      <c r="I227" s="42" t="str">
        <f>IFERROR(VLOOKUP($B227,'S-CT'!$A$2:$K$500,11,FALSE),"")</f>
        <v/>
      </c>
      <c r="J227" s="42" t="str">
        <f>IFERROR(VLOOKUP($B227,'S-CT'!$A$2:$K$500,10,FALSE),"")</f>
        <v/>
      </c>
    </row>
    <row r="228">
      <c r="A228" s="15"/>
      <c r="B228" s="15"/>
      <c r="C228" s="69"/>
      <c r="D228" s="40" t="str">
        <f>IFERROR(VLOOKUP(B228,'S-CT'!$A$1:$K$500,2,FALSE),"")</f>
        <v/>
      </c>
      <c r="E228" s="40" t="str">
        <f>IFERROR(VLOOKUP($B228,'S-CT'!$A$1:$K$500,3,FALSE),"")</f>
        <v/>
      </c>
      <c r="F228" s="40" t="str">
        <f>IFERROR(VLOOKUP($B228,'S-CT'!$A$1:$K$500,6,FALSE),"")</f>
        <v/>
      </c>
      <c r="G228" s="40" t="str">
        <f>IFERROR(VLOOKUP($B228,'S-CT'!$A$1:$K$500,9,FALSE),"")</f>
        <v/>
      </c>
      <c r="H228" s="40" t="str">
        <f>IFERROR(VLOOKUP($B228,'S-CT'!$A$1:$K$500,7,FALSE),"")</f>
        <v/>
      </c>
      <c r="I228" s="42" t="str">
        <f>IFERROR(VLOOKUP($B228,'S-CT'!$A$2:$K$500,11,FALSE),"")</f>
        <v/>
      </c>
      <c r="J228" s="42" t="str">
        <f>IFERROR(VLOOKUP($B228,'S-CT'!$A$2:$K$500,10,FALSE),"")</f>
        <v/>
      </c>
    </row>
    <row r="229">
      <c r="A229" s="15"/>
      <c r="B229" s="15"/>
      <c r="C229" s="69"/>
      <c r="D229" s="40" t="str">
        <f>IFERROR(VLOOKUP(B229,'S-CT'!$A$1:$K$500,2,FALSE),"")</f>
        <v/>
      </c>
      <c r="E229" s="40" t="str">
        <f>IFERROR(VLOOKUP($B229,'S-CT'!$A$1:$K$500,3,FALSE),"")</f>
        <v/>
      </c>
      <c r="F229" s="40" t="str">
        <f>IFERROR(VLOOKUP($B229,'S-CT'!$A$1:$K$500,6,FALSE),"")</f>
        <v/>
      </c>
      <c r="G229" s="40" t="str">
        <f>IFERROR(VLOOKUP($B229,'S-CT'!$A$1:$K$500,9,FALSE),"")</f>
        <v/>
      </c>
      <c r="H229" s="40" t="str">
        <f>IFERROR(VLOOKUP($B229,'S-CT'!$A$1:$K$500,7,FALSE),"")</f>
        <v/>
      </c>
      <c r="I229" s="42" t="str">
        <f>IFERROR(VLOOKUP($B229,'S-CT'!$A$2:$K$500,11,FALSE),"")</f>
        <v/>
      </c>
      <c r="J229" s="42" t="str">
        <f>IFERROR(VLOOKUP($B229,'S-CT'!$A$2:$K$500,10,FALSE),"")</f>
        <v/>
      </c>
    </row>
    <row r="230">
      <c r="A230" s="15"/>
      <c r="B230" s="15"/>
      <c r="C230" s="69"/>
      <c r="D230" s="40" t="str">
        <f>IFERROR(VLOOKUP(B230,'S-CT'!$A$1:$K$500,2,FALSE),"")</f>
        <v/>
      </c>
      <c r="E230" s="40" t="str">
        <f>IFERROR(VLOOKUP($B230,'S-CT'!$A$1:$K$500,3,FALSE),"")</f>
        <v/>
      </c>
      <c r="F230" s="40" t="str">
        <f>IFERROR(VLOOKUP($B230,'S-CT'!$A$1:$K$500,6,FALSE),"")</f>
        <v/>
      </c>
      <c r="G230" s="40" t="str">
        <f>IFERROR(VLOOKUP($B230,'S-CT'!$A$1:$K$500,9,FALSE),"")</f>
        <v/>
      </c>
      <c r="H230" s="40" t="str">
        <f>IFERROR(VLOOKUP($B230,'S-CT'!$A$1:$K$500,7,FALSE),"")</f>
        <v/>
      </c>
      <c r="I230" s="42" t="str">
        <f>IFERROR(VLOOKUP($B230,'S-CT'!$A$2:$K$500,11,FALSE),"")</f>
        <v/>
      </c>
      <c r="J230" s="42" t="str">
        <f>IFERROR(VLOOKUP($B230,'S-CT'!$A$2:$K$500,10,FALSE),"")</f>
        <v/>
      </c>
    </row>
    <row r="231">
      <c r="A231" s="15"/>
      <c r="B231" s="15"/>
      <c r="C231" s="69"/>
      <c r="D231" s="40" t="str">
        <f>IFERROR(VLOOKUP(B231,'S-CT'!$A$1:$K$500,2,FALSE),"")</f>
        <v/>
      </c>
      <c r="E231" s="40" t="str">
        <f>IFERROR(VLOOKUP($B231,'S-CT'!$A$1:$K$500,3,FALSE),"")</f>
        <v/>
      </c>
      <c r="F231" s="40" t="str">
        <f>IFERROR(VLOOKUP($B231,'S-CT'!$A$1:$K$500,6,FALSE),"")</f>
        <v/>
      </c>
      <c r="G231" s="40" t="str">
        <f>IFERROR(VLOOKUP($B231,'S-CT'!$A$1:$K$500,9,FALSE),"")</f>
        <v/>
      </c>
      <c r="H231" s="40" t="str">
        <f>IFERROR(VLOOKUP($B231,'S-CT'!$A$1:$K$500,7,FALSE),"")</f>
        <v/>
      </c>
      <c r="I231" s="42" t="str">
        <f>IFERROR(VLOOKUP($B231,'S-CT'!$A$2:$K$500,11,FALSE),"")</f>
        <v/>
      </c>
      <c r="J231" s="42" t="str">
        <f>IFERROR(VLOOKUP($B231,'S-CT'!$A$2:$K$500,10,FALSE),"")</f>
        <v/>
      </c>
    </row>
    <row r="232">
      <c r="A232" s="15"/>
      <c r="B232" s="15"/>
      <c r="C232" s="69"/>
      <c r="D232" s="40" t="str">
        <f>IFERROR(VLOOKUP(B232,'S-CT'!$A$1:$K$500,2,FALSE),"")</f>
        <v/>
      </c>
      <c r="E232" s="40" t="str">
        <f>IFERROR(VLOOKUP($B232,'S-CT'!$A$1:$K$500,3,FALSE),"")</f>
        <v/>
      </c>
      <c r="F232" s="40" t="str">
        <f>IFERROR(VLOOKUP($B232,'S-CT'!$A$1:$K$500,6,FALSE),"")</f>
        <v/>
      </c>
      <c r="G232" s="40" t="str">
        <f>IFERROR(VLOOKUP($B232,'S-CT'!$A$1:$K$500,9,FALSE),"")</f>
        <v/>
      </c>
      <c r="H232" s="40" t="str">
        <f>IFERROR(VLOOKUP($B232,'S-CT'!$A$1:$K$500,7,FALSE),"")</f>
        <v/>
      </c>
      <c r="I232" s="42" t="str">
        <f>IFERROR(VLOOKUP($B232,'S-CT'!$A$2:$K$500,11,FALSE),"")</f>
        <v/>
      </c>
      <c r="J232" s="42" t="str">
        <f>IFERROR(VLOOKUP($B232,'S-CT'!$A$2:$K$500,10,FALSE),"")</f>
        <v/>
      </c>
    </row>
    <row r="233">
      <c r="A233" s="15"/>
      <c r="B233" s="15"/>
      <c r="C233" s="69"/>
      <c r="D233" s="40" t="str">
        <f>IFERROR(VLOOKUP(B233,'S-CT'!$A$1:$K$500,2,FALSE),"")</f>
        <v/>
      </c>
      <c r="E233" s="40" t="str">
        <f>IFERROR(VLOOKUP($B233,'S-CT'!$A$1:$K$500,3,FALSE),"")</f>
        <v/>
      </c>
      <c r="F233" s="40" t="str">
        <f>IFERROR(VLOOKUP($B233,'S-CT'!$A$1:$K$500,6,FALSE),"")</f>
        <v/>
      </c>
      <c r="G233" s="40" t="str">
        <f>IFERROR(VLOOKUP($B233,'S-CT'!$A$1:$K$500,9,FALSE),"")</f>
        <v/>
      </c>
      <c r="H233" s="40" t="str">
        <f>IFERROR(VLOOKUP($B233,'S-CT'!$A$1:$K$500,7,FALSE),"")</f>
        <v/>
      </c>
      <c r="I233" s="42" t="str">
        <f>IFERROR(VLOOKUP($B233,'S-CT'!$A$2:$K$500,11,FALSE),"")</f>
        <v/>
      </c>
      <c r="J233" s="42" t="str">
        <f>IFERROR(VLOOKUP($B233,'S-CT'!$A$2:$K$500,10,FALSE),"")</f>
        <v/>
      </c>
    </row>
    <row r="234">
      <c r="A234" s="15"/>
      <c r="B234" s="15"/>
      <c r="C234" s="69"/>
      <c r="D234" s="40" t="str">
        <f>IFERROR(VLOOKUP(B234,'S-CT'!$A$1:$K$500,2,FALSE),"")</f>
        <v/>
      </c>
      <c r="E234" s="40" t="str">
        <f>IFERROR(VLOOKUP($B234,'S-CT'!$A$1:$K$500,3,FALSE),"")</f>
        <v/>
      </c>
      <c r="F234" s="40" t="str">
        <f>IFERROR(VLOOKUP($B234,'S-CT'!$A$1:$K$500,6,FALSE),"")</f>
        <v/>
      </c>
      <c r="G234" s="40" t="str">
        <f>IFERROR(VLOOKUP($B234,'S-CT'!$A$1:$K$500,9,FALSE),"")</f>
        <v/>
      </c>
      <c r="H234" s="40" t="str">
        <f>IFERROR(VLOOKUP($B234,'S-CT'!$A$1:$K$500,7,FALSE),"")</f>
        <v/>
      </c>
      <c r="I234" s="42" t="str">
        <f>IFERROR(VLOOKUP($B234,'S-CT'!$A$2:$K$500,11,FALSE),"")</f>
        <v/>
      </c>
      <c r="J234" s="42" t="str">
        <f>IFERROR(VLOOKUP($B234,'S-CT'!$A$2:$K$500,10,FALSE),"")</f>
        <v/>
      </c>
    </row>
    <row r="235">
      <c r="A235" s="15"/>
      <c r="B235" s="15"/>
      <c r="C235" s="69"/>
      <c r="D235" s="40" t="str">
        <f>IFERROR(VLOOKUP(B235,'S-CT'!$A$1:$K$500,2,FALSE),"")</f>
        <v/>
      </c>
      <c r="E235" s="40" t="str">
        <f>IFERROR(VLOOKUP($B235,'S-CT'!$A$1:$K$500,3,FALSE),"")</f>
        <v/>
      </c>
      <c r="F235" s="40" t="str">
        <f>IFERROR(VLOOKUP($B235,'S-CT'!$A$1:$K$500,6,FALSE),"")</f>
        <v/>
      </c>
      <c r="G235" s="40" t="str">
        <f>IFERROR(VLOOKUP($B235,'S-CT'!$A$1:$K$500,9,FALSE),"")</f>
        <v/>
      </c>
      <c r="H235" s="40" t="str">
        <f>IFERROR(VLOOKUP($B235,'S-CT'!$A$1:$K$500,7,FALSE),"")</f>
        <v/>
      </c>
      <c r="I235" s="42" t="str">
        <f>IFERROR(VLOOKUP($B235,'S-CT'!$A$2:$K$500,11,FALSE),"")</f>
        <v/>
      </c>
      <c r="J235" s="42" t="str">
        <f>IFERROR(VLOOKUP($B235,'S-CT'!$A$2:$K$500,10,FALSE),"")</f>
        <v/>
      </c>
    </row>
    <row r="236">
      <c r="A236" s="15"/>
      <c r="B236" s="15"/>
      <c r="C236" s="69"/>
      <c r="D236" s="40" t="str">
        <f>IFERROR(VLOOKUP(B236,'S-CT'!$A$1:$K$500,2,FALSE),"")</f>
        <v/>
      </c>
      <c r="E236" s="40" t="str">
        <f>IFERROR(VLOOKUP($B236,'S-CT'!$A$1:$K$500,3,FALSE),"")</f>
        <v/>
      </c>
      <c r="F236" s="40" t="str">
        <f>IFERROR(VLOOKUP($B236,'S-CT'!$A$1:$K$500,6,FALSE),"")</f>
        <v/>
      </c>
      <c r="G236" s="40" t="str">
        <f>IFERROR(VLOOKUP($B236,'S-CT'!$A$1:$K$500,9,FALSE),"")</f>
        <v/>
      </c>
      <c r="H236" s="40" t="str">
        <f>IFERROR(VLOOKUP($B236,'S-CT'!$A$1:$K$500,7,FALSE),"")</f>
        <v/>
      </c>
      <c r="I236" s="42" t="str">
        <f>IFERROR(VLOOKUP($B236,'S-CT'!$A$2:$K$500,11,FALSE),"")</f>
        <v/>
      </c>
      <c r="J236" s="42" t="str">
        <f>IFERROR(VLOOKUP($B236,'S-CT'!$A$2:$K$500,10,FALSE),"")</f>
        <v/>
      </c>
    </row>
    <row r="237">
      <c r="A237" s="15"/>
      <c r="B237" s="15"/>
      <c r="C237" s="69"/>
      <c r="D237" s="40" t="str">
        <f>IFERROR(VLOOKUP(B237,'S-CT'!$A$1:$K$500,2,FALSE),"")</f>
        <v/>
      </c>
      <c r="E237" s="40" t="str">
        <f>IFERROR(VLOOKUP($B237,'S-CT'!$A$1:$K$500,3,FALSE),"")</f>
        <v/>
      </c>
      <c r="F237" s="40" t="str">
        <f>IFERROR(VLOOKUP($B237,'S-CT'!$A$1:$K$500,6,FALSE),"")</f>
        <v/>
      </c>
      <c r="G237" s="40" t="str">
        <f>IFERROR(VLOOKUP($B237,'S-CT'!$A$1:$K$500,9,FALSE),"")</f>
        <v/>
      </c>
      <c r="H237" s="40" t="str">
        <f>IFERROR(VLOOKUP($B237,'S-CT'!$A$1:$K$500,7,FALSE),"")</f>
        <v/>
      </c>
      <c r="I237" s="42" t="str">
        <f>IFERROR(VLOOKUP($B237,'S-CT'!$A$2:$K$500,11,FALSE),"")</f>
        <v/>
      </c>
      <c r="J237" s="42" t="str">
        <f>IFERROR(VLOOKUP($B237,'S-CT'!$A$2:$K$500,10,FALSE),"")</f>
        <v/>
      </c>
    </row>
    <row r="238">
      <c r="A238" s="15"/>
      <c r="B238" s="15"/>
      <c r="C238" s="69"/>
      <c r="D238" s="40" t="str">
        <f>IFERROR(VLOOKUP(B238,'S-CT'!$A$1:$K$500,2,FALSE),"")</f>
        <v/>
      </c>
      <c r="E238" s="40" t="str">
        <f>IFERROR(VLOOKUP($B238,'S-CT'!$A$1:$K$500,3,FALSE),"")</f>
        <v/>
      </c>
      <c r="F238" s="40" t="str">
        <f>IFERROR(VLOOKUP($B238,'S-CT'!$A$1:$K$500,6,FALSE),"")</f>
        <v/>
      </c>
      <c r="G238" s="40" t="str">
        <f>IFERROR(VLOOKUP($B238,'S-CT'!$A$1:$K$500,9,FALSE),"")</f>
        <v/>
      </c>
      <c r="H238" s="40" t="str">
        <f>IFERROR(VLOOKUP($B238,'S-CT'!$A$1:$K$500,7,FALSE),"")</f>
        <v/>
      </c>
      <c r="I238" s="42" t="str">
        <f>IFERROR(VLOOKUP($B238,'S-CT'!$A$2:$K$500,11,FALSE),"")</f>
        <v/>
      </c>
      <c r="J238" s="42" t="str">
        <f>IFERROR(VLOOKUP($B238,'S-CT'!$A$2:$K$500,10,FALSE),"")</f>
        <v/>
      </c>
    </row>
    <row r="239">
      <c r="A239" s="15"/>
      <c r="B239" s="15"/>
      <c r="C239" s="69"/>
      <c r="D239" s="40" t="str">
        <f>IFERROR(VLOOKUP(B239,'S-CT'!$A$1:$K$500,2,FALSE),"")</f>
        <v/>
      </c>
      <c r="E239" s="40" t="str">
        <f>IFERROR(VLOOKUP($B239,'S-CT'!$A$1:$K$500,3,FALSE),"")</f>
        <v/>
      </c>
      <c r="F239" s="40" t="str">
        <f>IFERROR(VLOOKUP($B239,'S-CT'!$A$1:$K$500,6,FALSE),"")</f>
        <v/>
      </c>
      <c r="G239" s="40" t="str">
        <f>IFERROR(VLOOKUP($B239,'S-CT'!$A$1:$K$500,9,FALSE),"")</f>
        <v/>
      </c>
      <c r="H239" s="40" t="str">
        <f>IFERROR(VLOOKUP($B239,'S-CT'!$A$1:$K$500,7,FALSE),"")</f>
        <v/>
      </c>
      <c r="I239" s="42" t="str">
        <f>IFERROR(VLOOKUP($B239,'S-CT'!$A$2:$K$500,11,FALSE),"")</f>
        <v/>
      </c>
      <c r="J239" s="42" t="str">
        <f>IFERROR(VLOOKUP($B239,'S-CT'!$A$2:$K$500,10,FALSE),"")</f>
        <v/>
      </c>
    </row>
    <row r="240">
      <c r="A240" s="15"/>
      <c r="B240" s="15"/>
      <c r="C240" s="69"/>
      <c r="D240" s="40" t="str">
        <f>IFERROR(VLOOKUP(B240,'S-CT'!$A$1:$K$500,2,FALSE),"")</f>
        <v/>
      </c>
      <c r="E240" s="40" t="str">
        <f>IFERROR(VLOOKUP($B240,'S-CT'!$A$1:$K$500,3,FALSE),"")</f>
        <v/>
      </c>
      <c r="F240" s="40" t="str">
        <f>IFERROR(VLOOKUP($B240,'S-CT'!$A$1:$K$500,6,FALSE),"")</f>
        <v/>
      </c>
      <c r="G240" s="40" t="str">
        <f>IFERROR(VLOOKUP($B240,'S-CT'!$A$1:$K$500,9,FALSE),"")</f>
        <v/>
      </c>
      <c r="H240" s="40" t="str">
        <f>IFERROR(VLOOKUP($B240,'S-CT'!$A$1:$K$500,7,FALSE),"")</f>
        <v/>
      </c>
      <c r="I240" s="42" t="str">
        <f>IFERROR(VLOOKUP($B240,'S-CT'!$A$2:$K$500,11,FALSE),"")</f>
        <v/>
      </c>
      <c r="J240" s="42" t="str">
        <f>IFERROR(VLOOKUP($B240,'S-CT'!$A$2:$K$500,10,FALSE),"")</f>
        <v/>
      </c>
    </row>
    <row r="241">
      <c r="A241" s="15"/>
      <c r="B241" s="15"/>
      <c r="C241" s="69"/>
      <c r="D241" s="40" t="str">
        <f>IFERROR(VLOOKUP(B241,'S-CT'!$A$1:$K$500,2,FALSE),"")</f>
        <v/>
      </c>
      <c r="E241" s="40" t="str">
        <f>IFERROR(VLOOKUP($B241,'S-CT'!$A$1:$K$500,3,FALSE),"")</f>
        <v/>
      </c>
      <c r="F241" s="40" t="str">
        <f>IFERROR(VLOOKUP($B241,'S-CT'!$A$1:$K$500,6,FALSE),"")</f>
        <v/>
      </c>
      <c r="G241" s="40" t="str">
        <f>IFERROR(VLOOKUP($B241,'S-CT'!$A$1:$K$500,9,FALSE),"")</f>
        <v/>
      </c>
      <c r="H241" s="40" t="str">
        <f>IFERROR(VLOOKUP($B241,'S-CT'!$A$1:$K$500,7,FALSE),"")</f>
        <v/>
      </c>
      <c r="I241" s="42" t="str">
        <f>IFERROR(VLOOKUP($B241,'S-CT'!$A$2:$K$500,11,FALSE),"")</f>
        <v/>
      </c>
      <c r="J241" s="42" t="str">
        <f>IFERROR(VLOOKUP($B241,'S-CT'!$A$2:$K$500,10,FALSE),"")</f>
        <v/>
      </c>
    </row>
    <row r="242">
      <c r="A242" s="15"/>
      <c r="B242" s="15"/>
      <c r="C242" s="69"/>
      <c r="D242" s="40" t="str">
        <f>IFERROR(VLOOKUP(B242,'S-CT'!$A$1:$K$500,2,FALSE),"")</f>
        <v/>
      </c>
      <c r="E242" s="40" t="str">
        <f>IFERROR(VLOOKUP($B242,'S-CT'!$A$1:$K$500,3,FALSE),"")</f>
        <v/>
      </c>
      <c r="F242" s="40" t="str">
        <f>IFERROR(VLOOKUP($B242,'S-CT'!$A$1:$K$500,6,FALSE),"")</f>
        <v/>
      </c>
      <c r="G242" s="40" t="str">
        <f>IFERROR(VLOOKUP($B242,'S-CT'!$A$1:$K$500,9,FALSE),"")</f>
        <v/>
      </c>
      <c r="H242" s="40" t="str">
        <f>IFERROR(VLOOKUP($B242,'S-CT'!$A$1:$K$500,7,FALSE),"")</f>
        <v/>
      </c>
      <c r="I242" s="42" t="str">
        <f>IFERROR(VLOOKUP($B242,'S-CT'!$A$2:$K$500,11,FALSE),"")</f>
        <v/>
      </c>
      <c r="J242" s="42" t="str">
        <f>IFERROR(VLOOKUP($B242,'S-CT'!$A$2:$K$500,10,FALSE),"")</f>
        <v/>
      </c>
    </row>
    <row r="243">
      <c r="A243" s="15"/>
      <c r="B243" s="15"/>
      <c r="C243" s="69"/>
      <c r="D243" s="40" t="str">
        <f>IFERROR(VLOOKUP(B243,'S-CT'!$A$1:$K$500,2,FALSE),"")</f>
        <v/>
      </c>
      <c r="E243" s="40" t="str">
        <f>IFERROR(VLOOKUP($B243,'S-CT'!$A$1:$K$500,3,FALSE),"")</f>
        <v/>
      </c>
      <c r="F243" s="40" t="str">
        <f>IFERROR(VLOOKUP($B243,'S-CT'!$A$1:$K$500,6,FALSE),"")</f>
        <v/>
      </c>
      <c r="G243" s="40" t="str">
        <f>IFERROR(VLOOKUP($B243,'S-CT'!$A$1:$K$500,9,FALSE),"")</f>
        <v/>
      </c>
      <c r="H243" s="40" t="str">
        <f>IFERROR(VLOOKUP($B243,'S-CT'!$A$1:$K$500,7,FALSE),"")</f>
        <v/>
      </c>
      <c r="I243" s="42" t="str">
        <f>IFERROR(VLOOKUP($B243,'S-CT'!$A$2:$K$500,11,FALSE),"")</f>
        <v/>
      </c>
      <c r="J243" s="42" t="str">
        <f>IFERROR(VLOOKUP($B243,'S-CT'!$A$2:$K$500,10,FALSE),"")</f>
        <v/>
      </c>
    </row>
    <row r="244">
      <c r="A244" s="15"/>
      <c r="B244" s="15"/>
      <c r="C244" s="69"/>
      <c r="D244" s="40" t="str">
        <f>IFERROR(VLOOKUP(B244,'S-CT'!$A$1:$K$500,2,FALSE),"")</f>
        <v/>
      </c>
      <c r="E244" s="40" t="str">
        <f>IFERROR(VLOOKUP($B244,'S-CT'!$A$1:$K$500,3,FALSE),"")</f>
        <v/>
      </c>
      <c r="F244" s="40" t="str">
        <f>IFERROR(VLOOKUP($B244,'S-CT'!$A$1:$K$500,6,FALSE),"")</f>
        <v/>
      </c>
      <c r="G244" s="40" t="str">
        <f>IFERROR(VLOOKUP($B244,'S-CT'!$A$1:$K$500,9,FALSE),"")</f>
        <v/>
      </c>
      <c r="H244" s="40" t="str">
        <f>IFERROR(VLOOKUP($B244,'S-CT'!$A$1:$K$500,7,FALSE),"")</f>
        <v/>
      </c>
      <c r="I244" s="42" t="str">
        <f>IFERROR(VLOOKUP($B244,'S-CT'!$A$2:$K$500,11,FALSE),"")</f>
        <v/>
      </c>
      <c r="J244" s="42" t="str">
        <f>IFERROR(VLOOKUP($B244,'S-CT'!$A$2:$K$500,10,FALSE),"")</f>
        <v/>
      </c>
    </row>
    <row r="245">
      <c r="A245" s="15"/>
      <c r="B245" s="15"/>
      <c r="C245" s="69"/>
      <c r="D245" s="40" t="str">
        <f>IFERROR(VLOOKUP(B245,'S-CT'!$A$1:$K$500,2,FALSE),"")</f>
        <v/>
      </c>
      <c r="E245" s="40" t="str">
        <f>IFERROR(VLOOKUP($B245,'S-CT'!$A$1:$K$500,3,FALSE),"")</f>
        <v/>
      </c>
      <c r="F245" s="40" t="str">
        <f>IFERROR(VLOOKUP($B245,'S-CT'!$A$1:$K$500,6,FALSE),"")</f>
        <v/>
      </c>
      <c r="G245" s="40" t="str">
        <f>IFERROR(VLOOKUP($B245,'S-CT'!$A$1:$K$500,9,FALSE),"")</f>
        <v/>
      </c>
      <c r="H245" s="40" t="str">
        <f>IFERROR(VLOOKUP($B245,'S-CT'!$A$1:$K$500,7,FALSE),"")</f>
        <v/>
      </c>
      <c r="I245" s="42" t="str">
        <f>IFERROR(VLOOKUP($B245,'S-CT'!$A$2:$K$500,11,FALSE),"")</f>
        <v/>
      </c>
      <c r="J245" s="42" t="str">
        <f>IFERROR(VLOOKUP($B245,'S-CT'!$A$2:$K$500,10,FALSE),"")</f>
        <v/>
      </c>
    </row>
    <row r="246">
      <c r="A246" s="15"/>
      <c r="B246" s="15"/>
      <c r="C246" s="69"/>
      <c r="D246" s="40" t="str">
        <f>IFERROR(VLOOKUP(B246,'S-CT'!$A$1:$K$500,2,FALSE),"")</f>
        <v/>
      </c>
      <c r="E246" s="40" t="str">
        <f>IFERROR(VLOOKUP($B246,'S-CT'!$A$1:$K$500,3,FALSE),"")</f>
        <v/>
      </c>
      <c r="F246" s="40" t="str">
        <f>IFERROR(VLOOKUP($B246,'S-CT'!$A$1:$K$500,6,FALSE),"")</f>
        <v/>
      </c>
      <c r="G246" s="40" t="str">
        <f>IFERROR(VLOOKUP($B246,'S-CT'!$A$1:$K$500,9,FALSE),"")</f>
        <v/>
      </c>
      <c r="H246" s="40" t="str">
        <f>IFERROR(VLOOKUP($B246,'S-CT'!$A$1:$K$500,7,FALSE),"")</f>
        <v/>
      </c>
      <c r="I246" s="42" t="str">
        <f>IFERROR(VLOOKUP($B246,'S-CT'!$A$2:$K$500,11,FALSE),"")</f>
        <v/>
      </c>
      <c r="J246" s="42" t="str">
        <f>IFERROR(VLOOKUP($B246,'S-CT'!$A$2:$K$500,10,FALSE),"")</f>
        <v/>
      </c>
    </row>
    <row r="247">
      <c r="A247" s="15"/>
      <c r="B247" s="15"/>
      <c r="C247" s="69"/>
      <c r="D247" s="40" t="str">
        <f>IFERROR(VLOOKUP(B247,'S-CT'!$A$1:$K$500,2,FALSE),"")</f>
        <v/>
      </c>
      <c r="E247" s="40" t="str">
        <f>IFERROR(VLOOKUP($B247,'S-CT'!$A$1:$K$500,3,FALSE),"")</f>
        <v/>
      </c>
      <c r="F247" s="40" t="str">
        <f>IFERROR(VLOOKUP($B247,'S-CT'!$A$1:$K$500,6,FALSE),"")</f>
        <v/>
      </c>
      <c r="G247" s="40" t="str">
        <f>IFERROR(VLOOKUP($B247,'S-CT'!$A$1:$K$500,9,FALSE),"")</f>
        <v/>
      </c>
      <c r="H247" s="40" t="str">
        <f>IFERROR(VLOOKUP($B247,'S-CT'!$A$1:$K$500,7,FALSE),"")</f>
        <v/>
      </c>
      <c r="I247" s="42" t="str">
        <f>IFERROR(VLOOKUP($B247,'S-CT'!$A$2:$K$500,11,FALSE),"")</f>
        <v/>
      </c>
      <c r="J247" s="42" t="str">
        <f>IFERROR(VLOOKUP($B247,'S-CT'!$A$2:$K$500,10,FALSE),"")</f>
        <v/>
      </c>
    </row>
    <row r="248">
      <c r="A248" s="15"/>
      <c r="B248" s="15"/>
      <c r="C248" s="69"/>
      <c r="D248" s="40" t="str">
        <f>IFERROR(VLOOKUP(B248,'S-CT'!$A$1:$K$500,2,FALSE),"")</f>
        <v/>
      </c>
      <c r="E248" s="40" t="str">
        <f>IFERROR(VLOOKUP($B248,'S-CT'!$A$1:$K$500,3,FALSE),"")</f>
        <v/>
      </c>
      <c r="F248" s="40" t="str">
        <f>IFERROR(VLOOKUP($B248,'S-CT'!$A$1:$K$500,6,FALSE),"")</f>
        <v/>
      </c>
      <c r="G248" s="40" t="str">
        <f>IFERROR(VLOOKUP($B248,'S-CT'!$A$1:$K$500,9,FALSE),"")</f>
        <v/>
      </c>
      <c r="H248" s="40" t="str">
        <f>IFERROR(VLOOKUP($B248,'S-CT'!$A$1:$K$500,7,FALSE),"")</f>
        <v/>
      </c>
      <c r="I248" s="42" t="str">
        <f>IFERROR(VLOOKUP($B248,'S-CT'!$A$2:$K$500,11,FALSE),"")</f>
        <v/>
      </c>
      <c r="J248" s="42" t="str">
        <f>IFERROR(VLOOKUP($B248,'S-CT'!$A$2:$K$500,10,FALSE),"")</f>
        <v/>
      </c>
    </row>
    <row r="249">
      <c r="A249" s="15"/>
      <c r="B249" s="15"/>
      <c r="C249" s="69"/>
      <c r="D249" s="40" t="str">
        <f>IFERROR(VLOOKUP(B249,'S-CT'!$A$1:$K$500,2,FALSE),"")</f>
        <v/>
      </c>
      <c r="E249" s="40" t="str">
        <f>IFERROR(VLOOKUP($B249,'S-CT'!$A$1:$K$500,3,FALSE),"")</f>
        <v/>
      </c>
      <c r="F249" s="40" t="str">
        <f>IFERROR(VLOOKUP($B249,'S-CT'!$A$1:$K$500,6,FALSE),"")</f>
        <v/>
      </c>
      <c r="G249" s="40" t="str">
        <f>IFERROR(VLOOKUP($B249,'S-CT'!$A$1:$K$500,9,FALSE),"")</f>
        <v/>
      </c>
      <c r="H249" s="40" t="str">
        <f>IFERROR(VLOOKUP($B249,'S-CT'!$A$1:$K$500,7,FALSE),"")</f>
        <v/>
      </c>
      <c r="I249" s="42" t="str">
        <f>IFERROR(VLOOKUP($B249,'S-CT'!$A$2:$K$500,11,FALSE),"")</f>
        <v/>
      </c>
      <c r="J249" s="42" t="str">
        <f>IFERROR(VLOOKUP($B249,'S-CT'!$A$2:$K$500,10,FALSE),"")</f>
        <v/>
      </c>
    </row>
    <row r="250">
      <c r="A250" s="15"/>
      <c r="B250" s="15"/>
      <c r="C250" s="69"/>
      <c r="D250" s="40" t="str">
        <f>IFERROR(VLOOKUP(B250,'S-CT'!$A$1:$K$500,2,FALSE),"")</f>
        <v/>
      </c>
      <c r="E250" s="40" t="str">
        <f>IFERROR(VLOOKUP($B250,'S-CT'!$A$1:$K$500,3,FALSE),"")</f>
        <v/>
      </c>
      <c r="F250" s="40" t="str">
        <f>IFERROR(VLOOKUP($B250,'S-CT'!$A$1:$K$500,6,FALSE),"")</f>
        <v/>
      </c>
      <c r="G250" s="40" t="str">
        <f>IFERROR(VLOOKUP($B250,'S-CT'!$A$1:$K$500,9,FALSE),"")</f>
        <v/>
      </c>
      <c r="H250" s="40" t="str">
        <f>IFERROR(VLOOKUP($B250,'S-CT'!$A$1:$K$500,7,FALSE),"")</f>
        <v/>
      </c>
      <c r="I250" s="42" t="str">
        <f>IFERROR(VLOOKUP($B250,'S-CT'!$A$2:$K$500,11,FALSE),"")</f>
        <v/>
      </c>
      <c r="J250" s="42" t="str">
        <f>IFERROR(VLOOKUP($B250,'S-CT'!$A$2:$K$500,10,FALSE),"")</f>
        <v/>
      </c>
    </row>
    <row r="251">
      <c r="A251" s="15"/>
      <c r="B251" s="15"/>
      <c r="C251" s="69"/>
      <c r="D251" s="40" t="str">
        <f>IFERROR(VLOOKUP(B251,'S-CT'!$A$1:$K$500,2,FALSE),"")</f>
        <v/>
      </c>
      <c r="E251" s="40" t="str">
        <f>IFERROR(VLOOKUP($B251,'S-CT'!$A$1:$K$500,3,FALSE),"")</f>
        <v/>
      </c>
      <c r="F251" s="40" t="str">
        <f>IFERROR(VLOOKUP($B251,'S-CT'!$A$1:$K$500,6,FALSE),"")</f>
        <v/>
      </c>
      <c r="G251" s="40" t="str">
        <f>IFERROR(VLOOKUP($B251,'S-CT'!$A$1:$K$500,9,FALSE),"")</f>
        <v/>
      </c>
      <c r="H251" s="40" t="str">
        <f>IFERROR(VLOOKUP($B251,'S-CT'!$A$1:$K$500,7,FALSE),"")</f>
        <v/>
      </c>
      <c r="I251" s="42" t="str">
        <f>IFERROR(VLOOKUP($B251,'S-CT'!$A$2:$K$500,11,FALSE),"")</f>
        <v/>
      </c>
      <c r="J251" s="42" t="str">
        <f>IFERROR(VLOOKUP($B251,'S-CT'!$A$2:$K$500,10,FALSE),"")</f>
        <v/>
      </c>
    </row>
    <row r="252">
      <c r="A252" s="15"/>
      <c r="B252" s="15"/>
      <c r="C252" s="69"/>
      <c r="D252" s="40" t="str">
        <f>IFERROR(VLOOKUP(B252,'S-CT'!$A$1:$K$500,2,FALSE),"")</f>
        <v/>
      </c>
      <c r="E252" s="40" t="str">
        <f>IFERROR(VLOOKUP($B252,'S-CT'!$A$1:$K$500,3,FALSE),"")</f>
        <v/>
      </c>
      <c r="F252" s="40" t="str">
        <f>IFERROR(VLOOKUP($B252,'S-CT'!$A$1:$K$500,6,FALSE),"")</f>
        <v/>
      </c>
      <c r="G252" s="40" t="str">
        <f>IFERROR(VLOOKUP($B252,'S-CT'!$A$1:$K$500,9,FALSE),"")</f>
        <v/>
      </c>
      <c r="H252" s="40" t="str">
        <f>IFERROR(VLOOKUP($B252,'S-CT'!$A$1:$K$500,7,FALSE),"")</f>
        <v/>
      </c>
      <c r="I252" s="42" t="str">
        <f>IFERROR(VLOOKUP($B252,'S-CT'!$A$2:$K$500,11,FALSE),"")</f>
        <v/>
      </c>
      <c r="J252" s="42" t="str">
        <f>IFERROR(VLOOKUP($B252,'S-CT'!$A$2:$K$500,10,FALSE),"")</f>
        <v/>
      </c>
    </row>
    <row r="253">
      <c r="A253" s="15"/>
      <c r="B253" s="15"/>
      <c r="C253" s="69"/>
      <c r="D253" s="40" t="str">
        <f>IFERROR(VLOOKUP(B253,'S-CT'!$A$1:$K$500,2,FALSE),"")</f>
        <v/>
      </c>
      <c r="E253" s="40" t="str">
        <f>IFERROR(VLOOKUP($B253,'S-CT'!$A$1:$K$500,3,FALSE),"")</f>
        <v/>
      </c>
      <c r="F253" s="40" t="str">
        <f>IFERROR(VLOOKUP($B253,'S-CT'!$A$1:$K$500,6,FALSE),"")</f>
        <v/>
      </c>
      <c r="G253" s="40" t="str">
        <f>IFERROR(VLOOKUP($B253,'S-CT'!$A$1:$K$500,9,FALSE),"")</f>
        <v/>
      </c>
      <c r="H253" s="40" t="str">
        <f>IFERROR(VLOOKUP($B253,'S-CT'!$A$1:$K$500,7,FALSE),"")</f>
        <v/>
      </c>
      <c r="I253" s="42" t="str">
        <f>IFERROR(VLOOKUP($B253,'S-CT'!$A$2:$K$500,11,FALSE),"")</f>
        <v/>
      </c>
      <c r="J253" s="42" t="str">
        <f>IFERROR(VLOOKUP($B253,'S-CT'!$A$2:$K$500,10,FALSE),"")</f>
        <v/>
      </c>
    </row>
    <row r="254">
      <c r="A254" s="15"/>
      <c r="B254" s="15"/>
      <c r="C254" s="69"/>
      <c r="D254" s="40" t="str">
        <f>IFERROR(VLOOKUP(B254,'S-CT'!$A$1:$K$500,2,FALSE),"")</f>
        <v/>
      </c>
      <c r="E254" s="40" t="str">
        <f>IFERROR(VLOOKUP($B254,'S-CT'!$A$1:$K$500,3,FALSE),"")</f>
        <v/>
      </c>
      <c r="F254" s="40" t="str">
        <f>IFERROR(VLOOKUP($B254,'S-CT'!$A$1:$K$500,6,FALSE),"")</f>
        <v/>
      </c>
      <c r="G254" s="40" t="str">
        <f>IFERROR(VLOOKUP($B254,'S-CT'!$A$1:$K$500,9,FALSE),"")</f>
        <v/>
      </c>
      <c r="H254" s="40" t="str">
        <f>IFERROR(VLOOKUP($B254,'S-CT'!$A$1:$K$500,7,FALSE),"")</f>
        <v/>
      </c>
      <c r="I254" s="42" t="str">
        <f>IFERROR(VLOOKUP($B254,'S-CT'!$A$2:$K$500,11,FALSE),"")</f>
        <v/>
      </c>
      <c r="J254" s="42" t="str">
        <f>IFERROR(VLOOKUP($B254,'S-CT'!$A$2:$K$500,10,FALSE),"")</f>
        <v/>
      </c>
    </row>
    <row r="255">
      <c r="A255" s="15"/>
      <c r="B255" s="15"/>
      <c r="C255" s="69"/>
      <c r="D255" s="40" t="str">
        <f>IFERROR(VLOOKUP(B255,'S-CT'!$A$1:$K$500,2,FALSE),"")</f>
        <v/>
      </c>
      <c r="E255" s="40" t="str">
        <f>IFERROR(VLOOKUP($B255,'S-CT'!$A$1:$K$500,3,FALSE),"")</f>
        <v/>
      </c>
      <c r="F255" s="40" t="str">
        <f>IFERROR(VLOOKUP($B255,'S-CT'!$A$1:$K$500,6,FALSE),"")</f>
        <v/>
      </c>
      <c r="G255" s="40" t="str">
        <f>IFERROR(VLOOKUP($B255,'S-CT'!$A$1:$K$500,9,FALSE),"")</f>
        <v/>
      </c>
      <c r="H255" s="40" t="str">
        <f>IFERROR(VLOOKUP($B255,'S-CT'!$A$1:$K$500,7,FALSE),"")</f>
        <v/>
      </c>
      <c r="I255" s="42" t="str">
        <f>IFERROR(VLOOKUP($B255,'S-CT'!$A$2:$K$500,11,FALSE),"")</f>
        <v/>
      </c>
      <c r="J255" s="42" t="str">
        <f>IFERROR(VLOOKUP($B255,'S-CT'!$A$2:$K$500,10,FALSE),"")</f>
        <v/>
      </c>
    </row>
    <row r="256">
      <c r="A256" s="15"/>
      <c r="B256" s="15"/>
      <c r="C256" s="69"/>
      <c r="D256" s="40" t="str">
        <f>IFERROR(VLOOKUP(B256,'S-CT'!$A$1:$K$500,2,FALSE),"")</f>
        <v/>
      </c>
      <c r="E256" s="40" t="str">
        <f>IFERROR(VLOOKUP($B256,'S-CT'!$A$1:$K$500,3,FALSE),"")</f>
        <v/>
      </c>
      <c r="F256" s="40" t="str">
        <f>IFERROR(VLOOKUP($B256,'S-CT'!$A$1:$K$500,6,FALSE),"")</f>
        <v/>
      </c>
      <c r="G256" s="40" t="str">
        <f>IFERROR(VLOOKUP($B256,'S-CT'!$A$1:$K$500,9,FALSE),"")</f>
        <v/>
      </c>
      <c r="H256" s="40" t="str">
        <f>IFERROR(VLOOKUP($B256,'S-CT'!$A$1:$K$500,7,FALSE),"")</f>
        <v/>
      </c>
      <c r="I256" s="42" t="str">
        <f>IFERROR(VLOOKUP($B256,'S-CT'!$A$2:$K$500,11,FALSE),"")</f>
        <v/>
      </c>
      <c r="J256" s="42" t="str">
        <f>IFERROR(VLOOKUP($B256,'S-CT'!$A$2:$K$500,10,FALSE),"")</f>
        <v/>
      </c>
    </row>
    <row r="257">
      <c r="A257" s="15"/>
      <c r="B257" s="15"/>
      <c r="C257" s="69"/>
      <c r="D257" s="40" t="str">
        <f>IFERROR(VLOOKUP(B257,'S-CT'!$A$1:$K$500,2,FALSE),"")</f>
        <v/>
      </c>
      <c r="E257" s="40" t="str">
        <f>IFERROR(VLOOKUP($B257,'S-CT'!$A$1:$K$500,3,FALSE),"")</f>
        <v/>
      </c>
      <c r="F257" s="40" t="str">
        <f>IFERROR(VLOOKUP($B257,'S-CT'!$A$1:$K$500,6,FALSE),"")</f>
        <v/>
      </c>
      <c r="G257" s="40" t="str">
        <f>IFERROR(VLOOKUP($B257,'S-CT'!$A$1:$K$500,9,FALSE),"")</f>
        <v/>
      </c>
      <c r="H257" s="40" t="str">
        <f>IFERROR(VLOOKUP($B257,'S-CT'!$A$1:$K$500,7,FALSE),"")</f>
        <v/>
      </c>
      <c r="I257" s="42" t="str">
        <f>IFERROR(VLOOKUP($B257,'S-CT'!$A$2:$K$500,11,FALSE),"")</f>
        <v/>
      </c>
      <c r="J257" s="42" t="str">
        <f>IFERROR(VLOOKUP($B257,'S-CT'!$A$2:$K$500,10,FALSE),"")</f>
        <v/>
      </c>
    </row>
    <row r="258">
      <c r="A258" s="15"/>
      <c r="B258" s="15"/>
      <c r="C258" s="69"/>
      <c r="D258" s="40" t="str">
        <f>IFERROR(VLOOKUP(B258,'S-CT'!$A$1:$K$500,2,FALSE),"")</f>
        <v/>
      </c>
      <c r="E258" s="40" t="str">
        <f>IFERROR(VLOOKUP($B258,'S-CT'!$A$1:$K$500,3,FALSE),"")</f>
        <v/>
      </c>
      <c r="F258" s="40" t="str">
        <f>IFERROR(VLOOKUP($B258,'S-CT'!$A$1:$K$500,6,FALSE),"")</f>
        <v/>
      </c>
      <c r="G258" s="40" t="str">
        <f>IFERROR(VLOOKUP($B258,'S-CT'!$A$1:$K$500,9,FALSE),"")</f>
        <v/>
      </c>
      <c r="H258" s="40" t="str">
        <f>IFERROR(VLOOKUP($B258,'S-CT'!$A$1:$K$500,7,FALSE),"")</f>
        <v/>
      </c>
      <c r="I258" s="42" t="str">
        <f>IFERROR(VLOOKUP($B258,'S-CT'!$A$2:$K$500,11,FALSE),"")</f>
        <v/>
      </c>
      <c r="J258" s="42" t="str">
        <f>IFERROR(VLOOKUP($B258,'S-CT'!$A$2:$K$500,10,FALSE),"")</f>
        <v/>
      </c>
    </row>
    <row r="259">
      <c r="A259" s="15"/>
      <c r="B259" s="15"/>
      <c r="C259" s="69"/>
      <c r="D259" s="40" t="str">
        <f>IFERROR(VLOOKUP(B259,'S-CT'!$A$1:$K$500,2,FALSE),"")</f>
        <v/>
      </c>
      <c r="E259" s="40" t="str">
        <f>IFERROR(VLOOKUP($B259,'S-CT'!$A$1:$K$500,3,FALSE),"")</f>
        <v/>
      </c>
      <c r="F259" s="40" t="str">
        <f>IFERROR(VLOOKUP($B259,'S-CT'!$A$1:$K$500,6,FALSE),"")</f>
        <v/>
      </c>
      <c r="G259" s="40" t="str">
        <f>IFERROR(VLOOKUP($B259,'S-CT'!$A$1:$K$500,9,FALSE),"")</f>
        <v/>
      </c>
      <c r="H259" s="40" t="str">
        <f>IFERROR(VLOOKUP($B259,'S-CT'!$A$1:$K$500,7,FALSE),"")</f>
        <v/>
      </c>
      <c r="I259" s="42" t="str">
        <f>IFERROR(VLOOKUP($B259,'S-CT'!$A$2:$K$500,11,FALSE),"")</f>
        <v/>
      </c>
      <c r="J259" s="42" t="str">
        <f>IFERROR(VLOOKUP($B259,'S-CT'!$A$2:$K$500,10,FALSE),"")</f>
        <v/>
      </c>
    </row>
    <row r="260">
      <c r="A260" s="15"/>
      <c r="B260" s="15"/>
      <c r="C260" s="69"/>
      <c r="D260" s="40" t="str">
        <f>IFERROR(VLOOKUP(B260,'S-CT'!$A$1:$K$500,2,FALSE),"")</f>
        <v/>
      </c>
      <c r="E260" s="40" t="str">
        <f>IFERROR(VLOOKUP($B260,'S-CT'!$A$1:$K$500,3,FALSE),"")</f>
        <v/>
      </c>
      <c r="F260" s="40" t="str">
        <f>IFERROR(VLOOKUP($B260,'S-CT'!$A$1:$K$500,6,FALSE),"")</f>
        <v/>
      </c>
      <c r="G260" s="40" t="str">
        <f>IFERROR(VLOOKUP($B260,'S-CT'!$A$1:$K$500,9,FALSE),"")</f>
        <v/>
      </c>
      <c r="H260" s="40" t="str">
        <f>IFERROR(VLOOKUP($B260,'S-CT'!$A$1:$K$500,7,FALSE),"")</f>
        <v/>
      </c>
      <c r="I260" s="42" t="str">
        <f>IFERROR(VLOOKUP($B260,'S-CT'!$A$2:$K$500,11,FALSE),"")</f>
        <v/>
      </c>
      <c r="J260" s="42" t="str">
        <f>IFERROR(VLOOKUP($B260,'S-CT'!$A$2:$K$500,10,FALSE),"")</f>
        <v/>
      </c>
    </row>
    <row r="261">
      <c r="A261" s="15"/>
      <c r="B261" s="15"/>
      <c r="C261" s="69"/>
      <c r="D261" s="40" t="str">
        <f>IFERROR(VLOOKUP(B261,'S-CT'!$A$1:$K$500,2,FALSE),"")</f>
        <v/>
      </c>
      <c r="E261" s="40" t="str">
        <f>IFERROR(VLOOKUP($B261,'S-CT'!$A$1:$K$500,3,FALSE),"")</f>
        <v/>
      </c>
      <c r="F261" s="40" t="str">
        <f>IFERROR(VLOOKUP($B261,'S-CT'!$A$1:$K$500,6,FALSE),"")</f>
        <v/>
      </c>
      <c r="G261" s="40" t="str">
        <f>IFERROR(VLOOKUP($B261,'S-CT'!$A$1:$K$500,9,FALSE),"")</f>
        <v/>
      </c>
      <c r="H261" s="40" t="str">
        <f>IFERROR(VLOOKUP($B261,'S-CT'!$A$1:$K$500,7,FALSE),"")</f>
        <v/>
      </c>
      <c r="I261" s="42" t="str">
        <f>IFERROR(VLOOKUP($B261,'S-CT'!$A$2:$K$500,11,FALSE),"")</f>
        <v/>
      </c>
      <c r="J261" s="42" t="str">
        <f>IFERROR(VLOOKUP($B261,'S-CT'!$A$2:$K$500,10,FALSE),"")</f>
        <v/>
      </c>
    </row>
    <row r="262">
      <c r="A262" s="15"/>
      <c r="B262" s="15"/>
      <c r="C262" s="69"/>
      <c r="D262" s="40" t="str">
        <f>IFERROR(VLOOKUP(B262,'S-CT'!$A$1:$K$500,2,FALSE),"")</f>
        <v/>
      </c>
      <c r="E262" s="40" t="str">
        <f>IFERROR(VLOOKUP($B262,'S-CT'!$A$1:$K$500,3,FALSE),"")</f>
        <v/>
      </c>
      <c r="F262" s="40" t="str">
        <f>IFERROR(VLOOKUP($B262,'S-CT'!$A$1:$K$500,6,FALSE),"")</f>
        <v/>
      </c>
      <c r="G262" s="40" t="str">
        <f>IFERROR(VLOOKUP($B262,'S-CT'!$A$1:$K$500,9,FALSE),"")</f>
        <v/>
      </c>
      <c r="H262" s="40" t="str">
        <f>IFERROR(VLOOKUP($B262,'S-CT'!$A$1:$K$500,7,FALSE),"")</f>
        <v/>
      </c>
      <c r="I262" s="42" t="str">
        <f>IFERROR(VLOOKUP($B262,'S-CT'!$A$2:$K$500,11,FALSE),"")</f>
        <v/>
      </c>
      <c r="J262" s="42" t="str">
        <f>IFERROR(VLOOKUP($B262,'S-CT'!$A$2:$K$500,10,FALSE),"")</f>
        <v/>
      </c>
    </row>
    <row r="263">
      <c r="A263" s="15"/>
      <c r="B263" s="15"/>
      <c r="C263" s="69"/>
      <c r="D263" s="40" t="str">
        <f>IFERROR(VLOOKUP(B263,'S-CT'!$A$1:$K$500,2,FALSE),"")</f>
        <v/>
      </c>
      <c r="E263" s="40" t="str">
        <f>IFERROR(VLOOKUP($B263,'S-CT'!$A$1:$K$500,3,FALSE),"")</f>
        <v/>
      </c>
      <c r="F263" s="40" t="str">
        <f>IFERROR(VLOOKUP($B263,'S-CT'!$A$1:$K$500,6,FALSE),"")</f>
        <v/>
      </c>
      <c r="G263" s="40" t="str">
        <f>IFERROR(VLOOKUP($B263,'S-CT'!$A$1:$K$500,9,FALSE),"")</f>
        <v/>
      </c>
      <c r="H263" s="40" t="str">
        <f>IFERROR(VLOOKUP($B263,'S-CT'!$A$1:$K$500,7,FALSE),"")</f>
        <v/>
      </c>
      <c r="I263" s="42" t="str">
        <f>IFERROR(VLOOKUP($B263,'S-CT'!$A$2:$K$500,11,FALSE),"")</f>
        <v/>
      </c>
      <c r="J263" s="42" t="str">
        <f>IFERROR(VLOOKUP($B263,'S-CT'!$A$2:$K$500,10,FALSE),"")</f>
        <v/>
      </c>
    </row>
    <row r="264">
      <c r="A264" s="15"/>
      <c r="B264" s="15"/>
      <c r="C264" s="69"/>
      <c r="D264" s="40" t="str">
        <f>IFERROR(VLOOKUP(B264,'S-CT'!$A$1:$K$500,2,FALSE),"")</f>
        <v/>
      </c>
      <c r="E264" s="40" t="str">
        <f>IFERROR(VLOOKUP($B264,'S-CT'!$A$1:$K$500,3,FALSE),"")</f>
        <v/>
      </c>
      <c r="F264" s="40" t="str">
        <f>IFERROR(VLOOKUP($B264,'S-CT'!$A$1:$K$500,6,FALSE),"")</f>
        <v/>
      </c>
      <c r="G264" s="40" t="str">
        <f>IFERROR(VLOOKUP($B264,'S-CT'!$A$1:$K$500,9,FALSE),"")</f>
        <v/>
      </c>
      <c r="H264" s="40" t="str">
        <f>IFERROR(VLOOKUP($B264,'S-CT'!$A$1:$K$500,7,FALSE),"")</f>
        <v/>
      </c>
      <c r="I264" s="42" t="str">
        <f>IFERROR(VLOOKUP($B264,'S-CT'!$A$2:$K$500,11,FALSE),"")</f>
        <v/>
      </c>
      <c r="J264" s="42" t="str">
        <f>IFERROR(VLOOKUP($B264,'S-CT'!$A$2:$K$500,10,FALSE),"")</f>
        <v/>
      </c>
    </row>
    <row r="265">
      <c r="A265" s="15"/>
      <c r="B265" s="15"/>
      <c r="C265" s="69"/>
      <c r="D265" s="40" t="str">
        <f>IFERROR(VLOOKUP(B265,'S-CT'!$A$1:$K$500,2,FALSE),"")</f>
        <v/>
      </c>
      <c r="E265" s="40" t="str">
        <f>IFERROR(VLOOKUP($B265,'S-CT'!$A$1:$K$500,3,FALSE),"")</f>
        <v/>
      </c>
      <c r="F265" s="40" t="str">
        <f>IFERROR(VLOOKUP($B265,'S-CT'!$A$1:$K$500,6,FALSE),"")</f>
        <v/>
      </c>
      <c r="G265" s="40" t="str">
        <f>IFERROR(VLOOKUP($B265,'S-CT'!$A$1:$K$500,9,FALSE),"")</f>
        <v/>
      </c>
      <c r="H265" s="40" t="str">
        <f>IFERROR(VLOOKUP($B265,'S-CT'!$A$1:$K$500,7,FALSE),"")</f>
        <v/>
      </c>
      <c r="I265" s="42" t="str">
        <f>IFERROR(VLOOKUP($B265,'S-CT'!$A$2:$K$500,11,FALSE),"")</f>
        <v/>
      </c>
      <c r="J265" s="42" t="str">
        <f>IFERROR(VLOOKUP($B265,'S-CT'!$A$2:$K$500,10,FALSE),"")</f>
        <v/>
      </c>
    </row>
    <row r="266">
      <c r="A266" s="15"/>
      <c r="B266" s="15"/>
      <c r="C266" s="69"/>
      <c r="D266" s="40" t="str">
        <f>IFERROR(VLOOKUP(B266,'S-CT'!$A$1:$K$500,2,FALSE),"")</f>
        <v/>
      </c>
      <c r="E266" s="40" t="str">
        <f>IFERROR(VLOOKUP($B266,'S-CT'!$A$1:$K$500,3,FALSE),"")</f>
        <v/>
      </c>
      <c r="F266" s="40" t="str">
        <f>IFERROR(VLOOKUP($B266,'S-CT'!$A$1:$K$500,6,FALSE),"")</f>
        <v/>
      </c>
      <c r="G266" s="40" t="str">
        <f>IFERROR(VLOOKUP($B266,'S-CT'!$A$1:$K$500,9,FALSE),"")</f>
        <v/>
      </c>
      <c r="H266" s="40" t="str">
        <f>IFERROR(VLOOKUP($B266,'S-CT'!$A$1:$K$500,7,FALSE),"")</f>
        <v/>
      </c>
      <c r="I266" s="42" t="str">
        <f>IFERROR(VLOOKUP($B266,'S-CT'!$A$2:$K$500,11,FALSE),"")</f>
        <v/>
      </c>
      <c r="J266" s="42" t="str">
        <f>IFERROR(VLOOKUP($B266,'S-CT'!$A$2:$K$500,10,FALSE),"")</f>
        <v/>
      </c>
    </row>
    <row r="267">
      <c r="A267" s="15"/>
      <c r="B267" s="15"/>
      <c r="C267" s="69"/>
      <c r="D267" s="40" t="str">
        <f>IFERROR(VLOOKUP(B267,'S-CT'!$A$1:$K$500,2,FALSE),"")</f>
        <v/>
      </c>
      <c r="E267" s="40" t="str">
        <f>IFERROR(VLOOKUP($B267,'S-CT'!$A$1:$K$500,3,FALSE),"")</f>
        <v/>
      </c>
      <c r="F267" s="40" t="str">
        <f>IFERROR(VLOOKUP($B267,'S-CT'!$A$1:$K$500,6,FALSE),"")</f>
        <v/>
      </c>
      <c r="G267" s="40" t="str">
        <f>IFERROR(VLOOKUP($B267,'S-CT'!$A$1:$K$500,9,FALSE),"")</f>
        <v/>
      </c>
      <c r="H267" s="40" t="str">
        <f>IFERROR(VLOOKUP($B267,'S-CT'!$A$1:$K$500,7,FALSE),"")</f>
        <v/>
      </c>
      <c r="I267" s="42" t="str">
        <f>IFERROR(VLOOKUP($B267,'S-CT'!$A$2:$K$500,11,FALSE),"")</f>
        <v/>
      </c>
      <c r="J267" s="42" t="str">
        <f>IFERROR(VLOOKUP($B267,'S-CT'!$A$2:$K$500,10,FALSE),"")</f>
        <v/>
      </c>
    </row>
    <row r="268">
      <c r="A268" s="15"/>
      <c r="B268" s="15"/>
      <c r="C268" s="69"/>
      <c r="D268" s="40" t="str">
        <f>IFERROR(VLOOKUP(B268,'S-CT'!$A$1:$K$500,2,FALSE),"")</f>
        <v/>
      </c>
      <c r="E268" s="40" t="str">
        <f>IFERROR(VLOOKUP($B268,'S-CT'!$A$1:$K$500,3,FALSE),"")</f>
        <v/>
      </c>
      <c r="F268" s="40" t="str">
        <f>IFERROR(VLOOKUP($B268,'S-CT'!$A$1:$K$500,6,FALSE),"")</f>
        <v/>
      </c>
      <c r="G268" s="40" t="str">
        <f>IFERROR(VLOOKUP($B268,'S-CT'!$A$1:$K$500,9,FALSE),"")</f>
        <v/>
      </c>
      <c r="H268" s="40" t="str">
        <f>IFERROR(VLOOKUP($B268,'S-CT'!$A$1:$K$500,7,FALSE),"")</f>
        <v/>
      </c>
      <c r="I268" s="42" t="str">
        <f>IFERROR(VLOOKUP($B268,'S-CT'!$A$2:$K$500,11,FALSE),"")</f>
        <v/>
      </c>
      <c r="J268" s="42" t="str">
        <f>IFERROR(VLOOKUP($B268,'S-CT'!$A$2:$K$500,10,FALSE),"")</f>
        <v/>
      </c>
    </row>
    <row r="269">
      <c r="A269" s="15"/>
      <c r="B269" s="15"/>
      <c r="C269" s="69"/>
      <c r="D269" s="40" t="str">
        <f>IFERROR(VLOOKUP(B269,'S-CT'!$A$1:$K$500,2,FALSE),"")</f>
        <v/>
      </c>
      <c r="E269" s="40" t="str">
        <f>IFERROR(VLOOKUP($B269,'S-CT'!$A$1:$K$500,3,FALSE),"")</f>
        <v/>
      </c>
      <c r="F269" s="40" t="str">
        <f>IFERROR(VLOOKUP($B269,'S-CT'!$A$1:$K$500,6,FALSE),"")</f>
        <v/>
      </c>
      <c r="G269" s="40" t="str">
        <f>IFERROR(VLOOKUP($B269,'S-CT'!$A$1:$K$500,9,FALSE),"")</f>
        <v/>
      </c>
      <c r="H269" s="40" t="str">
        <f>IFERROR(VLOOKUP($B269,'S-CT'!$A$1:$K$500,7,FALSE),"")</f>
        <v/>
      </c>
      <c r="I269" s="42" t="str">
        <f>IFERROR(VLOOKUP($B269,'S-CT'!$A$2:$K$500,11,FALSE),"")</f>
        <v/>
      </c>
      <c r="J269" s="42" t="str">
        <f>IFERROR(VLOOKUP($B269,'S-CT'!$A$2:$K$500,10,FALSE),"")</f>
        <v/>
      </c>
    </row>
    <row r="270">
      <c r="A270" s="15"/>
      <c r="B270" s="15"/>
      <c r="C270" s="69"/>
      <c r="D270" s="40" t="str">
        <f>IFERROR(VLOOKUP(B270,'S-CT'!$A$1:$K$500,2,FALSE),"")</f>
        <v/>
      </c>
      <c r="E270" s="40" t="str">
        <f>IFERROR(VLOOKUP($B270,'S-CT'!$A$1:$K$500,3,FALSE),"")</f>
        <v/>
      </c>
      <c r="F270" s="40" t="str">
        <f>IFERROR(VLOOKUP($B270,'S-CT'!$A$1:$K$500,6,FALSE),"")</f>
        <v/>
      </c>
      <c r="G270" s="40" t="str">
        <f>IFERROR(VLOOKUP($B270,'S-CT'!$A$1:$K$500,9,FALSE),"")</f>
        <v/>
      </c>
      <c r="H270" s="40" t="str">
        <f>IFERROR(VLOOKUP($B270,'S-CT'!$A$1:$K$500,7,FALSE),"")</f>
        <v/>
      </c>
      <c r="I270" s="42" t="str">
        <f>IFERROR(VLOOKUP($B270,'S-CT'!$A$2:$K$500,11,FALSE),"")</f>
        <v/>
      </c>
      <c r="J270" s="42" t="str">
        <f>IFERROR(VLOOKUP($B270,'S-CT'!$A$2:$K$500,10,FALSE),"")</f>
        <v/>
      </c>
    </row>
    <row r="271">
      <c r="A271" s="15"/>
      <c r="B271" s="15"/>
      <c r="C271" s="69"/>
      <c r="D271" s="40" t="str">
        <f>IFERROR(VLOOKUP(B271,'S-CT'!$A$1:$K$500,2,FALSE),"")</f>
        <v/>
      </c>
      <c r="E271" s="40" t="str">
        <f>IFERROR(VLOOKUP($B271,'S-CT'!$A$1:$K$500,3,FALSE),"")</f>
        <v/>
      </c>
      <c r="F271" s="40" t="str">
        <f>IFERROR(VLOOKUP($B271,'S-CT'!$A$1:$K$500,6,FALSE),"")</f>
        <v/>
      </c>
      <c r="G271" s="40" t="str">
        <f>IFERROR(VLOOKUP($B271,'S-CT'!$A$1:$K$500,9,FALSE),"")</f>
        <v/>
      </c>
      <c r="H271" s="40" t="str">
        <f>IFERROR(VLOOKUP($B271,'S-CT'!$A$1:$K$500,7,FALSE),"")</f>
        <v/>
      </c>
      <c r="I271" s="42" t="str">
        <f>IFERROR(VLOOKUP($B271,'S-CT'!$A$2:$K$500,11,FALSE),"")</f>
        <v/>
      </c>
      <c r="J271" s="42" t="str">
        <f>IFERROR(VLOOKUP($B271,'S-CT'!$A$2:$K$500,10,FALSE),"")</f>
        <v/>
      </c>
    </row>
    <row r="272">
      <c r="A272" s="15"/>
      <c r="B272" s="15"/>
      <c r="C272" s="69"/>
      <c r="D272" s="40" t="str">
        <f>IFERROR(VLOOKUP(B272,'S-CT'!$A$1:$K$500,2,FALSE),"")</f>
        <v/>
      </c>
      <c r="E272" s="40" t="str">
        <f>IFERROR(VLOOKUP($B272,'S-CT'!$A$1:$K$500,3,FALSE),"")</f>
        <v/>
      </c>
      <c r="F272" s="40" t="str">
        <f>IFERROR(VLOOKUP($B272,'S-CT'!$A$1:$K$500,6,FALSE),"")</f>
        <v/>
      </c>
      <c r="G272" s="40" t="str">
        <f>IFERROR(VLOOKUP($B272,'S-CT'!$A$1:$K$500,9,FALSE),"")</f>
        <v/>
      </c>
      <c r="H272" s="40" t="str">
        <f>IFERROR(VLOOKUP($B272,'S-CT'!$A$1:$K$500,7,FALSE),"")</f>
        <v/>
      </c>
      <c r="I272" s="42" t="str">
        <f>IFERROR(VLOOKUP($B272,'S-CT'!$A$2:$K$500,11,FALSE),"")</f>
        <v/>
      </c>
      <c r="J272" s="42" t="str">
        <f>IFERROR(VLOOKUP($B272,'S-CT'!$A$2:$K$500,10,FALSE),"")</f>
        <v/>
      </c>
    </row>
    <row r="273">
      <c r="A273" s="15"/>
      <c r="B273" s="15"/>
      <c r="C273" s="69"/>
      <c r="D273" s="40" t="str">
        <f>IFERROR(VLOOKUP(B273,'S-CT'!$A$1:$K$500,2,FALSE),"")</f>
        <v/>
      </c>
      <c r="E273" s="40" t="str">
        <f>IFERROR(VLOOKUP($B273,'S-CT'!$A$1:$K$500,3,FALSE),"")</f>
        <v/>
      </c>
      <c r="F273" s="40" t="str">
        <f>IFERROR(VLOOKUP($B273,'S-CT'!$A$1:$K$500,6,FALSE),"")</f>
        <v/>
      </c>
      <c r="G273" s="40" t="str">
        <f>IFERROR(VLOOKUP($B273,'S-CT'!$A$1:$K$500,9,FALSE),"")</f>
        <v/>
      </c>
      <c r="H273" s="40" t="str">
        <f>IFERROR(VLOOKUP($B273,'S-CT'!$A$1:$K$500,7,FALSE),"")</f>
        <v/>
      </c>
      <c r="I273" s="42" t="str">
        <f>IFERROR(VLOOKUP($B273,'S-CT'!$A$2:$K$500,11,FALSE),"")</f>
        <v/>
      </c>
      <c r="J273" s="42" t="str">
        <f>IFERROR(VLOOKUP($B273,'S-CT'!$A$2:$K$500,10,FALSE),"")</f>
        <v/>
      </c>
    </row>
    <row r="274">
      <c r="A274" s="15"/>
      <c r="B274" s="15"/>
      <c r="C274" s="69"/>
      <c r="D274" s="40" t="str">
        <f>IFERROR(VLOOKUP(B274,'S-CT'!$A$1:$K$500,2,FALSE),"")</f>
        <v/>
      </c>
      <c r="E274" s="40" t="str">
        <f>IFERROR(VLOOKUP($B274,'S-CT'!$A$1:$K$500,3,FALSE),"")</f>
        <v/>
      </c>
      <c r="F274" s="40" t="str">
        <f>IFERROR(VLOOKUP($B274,'S-CT'!$A$1:$K$500,6,FALSE),"")</f>
        <v/>
      </c>
      <c r="G274" s="40" t="str">
        <f>IFERROR(VLOOKUP($B274,'S-CT'!$A$1:$K$500,9,FALSE),"")</f>
        <v/>
      </c>
      <c r="H274" s="40" t="str">
        <f>IFERROR(VLOOKUP($B274,'S-CT'!$A$1:$K$500,7,FALSE),"")</f>
        <v/>
      </c>
      <c r="I274" s="42" t="str">
        <f>IFERROR(VLOOKUP($B274,'S-CT'!$A$2:$K$500,11,FALSE),"")</f>
        <v/>
      </c>
      <c r="J274" s="42" t="str">
        <f>IFERROR(VLOOKUP($B274,'S-CT'!$A$2:$K$500,10,FALSE),"")</f>
        <v/>
      </c>
    </row>
    <row r="275">
      <c r="A275" s="15"/>
      <c r="B275" s="15"/>
      <c r="C275" s="69"/>
      <c r="D275" s="40" t="str">
        <f>IFERROR(VLOOKUP(B275,'S-CT'!$A$1:$K$500,2,FALSE),"")</f>
        <v/>
      </c>
      <c r="E275" s="40" t="str">
        <f>IFERROR(VLOOKUP($B275,'S-CT'!$A$1:$K$500,3,FALSE),"")</f>
        <v/>
      </c>
      <c r="F275" s="40" t="str">
        <f>IFERROR(VLOOKUP($B275,'S-CT'!$A$1:$K$500,6,FALSE),"")</f>
        <v/>
      </c>
      <c r="G275" s="40" t="str">
        <f>IFERROR(VLOOKUP($B275,'S-CT'!$A$1:$K$500,9,FALSE),"")</f>
        <v/>
      </c>
      <c r="H275" s="40" t="str">
        <f>IFERROR(VLOOKUP($B275,'S-CT'!$A$1:$K$500,7,FALSE),"")</f>
        <v/>
      </c>
      <c r="I275" s="42" t="str">
        <f>IFERROR(VLOOKUP($B275,'S-CT'!$A$2:$K$500,11,FALSE),"")</f>
        <v/>
      </c>
      <c r="J275" s="42" t="str">
        <f>IFERROR(VLOOKUP($B275,'S-CT'!$A$2:$K$500,10,FALSE),"")</f>
        <v/>
      </c>
    </row>
    <row r="276">
      <c r="A276" s="15"/>
      <c r="B276" s="15"/>
      <c r="C276" s="69"/>
      <c r="D276" s="40" t="str">
        <f>IFERROR(VLOOKUP(B276,'S-CT'!$A$1:$K$500,2,FALSE),"")</f>
        <v/>
      </c>
      <c r="E276" s="40" t="str">
        <f>IFERROR(VLOOKUP($B276,'S-CT'!$A$1:$K$500,3,FALSE),"")</f>
        <v/>
      </c>
      <c r="F276" s="40" t="str">
        <f>IFERROR(VLOOKUP($B276,'S-CT'!$A$1:$K$500,6,FALSE),"")</f>
        <v/>
      </c>
      <c r="G276" s="40" t="str">
        <f>IFERROR(VLOOKUP($B276,'S-CT'!$A$1:$K$500,9,FALSE),"")</f>
        <v/>
      </c>
      <c r="H276" s="40" t="str">
        <f>IFERROR(VLOOKUP($B276,'S-CT'!$A$1:$K$500,7,FALSE),"")</f>
        <v/>
      </c>
      <c r="I276" s="42" t="str">
        <f>IFERROR(VLOOKUP($B276,'S-CT'!$A$2:$K$500,11,FALSE),"")</f>
        <v/>
      </c>
      <c r="J276" s="42" t="str">
        <f>IFERROR(VLOOKUP($B276,'S-CT'!$A$2:$K$500,10,FALSE),"")</f>
        <v/>
      </c>
    </row>
    <row r="277">
      <c r="A277" s="15"/>
      <c r="B277" s="15"/>
      <c r="C277" s="69"/>
      <c r="D277" s="40" t="str">
        <f>IFERROR(VLOOKUP(B277,'S-CT'!$A$1:$K$500,2,FALSE),"")</f>
        <v/>
      </c>
      <c r="E277" s="40" t="str">
        <f>IFERROR(VLOOKUP($B277,'S-CT'!$A$1:$K$500,3,FALSE),"")</f>
        <v/>
      </c>
      <c r="F277" s="40" t="str">
        <f>IFERROR(VLOOKUP($B277,'S-CT'!$A$1:$K$500,6,FALSE),"")</f>
        <v/>
      </c>
      <c r="G277" s="40" t="str">
        <f>IFERROR(VLOOKUP($B277,'S-CT'!$A$1:$K$500,9,FALSE),"")</f>
        <v/>
      </c>
      <c r="H277" s="40" t="str">
        <f>IFERROR(VLOOKUP($B277,'S-CT'!$A$1:$K$500,7,FALSE),"")</f>
        <v/>
      </c>
      <c r="I277" s="42" t="str">
        <f>IFERROR(VLOOKUP($B277,'S-CT'!$A$2:$K$500,11,FALSE),"")</f>
        <v/>
      </c>
      <c r="J277" s="42" t="str">
        <f>IFERROR(VLOOKUP($B277,'S-CT'!$A$2:$K$500,10,FALSE),"")</f>
        <v/>
      </c>
    </row>
    <row r="278">
      <c r="A278" s="15"/>
      <c r="B278" s="15"/>
      <c r="C278" s="69"/>
      <c r="D278" s="40" t="str">
        <f>IFERROR(VLOOKUP(B278,'S-CT'!$A$1:$K$500,2,FALSE),"")</f>
        <v/>
      </c>
      <c r="E278" s="40" t="str">
        <f>IFERROR(VLOOKUP($B278,'S-CT'!$A$1:$K$500,3,FALSE),"")</f>
        <v/>
      </c>
      <c r="F278" s="40" t="str">
        <f>IFERROR(VLOOKUP($B278,'S-CT'!$A$1:$K$500,6,FALSE),"")</f>
        <v/>
      </c>
      <c r="G278" s="40" t="str">
        <f>IFERROR(VLOOKUP($B278,'S-CT'!$A$1:$K$500,9,FALSE),"")</f>
        <v/>
      </c>
      <c r="H278" s="40" t="str">
        <f>IFERROR(VLOOKUP($B278,'S-CT'!$A$1:$K$500,7,FALSE),"")</f>
        <v/>
      </c>
      <c r="I278" s="42" t="str">
        <f>IFERROR(VLOOKUP($B278,'S-CT'!$A$2:$K$500,11,FALSE),"")</f>
        <v/>
      </c>
      <c r="J278" s="42" t="str">
        <f>IFERROR(VLOOKUP($B278,'S-CT'!$A$2:$K$500,10,FALSE),"")</f>
        <v/>
      </c>
    </row>
    <row r="279">
      <c r="A279" s="15"/>
      <c r="B279" s="15"/>
      <c r="C279" s="69"/>
      <c r="D279" s="40" t="str">
        <f>IFERROR(VLOOKUP(B279,'S-CT'!$A$1:$K$500,2,FALSE),"")</f>
        <v/>
      </c>
      <c r="E279" s="40" t="str">
        <f>IFERROR(VLOOKUP($B279,'S-CT'!$A$1:$K$500,3,FALSE),"")</f>
        <v/>
      </c>
      <c r="F279" s="40" t="str">
        <f>IFERROR(VLOOKUP($B279,'S-CT'!$A$1:$K$500,6,FALSE),"")</f>
        <v/>
      </c>
      <c r="G279" s="40" t="str">
        <f>IFERROR(VLOOKUP($B279,'S-CT'!$A$1:$K$500,9,FALSE),"")</f>
        <v/>
      </c>
      <c r="H279" s="40" t="str">
        <f>IFERROR(VLOOKUP($B279,'S-CT'!$A$1:$K$500,7,FALSE),"")</f>
        <v/>
      </c>
      <c r="I279" s="42" t="str">
        <f>IFERROR(VLOOKUP($B279,'S-CT'!$A$2:$K$500,11,FALSE),"")</f>
        <v/>
      </c>
      <c r="J279" s="42" t="str">
        <f>IFERROR(VLOOKUP($B279,'S-CT'!$A$2:$K$500,10,FALSE),"")</f>
        <v/>
      </c>
    </row>
    <row r="280">
      <c r="A280" s="15"/>
      <c r="B280" s="15"/>
      <c r="C280" s="69"/>
      <c r="D280" s="40" t="str">
        <f>IFERROR(VLOOKUP(B280,'S-CT'!$A$1:$K$500,2,FALSE),"")</f>
        <v/>
      </c>
      <c r="E280" s="40" t="str">
        <f>IFERROR(VLOOKUP($B280,'S-CT'!$A$1:$K$500,3,FALSE),"")</f>
        <v/>
      </c>
      <c r="F280" s="40" t="str">
        <f>IFERROR(VLOOKUP($B280,'S-CT'!$A$1:$K$500,6,FALSE),"")</f>
        <v/>
      </c>
      <c r="G280" s="40" t="str">
        <f>IFERROR(VLOOKUP($B280,'S-CT'!$A$1:$K$500,9,FALSE),"")</f>
        <v/>
      </c>
      <c r="H280" s="40" t="str">
        <f>IFERROR(VLOOKUP($B280,'S-CT'!$A$1:$K$500,7,FALSE),"")</f>
        <v/>
      </c>
      <c r="I280" s="42" t="str">
        <f>IFERROR(VLOOKUP($B280,'S-CT'!$A$2:$K$500,11,FALSE),"")</f>
        <v/>
      </c>
      <c r="J280" s="42" t="str">
        <f>IFERROR(VLOOKUP($B280,'S-CT'!$A$2:$K$500,10,FALSE),"")</f>
        <v/>
      </c>
    </row>
    <row r="281">
      <c r="A281" s="15"/>
      <c r="B281" s="15"/>
      <c r="C281" s="69"/>
      <c r="D281" s="40" t="str">
        <f>IFERROR(VLOOKUP(B281,'S-CT'!$A$1:$K$500,2,FALSE),"")</f>
        <v/>
      </c>
      <c r="E281" s="40" t="str">
        <f>IFERROR(VLOOKUP($B281,'S-CT'!$A$1:$K$500,3,FALSE),"")</f>
        <v/>
      </c>
      <c r="F281" s="40" t="str">
        <f>IFERROR(VLOOKUP($B281,'S-CT'!$A$1:$K$500,6,FALSE),"")</f>
        <v/>
      </c>
      <c r="G281" s="40" t="str">
        <f>IFERROR(VLOOKUP($B281,'S-CT'!$A$1:$K$500,9,FALSE),"")</f>
        <v/>
      </c>
      <c r="H281" s="40" t="str">
        <f>IFERROR(VLOOKUP($B281,'S-CT'!$A$1:$K$500,7,FALSE),"")</f>
        <v/>
      </c>
      <c r="I281" s="42" t="str">
        <f>IFERROR(VLOOKUP($B281,'S-CT'!$A$2:$K$500,11,FALSE),"")</f>
        <v/>
      </c>
      <c r="J281" s="42" t="str">
        <f>IFERROR(VLOOKUP($B281,'S-CT'!$A$2:$K$500,10,FALSE),"")</f>
        <v/>
      </c>
    </row>
    <row r="282">
      <c r="A282" s="15"/>
      <c r="B282" s="15"/>
      <c r="C282" s="69"/>
      <c r="D282" s="40" t="str">
        <f>IFERROR(VLOOKUP(B282,'S-CT'!$A$1:$K$500,2,FALSE),"")</f>
        <v/>
      </c>
      <c r="E282" s="40" t="str">
        <f>IFERROR(VLOOKUP($B282,'S-CT'!$A$1:$K$500,3,FALSE),"")</f>
        <v/>
      </c>
      <c r="F282" s="40" t="str">
        <f>IFERROR(VLOOKUP($B282,'S-CT'!$A$1:$K$500,6,FALSE),"")</f>
        <v/>
      </c>
      <c r="G282" s="40" t="str">
        <f>IFERROR(VLOOKUP($B282,'S-CT'!$A$1:$K$500,9,FALSE),"")</f>
        <v/>
      </c>
      <c r="H282" s="40" t="str">
        <f>IFERROR(VLOOKUP($B282,'S-CT'!$A$1:$K$500,7,FALSE),"")</f>
        <v/>
      </c>
      <c r="I282" s="42" t="str">
        <f>IFERROR(VLOOKUP($B282,'S-CT'!$A$2:$K$500,11,FALSE),"")</f>
        <v/>
      </c>
      <c r="J282" s="42" t="str">
        <f>IFERROR(VLOOKUP($B282,'S-CT'!$A$2:$K$500,10,FALSE),"")</f>
        <v/>
      </c>
    </row>
    <row r="283">
      <c r="A283" s="15"/>
      <c r="B283" s="15"/>
      <c r="C283" s="69"/>
      <c r="D283" s="40" t="str">
        <f>IFERROR(VLOOKUP(B283,'S-CT'!$A$1:$K$500,2,FALSE),"")</f>
        <v/>
      </c>
      <c r="E283" s="40" t="str">
        <f>IFERROR(VLOOKUP($B283,'S-CT'!$A$1:$K$500,3,FALSE),"")</f>
        <v/>
      </c>
      <c r="F283" s="40" t="str">
        <f>IFERROR(VLOOKUP($B283,'S-CT'!$A$1:$K$500,6,FALSE),"")</f>
        <v/>
      </c>
      <c r="G283" s="40" t="str">
        <f>IFERROR(VLOOKUP($B283,'S-CT'!$A$1:$K$500,9,FALSE),"")</f>
        <v/>
      </c>
      <c r="H283" s="40" t="str">
        <f>IFERROR(VLOOKUP($B283,'S-CT'!$A$1:$K$500,7,FALSE),"")</f>
        <v/>
      </c>
      <c r="I283" s="42" t="str">
        <f>IFERROR(VLOOKUP($B283,'S-CT'!$A$2:$K$500,11,FALSE),"")</f>
        <v/>
      </c>
      <c r="J283" s="42" t="str">
        <f>IFERROR(VLOOKUP($B283,'S-CT'!$A$2:$K$500,10,FALSE),"")</f>
        <v/>
      </c>
    </row>
    <row r="284">
      <c r="A284" s="15"/>
      <c r="B284" s="15"/>
      <c r="C284" s="69"/>
      <c r="D284" s="40" t="str">
        <f>IFERROR(VLOOKUP(B284,'S-CT'!$A$1:$K$500,2,FALSE),"")</f>
        <v/>
      </c>
      <c r="E284" s="40" t="str">
        <f>IFERROR(VLOOKUP($B284,'S-CT'!$A$1:$K$500,3,FALSE),"")</f>
        <v/>
      </c>
      <c r="F284" s="40" t="str">
        <f>IFERROR(VLOOKUP($B284,'S-CT'!$A$1:$K$500,6,FALSE),"")</f>
        <v/>
      </c>
      <c r="G284" s="40" t="str">
        <f>IFERROR(VLOOKUP($B284,'S-CT'!$A$1:$K$500,9,FALSE),"")</f>
        <v/>
      </c>
      <c r="H284" s="40" t="str">
        <f>IFERROR(VLOOKUP($B284,'S-CT'!$A$1:$K$500,7,FALSE),"")</f>
        <v/>
      </c>
      <c r="I284" s="42" t="str">
        <f>IFERROR(VLOOKUP($B284,'S-CT'!$A$2:$K$500,11,FALSE),"")</f>
        <v/>
      </c>
      <c r="J284" s="42" t="str">
        <f>IFERROR(VLOOKUP($B284,'S-CT'!$A$2:$K$500,10,FALSE),"")</f>
        <v/>
      </c>
    </row>
    <row r="285">
      <c r="A285" s="15"/>
      <c r="B285" s="15"/>
      <c r="C285" s="69"/>
      <c r="D285" s="40" t="str">
        <f>IFERROR(VLOOKUP(B285,'S-CT'!$A$1:$K$500,2,FALSE),"")</f>
        <v/>
      </c>
      <c r="E285" s="40" t="str">
        <f>IFERROR(VLOOKUP($B285,'S-CT'!$A$1:$K$500,3,FALSE),"")</f>
        <v/>
      </c>
      <c r="F285" s="40" t="str">
        <f>IFERROR(VLOOKUP($B285,'S-CT'!$A$1:$K$500,6,FALSE),"")</f>
        <v/>
      </c>
      <c r="G285" s="40" t="str">
        <f>IFERROR(VLOOKUP($B285,'S-CT'!$A$1:$K$500,9,FALSE),"")</f>
        <v/>
      </c>
      <c r="H285" s="40" t="str">
        <f>IFERROR(VLOOKUP($B285,'S-CT'!$A$1:$K$500,7,FALSE),"")</f>
        <v/>
      </c>
      <c r="I285" s="42" t="str">
        <f>IFERROR(VLOOKUP($B285,'S-CT'!$A$2:$K$500,11,FALSE),"")</f>
        <v/>
      </c>
      <c r="J285" s="42" t="str">
        <f>IFERROR(VLOOKUP($B285,'S-CT'!$A$2:$K$500,10,FALSE),"")</f>
        <v/>
      </c>
    </row>
    <row r="286">
      <c r="A286" s="15"/>
      <c r="B286" s="15"/>
      <c r="C286" s="69"/>
      <c r="D286" s="40" t="str">
        <f>IFERROR(VLOOKUP(B286,'S-CT'!$A$1:$K$500,2,FALSE),"")</f>
        <v/>
      </c>
      <c r="E286" s="40" t="str">
        <f>IFERROR(VLOOKUP($B286,'S-CT'!$A$1:$K$500,3,FALSE),"")</f>
        <v/>
      </c>
      <c r="F286" s="40" t="str">
        <f>IFERROR(VLOOKUP($B286,'S-CT'!$A$1:$K$500,6,FALSE),"")</f>
        <v/>
      </c>
      <c r="G286" s="40" t="str">
        <f>IFERROR(VLOOKUP($B286,'S-CT'!$A$1:$K$500,9,FALSE),"")</f>
        <v/>
      </c>
      <c r="H286" s="40" t="str">
        <f>IFERROR(VLOOKUP($B286,'S-CT'!$A$1:$K$500,7,FALSE),"")</f>
        <v/>
      </c>
      <c r="I286" s="42" t="str">
        <f>IFERROR(VLOOKUP($B286,'S-CT'!$A$2:$K$500,11,FALSE),"")</f>
        <v/>
      </c>
      <c r="J286" s="42" t="str">
        <f>IFERROR(VLOOKUP($B286,'S-CT'!$A$2:$K$500,10,FALSE),"")</f>
        <v/>
      </c>
    </row>
    <row r="287">
      <c r="A287" s="15"/>
      <c r="B287" s="15"/>
      <c r="C287" s="69"/>
      <c r="D287" s="40" t="str">
        <f>IFERROR(VLOOKUP(B287,'S-CT'!$A$1:$K$500,2,FALSE),"")</f>
        <v/>
      </c>
      <c r="E287" s="40" t="str">
        <f>IFERROR(VLOOKUP($B287,'S-CT'!$A$1:$K$500,3,FALSE),"")</f>
        <v/>
      </c>
      <c r="F287" s="40" t="str">
        <f>IFERROR(VLOOKUP($B287,'S-CT'!$A$1:$K$500,6,FALSE),"")</f>
        <v/>
      </c>
      <c r="G287" s="40" t="str">
        <f>IFERROR(VLOOKUP($B287,'S-CT'!$A$1:$K$500,9,FALSE),"")</f>
        <v/>
      </c>
      <c r="H287" s="40" t="str">
        <f>IFERROR(VLOOKUP($B287,'S-CT'!$A$1:$K$500,7,FALSE),"")</f>
        <v/>
      </c>
      <c r="I287" s="42" t="str">
        <f>IFERROR(VLOOKUP($B287,'S-CT'!$A$2:$K$500,11,FALSE),"")</f>
        <v/>
      </c>
      <c r="J287" s="42" t="str">
        <f>IFERROR(VLOOKUP($B287,'S-CT'!$A$2:$K$500,10,FALSE),"")</f>
        <v/>
      </c>
    </row>
    <row r="288">
      <c r="A288" s="15"/>
      <c r="B288" s="15"/>
      <c r="C288" s="69"/>
      <c r="D288" s="40" t="str">
        <f>IFERROR(VLOOKUP(B288,'S-CT'!$A$1:$K$500,2,FALSE),"")</f>
        <v/>
      </c>
      <c r="E288" s="40" t="str">
        <f>IFERROR(VLOOKUP($B288,'S-CT'!$A$1:$K$500,3,FALSE),"")</f>
        <v/>
      </c>
      <c r="F288" s="40" t="str">
        <f>IFERROR(VLOOKUP($B288,'S-CT'!$A$1:$K$500,6,FALSE),"")</f>
        <v/>
      </c>
      <c r="G288" s="40" t="str">
        <f>IFERROR(VLOOKUP($B288,'S-CT'!$A$1:$K$500,9,FALSE),"")</f>
        <v/>
      </c>
      <c r="H288" s="40" t="str">
        <f>IFERROR(VLOOKUP($B288,'S-CT'!$A$1:$K$500,7,FALSE),"")</f>
        <v/>
      </c>
      <c r="I288" s="42" t="str">
        <f>IFERROR(VLOOKUP($B288,'S-CT'!$A$2:$K$500,11,FALSE),"")</f>
        <v/>
      </c>
      <c r="J288" s="42" t="str">
        <f>IFERROR(VLOOKUP($B288,'S-CT'!$A$2:$K$500,10,FALSE),"")</f>
        <v/>
      </c>
    </row>
    <row r="289">
      <c r="A289" s="15"/>
      <c r="B289" s="15"/>
      <c r="C289" s="69"/>
      <c r="D289" s="40" t="str">
        <f>IFERROR(VLOOKUP(B289,'S-CT'!$A$1:$K$500,2,FALSE),"")</f>
        <v/>
      </c>
      <c r="E289" s="40" t="str">
        <f>IFERROR(VLOOKUP($B289,'S-CT'!$A$1:$K$500,3,FALSE),"")</f>
        <v/>
      </c>
      <c r="F289" s="40" t="str">
        <f>IFERROR(VLOOKUP($B289,'S-CT'!$A$1:$K$500,6,FALSE),"")</f>
        <v/>
      </c>
      <c r="G289" s="40" t="str">
        <f>IFERROR(VLOOKUP($B289,'S-CT'!$A$1:$K$500,9,FALSE),"")</f>
        <v/>
      </c>
      <c r="H289" s="40" t="str">
        <f>IFERROR(VLOOKUP($B289,'S-CT'!$A$1:$K$500,7,FALSE),"")</f>
        <v/>
      </c>
      <c r="I289" s="42" t="str">
        <f>IFERROR(VLOOKUP($B289,'S-CT'!$A$2:$K$500,11,FALSE),"")</f>
        <v/>
      </c>
      <c r="J289" s="42" t="str">
        <f>IFERROR(VLOOKUP($B289,'S-CT'!$A$2:$K$500,10,FALSE),"")</f>
        <v/>
      </c>
    </row>
    <row r="290">
      <c r="A290" s="15"/>
      <c r="B290" s="15"/>
      <c r="C290" s="69"/>
      <c r="D290" s="40" t="str">
        <f>IFERROR(VLOOKUP(B290,'S-CT'!$A$1:$K$500,2,FALSE),"")</f>
        <v/>
      </c>
      <c r="E290" s="40" t="str">
        <f>IFERROR(VLOOKUP($B290,'S-CT'!$A$1:$K$500,3,FALSE),"")</f>
        <v/>
      </c>
      <c r="F290" s="40" t="str">
        <f>IFERROR(VLOOKUP($B290,'S-CT'!$A$1:$K$500,6,FALSE),"")</f>
        <v/>
      </c>
      <c r="G290" s="40" t="str">
        <f>IFERROR(VLOOKUP($B290,'S-CT'!$A$1:$K$500,9,FALSE),"")</f>
        <v/>
      </c>
      <c r="H290" s="40" t="str">
        <f>IFERROR(VLOOKUP($B290,'S-CT'!$A$1:$K$500,7,FALSE),"")</f>
        <v/>
      </c>
      <c r="I290" s="42" t="str">
        <f>IFERROR(VLOOKUP($B290,'S-CT'!$A$2:$K$500,11,FALSE),"")</f>
        <v/>
      </c>
      <c r="J290" s="42" t="str">
        <f>IFERROR(VLOOKUP($B290,'S-CT'!$A$2:$K$500,10,FALSE),"")</f>
        <v/>
      </c>
    </row>
    <row r="291">
      <c r="A291" s="15"/>
      <c r="B291" s="15"/>
      <c r="C291" s="69"/>
      <c r="D291" s="40" t="str">
        <f>IFERROR(VLOOKUP(B291,'S-CT'!$A$1:$K$500,2,FALSE),"")</f>
        <v/>
      </c>
      <c r="E291" s="40" t="str">
        <f>IFERROR(VLOOKUP($B291,'S-CT'!$A$1:$K$500,3,FALSE),"")</f>
        <v/>
      </c>
      <c r="F291" s="40" t="str">
        <f>IFERROR(VLOOKUP($B291,'S-CT'!$A$1:$K$500,6,FALSE),"")</f>
        <v/>
      </c>
      <c r="G291" s="40" t="str">
        <f>IFERROR(VLOOKUP($B291,'S-CT'!$A$1:$K$500,9,FALSE),"")</f>
        <v/>
      </c>
      <c r="H291" s="40" t="str">
        <f>IFERROR(VLOOKUP($B291,'S-CT'!$A$1:$K$500,7,FALSE),"")</f>
        <v/>
      </c>
      <c r="I291" s="42" t="str">
        <f>IFERROR(VLOOKUP($B291,'S-CT'!$A$2:$K$500,11,FALSE),"")</f>
        <v/>
      </c>
      <c r="J291" s="42" t="str">
        <f>IFERROR(VLOOKUP($B291,'S-CT'!$A$2:$K$500,10,FALSE),"")</f>
        <v/>
      </c>
    </row>
    <row r="292">
      <c r="A292" s="15"/>
      <c r="B292" s="15"/>
      <c r="C292" s="69"/>
      <c r="D292" s="40" t="str">
        <f>IFERROR(VLOOKUP(B292,'S-CT'!$A$1:$K$500,2,FALSE),"")</f>
        <v/>
      </c>
      <c r="E292" s="40" t="str">
        <f>IFERROR(VLOOKUP($B292,'S-CT'!$A$1:$K$500,3,FALSE),"")</f>
        <v/>
      </c>
      <c r="F292" s="40" t="str">
        <f>IFERROR(VLOOKUP($B292,'S-CT'!$A$1:$K$500,6,FALSE),"")</f>
        <v/>
      </c>
      <c r="G292" s="40" t="str">
        <f>IFERROR(VLOOKUP($B292,'S-CT'!$A$1:$K$500,9,FALSE),"")</f>
        <v/>
      </c>
      <c r="H292" s="40" t="str">
        <f>IFERROR(VLOOKUP($B292,'S-CT'!$A$1:$K$500,7,FALSE),"")</f>
        <v/>
      </c>
      <c r="I292" s="42" t="str">
        <f>IFERROR(VLOOKUP($B292,'S-CT'!$A$2:$K$500,11,FALSE),"")</f>
        <v/>
      </c>
      <c r="J292" s="42" t="str">
        <f>IFERROR(VLOOKUP($B292,'S-CT'!$A$2:$K$500,10,FALSE),"")</f>
        <v/>
      </c>
    </row>
    <row r="293">
      <c r="A293" s="15"/>
      <c r="B293" s="15"/>
      <c r="C293" s="69"/>
      <c r="D293" s="40" t="str">
        <f>IFERROR(VLOOKUP(B293,'S-CT'!$A$1:$K$500,2,FALSE),"")</f>
        <v/>
      </c>
      <c r="E293" s="40" t="str">
        <f>IFERROR(VLOOKUP($B293,'S-CT'!$A$1:$K$500,3,FALSE),"")</f>
        <v/>
      </c>
      <c r="F293" s="40" t="str">
        <f>IFERROR(VLOOKUP($B293,'S-CT'!$A$1:$K$500,6,FALSE),"")</f>
        <v/>
      </c>
      <c r="G293" s="40" t="str">
        <f>IFERROR(VLOOKUP($B293,'S-CT'!$A$1:$K$500,9,FALSE),"")</f>
        <v/>
      </c>
      <c r="H293" s="40" t="str">
        <f>IFERROR(VLOOKUP($B293,'S-CT'!$A$1:$K$500,7,FALSE),"")</f>
        <v/>
      </c>
      <c r="I293" s="42" t="str">
        <f>IFERROR(VLOOKUP($B293,'S-CT'!$A$2:$K$500,11,FALSE),"")</f>
        <v/>
      </c>
      <c r="J293" s="42" t="str">
        <f>IFERROR(VLOOKUP($B293,'S-CT'!$A$2:$K$500,10,FALSE),"")</f>
        <v/>
      </c>
    </row>
    <row r="294">
      <c r="A294" s="15"/>
      <c r="B294" s="15"/>
      <c r="C294" s="69"/>
      <c r="D294" s="40" t="str">
        <f>IFERROR(VLOOKUP(B294,'S-CT'!$A$1:$K$500,2,FALSE),"")</f>
        <v/>
      </c>
      <c r="E294" s="40" t="str">
        <f>IFERROR(VLOOKUP($B294,'S-CT'!$A$1:$K$500,3,FALSE),"")</f>
        <v/>
      </c>
      <c r="F294" s="40" t="str">
        <f>IFERROR(VLOOKUP($B294,'S-CT'!$A$1:$K$500,6,FALSE),"")</f>
        <v/>
      </c>
      <c r="G294" s="40" t="str">
        <f>IFERROR(VLOOKUP($B294,'S-CT'!$A$1:$K$500,9,FALSE),"")</f>
        <v/>
      </c>
      <c r="H294" s="40" t="str">
        <f>IFERROR(VLOOKUP($B294,'S-CT'!$A$1:$K$500,7,FALSE),"")</f>
        <v/>
      </c>
      <c r="I294" s="42" t="str">
        <f>IFERROR(VLOOKUP($B294,'S-CT'!$A$2:$K$500,11,FALSE),"")</f>
        <v/>
      </c>
      <c r="J294" s="42" t="str">
        <f>IFERROR(VLOOKUP($B294,'S-CT'!$A$2:$K$500,10,FALSE),"")</f>
        <v/>
      </c>
    </row>
    <row r="295">
      <c r="A295" s="15"/>
      <c r="B295" s="15"/>
      <c r="C295" s="69"/>
      <c r="D295" s="40" t="str">
        <f>IFERROR(VLOOKUP(B295,'S-CT'!$A$1:$K$500,2,FALSE),"")</f>
        <v/>
      </c>
      <c r="E295" s="40" t="str">
        <f>IFERROR(VLOOKUP($B295,'S-CT'!$A$1:$K$500,3,FALSE),"")</f>
        <v/>
      </c>
      <c r="F295" s="40" t="str">
        <f>IFERROR(VLOOKUP($B295,'S-CT'!$A$1:$K$500,6,FALSE),"")</f>
        <v/>
      </c>
      <c r="G295" s="40" t="str">
        <f>IFERROR(VLOOKUP($B295,'S-CT'!$A$1:$K$500,9,FALSE),"")</f>
        <v/>
      </c>
      <c r="H295" s="40" t="str">
        <f>IFERROR(VLOOKUP($B295,'S-CT'!$A$1:$K$500,7,FALSE),"")</f>
        <v/>
      </c>
      <c r="I295" s="42" t="str">
        <f>IFERROR(VLOOKUP($B295,'S-CT'!$A$2:$K$500,11,FALSE),"")</f>
        <v/>
      </c>
      <c r="J295" s="42" t="str">
        <f>IFERROR(VLOOKUP($B295,'S-CT'!$A$2:$K$500,10,FALSE),"")</f>
        <v/>
      </c>
    </row>
    <row r="296">
      <c r="A296" s="15"/>
      <c r="B296" s="15"/>
      <c r="C296" s="69"/>
      <c r="D296" s="40" t="str">
        <f>IFERROR(VLOOKUP(B296,'S-CT'!$A$1:$K$500,2,FALSE),"")</f>
        <v/>
      </c>
      <c r="E296" s="40" t="str">
        <f>IFERROR(VLOOKUP($B296,'S-CT'!$A$1:$K$500,3,FALSE),"")</f>
        <v/>
      </c>
      <c r="F296" s="40" t="str">
        <f>IFERROR(VLOOKUP($B296,'S-CT'!$A$1:$K$500,6,FALSE),"")</f>
        <v/>
      </c>
      <c r="G296" s="40" t="str">
        <f>IFERROR(VLOOKUP($B296,'S-CT'!$A$1:$K$500,9,FALSE),"")</f>
        <v/>
      </c>
      <c r="H296" s="40" t="str">
        <f>IFERROR(VLOOKUP($B296,'S-CT'!$A$1:$K$500,7,FALSE),"")</f>
        <v/>
      </c>
      <c r="I296" s="42" t="str">
        <f>IFERROR(VLOOKUP($B296,'S-CT'!$A$2:$K$500,11,FALSE),"")</f>
        <v/>
      </c>
      <c r="J296" s="42" t="str">
        <f>IFERROR(VLOOKUP($B296,'S-CT'!$A$2:$K$500,10,FALSE),"")</f>
        <v/>
      </c>
    </row>
    <row r="297">
      <c r="A297" s="15"/>
      <c r="B297" s="15"/>
      <c r="C297" s="69"/>
      <c r="D297" s="40" t="str">
        <f>IFERROR(VLOOKUP(B297,'S-CT'!$A$1:$K$500,2,FALSE),"")</f>
        <v/>
      </c>
      <c r="E297" s="40" t="str">
        <f>IFERROR(VLOOKUP($B297,'S-CT'!$A$1:$K$500,3,FALSE),"")</f>
        <v/>
      </c>
      <c r="F297" s="40" t="str">
        <f>IFERROR(VLOOKUP($B297,'S-CT'!$A$1:$K$500,6,FALSE),"")</f>
        <v/>
      </c>
      <c r="G297" s="40" t="str">
        <f>IFERROR(VLOOKUP($B297,'S-CT'!$A$1:$K$500,9,FALSE),"")</f>
        <v/>
      </c>
      <c r="H297" s="40" t="str">
        <f>IFERROR(VLOOKUP($B297,'S-CT'!$A$1:$K$500,7,FALSE),"")</f>
        <v/>
      </c>
      <c r="I297" s="42" t="str">
        <f>IFERROR(VLOOKUP($B297,'S-CT'!$A$2:$K$500,11,FALSE),"")</f>
        <v/>
      </c>
      <c r="J297" s="42" t="str">
        <f>IFERROR(VLOOKUP($B297,'S-CT'!$A$2:$K$500,10,FALSE),"")</f>
        <v/>
      </c>
    </row>
    <row r="298">
      <c r="A298" s="15"/>
      <c r="B298" s="15"/>
      <c r="C298" s="69"/>
      <c r="D298" s="40" t="str">
        <f>IFERROR(VLOOKUP(B298,'S-CT'!$A$1:$K$500,2,FALSE),"")</f>
        <v/>
      </c>
      <c r="E298" s="40" t="str">
        <f>IFERROR(VLOOKUP($B298,'S-CT'!$A$1:$K$500,3,FALSE),"")</f>
        <v/>
      </c>
      <c r="F298" s="40" t="str">
        <f>IFERROR(VLOOKUP($B298,'S-CT'!$A$1:$K$500,6,FALSE),"")</f>
        <v/>
      </c>
      <c r="G298" s="40" t="str">
        <f>IFERROR(VLOOKUP($B298,'S-CT'!$A$1:$K$500,9,FALSE),"")</f>
        <v/>
      </c>
      <c r="H298" s="40" t="str">
        <f>IFERROR(VLOOKUP($B298,'S-CT'!$A$1:$K$500,7,FALSE),"")</f>
        <v/>
      </c>
      <c r="I298" s="42" t="str">
        <f>IFERROR(VLOOKUP($B298,'S-CT'!$A$2:$K$500,11,FALSE),"")</f>
        <v/>
      </c>
      <c r="J298" s="42" t="str">
        <f>IFERROR(VLOOKUP($B298,'S-CT'!$A$2:$K$500,10,FALSE),"")</f>
        <v/>
      </c>
    </row>
    <row r="299">
      <c r="A299" s="15"/>
      <c r="B299" s="15"/>
      <c r="C299" s="69"/>
      <c r="D299" s="40" t="str">
        <f>IFERROR(VLOOKUP(B299,'S-CT'!$A$1:$K$500,2,FALSE),"")</f>
        <v/>
      </c>
      <c r="E299" s="40" t="str">
        <f>IFERROR(VLOOKUP($B299,'S-CT'!$A$1:$K$500,3,FALSE),"")</f>
        <v/>
      </c>
      <c r="F299" s="40" t="str">
        <f>IFERROR(VLOOKUP($B299,'S-CT'!$A$1:$K$500,6,FALSE),"")</f>
        <v/>
      </c>
      <c r="G299" s="40" t="str">
        <f>IFERROR(VLOOKUP($B299,'S-CT'!$A$1:$K$500,9,FALSE),"")</f>
        <v/>
      </c>
      <c r="H299" s="40" t="str">
        <f>IFERROR(VLOOKUP($B299,'S-CT'!$A$1:$K$500,7,FALSE),"")</f>
        <v/>
      </c>
      <c r="I299" s="42" t="str">
        <f>IFERROR(VLOOKUP($B299,'S-CT'!$A$2:$K$500,11,FALSE),"")</f>
        <v/>
      </c>
      <c r="J299" s="42" t="str">
        <f>IFERROR(VLOOKUP($B299,'S-CT'!$A$2:$K$500,10,FALSE),"")</f>
        <v/>
      </c>
    </row>
    <row r="300">
      <c r="A300" s="15"/>
      <c r="B300" s="15"/>
      <c r="C300" s="69"/>
      <c r="D300" s="40" t="str">
        <f>IFERROR(VLOOKUP(B300,'S-CT'!$A$1:$K$500,2,FALSE),"")</f>
        <v/>
      </c>
      <c r="E300" s="40" t="str">
        <f>IFERROR(VLOOKUP($B300,'S-CT'!$A$1:$K$500,3,FALSE),"")</f>
        <v/>
      </c>
      <c r="F300" s="40" t="str">
        <f>IFERROR(VLOOKUP($B300,'S-CT'!$A$1:$K$500,6,FALSE),"")</f>
        <v/>
      </c>
      <c r="G300" s="40" t="str">
        <f>IFERROR(VLOOKUP($B300,'S-CT'!$A$1:$K$500,9,FALSE),"")</f>
        <v/>
      </c>
      <c r="H300" s="40" t="str">
        <f>IFERROR(VLOOKUP($B300,'S-CT'!$A$1:$K$500,7,FALSE),"")</f>
        <v/>
      </c>
      <c r="I300" s="42" t="str">
        <f>IFERROR(VLOOKUP($B300,'S-CT'!$A$2:$K$500,11,FALSE),"")</f>
        <v/>
      </c>
      <c r="J300" s="42" t="str">
        <f>IFERROR(VLOOKUP($B300,'S-CT'!$A$2:$K$500,10,FALSE),"")</f>
        <v/>
      </c>
    </row>
    <row r="301">
      <c r="A301" s="15"/>
      <c r="B301" s="15"/>
      <c r="C301" s="69"/>
      <c r="D301" s="40" t="str">
        <f>IFERROR(VLOOKUP(B301,'S-CT'!$A$1:$K$500,2,FALSE),"")</f>
        <v/>
      </c>
      <c r="E301" s="40" t="str">
        <f>IFERROR(VLOOKUP($B301,'S-CT'!$A$1:$K$500,3,FALSE),"")</f>
        <v/>
      </c>
      <c r="F301" s="40" t="str">
        <f>IFERROR(VLOOKUP($B301,'S-CT'!$A$1:$K$500,6,FALSE),"")</f>
        <v/>
      </c>
      <c r="G301" s="40" t="str">
        <f>IFERROR(VLOOKUP($B301,'S-CT'!$A$1:$K$500,9,FALSE),"")</f>
        <v/>
      </c>
      <c r="H301" s="40" t="str">
        <f>IFERROR(VLOOKUP($B301,'S-CT'!$A$1:$K$500,7,FALSE),"")</f>
        <v/>
      </c>
      <c r="I301" s="42" t="str">
        <f>IFERROR(VLOOKUP($B301,'S-CT'!$A$2:$K$500,11,FALSE),"")</f>
        <v/>
      </c>
      <c r="J301" s="42" t="str">
        <f>IFERROR(VLOOKUP($B301,'S-CT'!$A$2:$K$500,10,FALSE),"")</f>
        <v/>
      </c>
    </row>
    <row r="302">
      <c r="A302" s="15"/>
      <c r="B302" s="15"/>
      <c r="C302" s="69"/>
      <c r="D302" s="40" t="str">
        <f>IFERROR(VLOOKUP(B302,'S-CT'!$A$1:$K$500,2,FALSE),"")</f>
        <v/>
      </c>
      <c r="E302" s="40" t="str">
        <f>IFERROR(VLOOKUP($B302,'S-CT'!$A$1:$K$500,3,FALSE),"")</f>
        <v/>
      </c>
      <c r="F302" s="40" t="str">
        <f>IFERROR(VLOOKUP($B302,'S-CT'!$A$1:$K$500,6,FALSE),"")</f>
        <v/>
      </c>
      <c r="G302" s="40" t="str">
        <f>IFERROR(VLOOKUP($B302,'S-CT'!$A$1:$K$500,9,FALSE),"")</f>
        <v/>
      </c>
      <c r="H302" s="40" t="str">
        <f>IFERROR(VLOOKUP($B302,'S-CT'!$A$1:$K$500,7,FALSE),"")</f>
        <v/>
      </c>
      <c r="I302" s="42" t="str">
        <f>IFERROR(VLOOKUP($B302,'S-CT'!$A$2:$K$500,11,FALSE),"")</f>
        <v/>
      </c>
      <c r="J302" s="42" t="str">
        <f>IFERROR(VLOOKUP($B302,'S-CT'!$A$2:$K$500,10,FALSE),"")</f>
        <v/>
      </c>
    </row>
    <row r="303">
      <c r="A303" s="15"/>
      <c r="B303" s="15"/>
      <c r="C303" s="69"/>
      <c r="D303" s="40" t="str">
        <f>IFERROR(VLOOKUP(B303,'S-CT'!$A$1:$K$500,2,FALSE),"")</f>
        <v/>
      </c>
      <c r="E303" s="40" t="str">
        <f>IFERROR(VLOOKUP($B303,'S-CT'!$A$1:$K$500,3,FALSE),"")</f>
        <v/>
      </c>
      <c r="F303" s="40" t="str">
        <f>IFERROR(VLOOKUP($B303,'S-CT'!$A$1:$K$500,6,FALSE),"")</f>
        <v/>
      </c>
      <c r="G303" s="40" t="str">
        <f>IFERROR(VLOOKUP($B303,'S-CT'!$A$1:$K$500,9,FALSE),"")</f>
        <v/>
      </c>
      <c r="H303" s="40" t="str">
        <f>IFERROR(VLOOKUP($B303,'S-CT'!$A$1:$K$500,7,FALSE),"")</f>
        <v/>
      </c>
      <c r="I303" s="42" t="str">
        <f>IFERROR(VLOOKUP($B303,'S-CT'!$A$2:$K$500,11,FALSE),"")</f>
        <v/>
      </c>
      <c r="J303" s="42" t="str">
        <f>IFERROR(VLOOKUP($B303,'S-CT'!$A$2:$K$500,10,FALSE),"")</f>
        <v/>
      </c>
    </row>
    <row r="304">
      <c r="A304" s="15"/>
      <c r="B304" s="15"/>
      <c r="C304" s="69"/>
      <c r="D304" s="40" t="str">
        <f>IFERROR(VLOOKUP(B304,'S-CT'!$A$1:$K$500,2,FALSE),"")</f>
        <v/>
      </c>
      <c r="E304" s="40" t="str">
        <f>IFERROR(VLOOKUP($B304,'S-CT'!$A$1:$K$500,3,FALSE),"")</f>
        <v/>
      </c>
      <c r="F304" s="40" t="str">
        <f>IFERROR(VLOOKUP($B304,'S-CT'!$A$1:$K$500,6,FALSE),"")</f>
        <v/>
      </c>
      <c r="G304" s="40" t="str">
        <f>IFERROR(VLOOKUP($B304,'S-CT'!$A$1:$K$500,9,FALSE),"")</f>
        <v/>
      </c>
      <c r="H304" s="40" t="str">
        <f>IFERROR(VLOOKUP($B304,'S-CT'!$A$1:$K$500,7,FALSE),"")</f>
        <v/>
      </c>
      <c r="I304" s="42" t="str">
        <f>IFERROR(VLOOKUP($B304,'S-CT'!$A$2:$K$500,11,FALSE),"")</f>
        <v/>
      </c>
      <c r="J304" s="42" t="str">
        <f>IFERROR(VLOOKUP($B304,'S-CT'!$A$2:$K$500,10,FALSE),"")</f>
        <v/>
      </c>
    </row>
    <row r="305">
      <c r="A305" s="15"/>
      <c r="B305" s="15"/>
      <c r="C305" s="69"/>
      <c r="D305" s="40" t="str">
        <f>IFERROR(VLOOKUP(B305,'S-CT'!$A$1:$K$500,2,FALSE),"")</f>
        <v/>
      </c>
      <c r="E305" s="40" t="str">
        <f>IFERROR(VLOOKUP($B305,'S-CT'!$A$1:$K$500,3,FALSE),"")</f>
        <v/>
      </c>
      <c r="F305" s="40" t="str">
        <f>IFERROR(VLOOKUP($B305,'S-CT'!$A$1:$K$500,6,FALSE),"")</f>
        <v/>
      </c>
      <c r="G305" s="40" t="str">
        <f>IFERROR(VLOOKUP($B305,'S-CT'!$A$1:$K$500,9,FALSE),"")</f>
        <v/>
      </c>
      <c r="H305" s="40" t="str">
        <f>IFERROR(VLOOKUP($B305,'S-CT'!$A$1:$K$500,7,FALSE),"")</f>
        <v/>
      </c>
      <c r="I305" s="42" t="str">
        <f>IFERROR(VLOOKUP($B305,'S-CT'!$A$2:$K$500,11,FALSE),"")</f>
        <v/>
      </c>
      <c r="J305" s="42" t="str">
        <f>IFERROR(VLOOKUP($B305,'S-CT'!$A$2:$K$500,10,FALSE),"")</f>
        <v/>
      </c>
    </row>
    <row r="306">
      <c r="A306" s="15"/>
      <c r="B306" s="15"/>
      <c r="C306" s="69"/>
      <c r="D306" s="40" t="str">
        <f>IFERROR(VLOOKUP(B306,'S-CT'!$A$1:$K$500,2,FALSE),"")</f>
        <v/>
      </c>
      <c r="E306" s="40" t="str">
        <f>IFERROR(VLOOKUP($B306,'S-CT'!$A$1:$K$500,3,FALSE),"")</f>
        <v/>
      </c>
      <c r="F306" s="40" t="str">
        <f>IFERROR(VLOOKUP($B306,'S-CT'!$A$1:$K$500,6,FALSE),"")</f>
        <v/>
      </c>
      <c r="G306" s="40" t="str">
        <f>IFERROR(VLOOKUP($B306,'S-CT'!$A$1:$K$500,9,FALSE),"")</f>
        <v/>
      </c>
      <c r="H306" s="40" t="str">
        <f>IFERROR(VLOOKUP($B306,'S-CT'!$A$1:$K$500,7,FALSE),"")</f>
        <v/>
      </c>
      <c r="I306" s="42" t="str">
        <f>IFERROR(VLOOKUP($B306,'S-CT'!$A$2:$K$500,11,FALSE),"")</f>
        <v/>
      </c>
      <c r="J306" s="42" t="str">
        <f>IFERROR(VLOOKUP($B306,'S-CT'!$A$2:$K$500,10,FALSE),"")</f>
        <v/>
      </c>
    </row>
    <row r="307">
      <c r="A307" s="15"/>
      <c r="B307" s="15"/>
      <c r="C307" s="69"/>
      <c r="D307" s="40" t="str">
        <f>IFERROR(VLOOKUP(B307,'S-CT'!$A$1:$K$500,2,FALSE),"")</f>
        <v/>
      </c>
      <c r="E307" s="40" t="str">
        <f>IFERROR(VLOOKUP($B307,'S-CT'!$A$1:$K$500,3,FALSE),"")</f>
        <v/>
      </c>
      <c r="F307" s="40" t="str">
        <f>IFERROR(VLOOKUP($B307,'S-CT'!$A$1:$K$500,6,FALSE),"")</f>
        <v/>
      </c>
      <c r="G307" s="40" t="str">
        <f>IFERROR(VLOOKUP($B307,'S-CT'!$A$1:$K$500,9,FALSE),"")</f>
        <v/>
      </c>
      <c r="H307" s="40" t="str">
        <f>IFERROR(VLOOKUP($B307,'S-CT'!$A$1:$K$500,7,FALSE),"")</f>
        <v/>
      </c>
      <c r="I307" s="42" t="str">
        <f>IFERROR(VLOOKUP($B307,'S-CT'!$A$2:$K$500,11,FALSE),"")</f>
        <v/>
      </c>
      <c r="J307" s="42" t="str">
        <f>IFERROR(VLOOKUP($B307,'S-CT'!$A$2:$K$500,10,FALSE),"")</f>
        <v/>
      </c>
    </row>
    <row r="308">
      <c r="A308" s="15"/>
      <c r="B308" s="15"/>
      <c r="C308" s="69"/>
      <c r="D308" s="40" t="str">
        <f>IFERROR(VLOOKUP(B308,'S-CT'!$A$1:$K$500,2,FALSE),"")</f>
        <v/>
      </c>
      <c r="E308" s="40" t="str">
        <f>IFERROR(VLOOKUP($B308,'S-CT'!$A$1:$K$500,3,FALSE),"")</f>
        <v/>
      </c>
      <c r="F308" s="40" t="str">
        <f>IFERROR(VLOOKUP($B308,'S-CT'!$A$1:$K$500,6,FALSE),"")</f>
        <v/>
      </c>
      <c r="G308" s="40" t="str">
        <f>IFERROR(VLOOKUP($B308,'S-CT'!$A$1:$K$500,9,FALSE),"")</f>
        <v/>
      </c>
      <c r="H308" s="40" t="str">
        <f>IFERROR(VLOOKUP($B308,'S-CT'!$A$1:$K$500,7,FALSE),"")</f>
        <v/>
      </c>
      <c r="I308" s="42" t="str">
        <f>IFERROR(VLOOKUP($B308,'S-CT'!$A$2:$K$500,11,FALSE),"")</f>
        <v/>
      </c>
      <c r="J308" s="42" t="str">
        <f>IFERROR(VLOOKUP($B308,'S-CT'!$A$2:$K$500,10,FALSE),"")</f>
        <v/>
      </c>
    </row>
    <row r="309">
      <c r="A309" s="15"/>
      <c r="B309" s="15"/>
      <c r="C309" s="69"/>
      <c r="D309" s="40" t="str">
        <f>IFERROR(VLOOKUP(B309,'S-CT'!$A$1:$K$500,2,FALSE),"")</f>
        <v/>
      </c>
      <c r="E309" s="40" t="str">
        <f>IFERROR(VLOOKUP($B309,'S-CT'!$A$1:$K$500,3,FALSE),"")</f>
        <v/>
      </c>
      <c r="F309" s="40" t="str">
        <f>IFERROR(VLOOKUP($B309,'S-CT'!$A$1:$K$500,6,FALSE),"")</f>
        <v/>
      </c>
      <c r="G309" s="40" t="str">
        <f>IFERROR(VLOOKUP($B309,'S-CT'!$A$1:$K$500,9,FALSE),"")</f>
        <v/>
      </c>
      <c r="H309" s="40" t="str">
        <f>IFERROR(VLOOKUP($B309,'S-CT'!$A$1:$K$500,7,FALSE),"")</f>
        <v/>
      </c>
      <c r="I309" s="42" t="str">
        <f>IFERROR(VLOOKUP($B309,'S-CT'!$A$2:$K$500,11,FALSE),"")</f>
        <v/>
      </c>
      <c r="J309" s="42" t="str">
        <f>IFERROR(VLOOKUP($B309,'S-CT'!$A$2:$K$500,10,FALSE),"")</f>
        <v/>
      </c>
    </row>
    <row r="310">
      <c r="A310" s="15"/>
      <c r="B310" s="15"/>
      <c r="C310" s="69"/>
      <c r="D310" s="40" t="str">
        <f>IFERROR(VLOOKUP(B310,'S-CT'!$A$1:$K$500,2,FALSE),"")</f>
        <v/>
      </c>
      <c r="E310" s="40" t="str">
        <f>IFERROR(VLOOKUP($B310,'S-CT'!$A$1:$K$500,3,FALSE),"")</f>
        <v/>
      </c>
      <c r="F310" s="40" t="str">
        <f>IFERROR(VLOOKUP($B310,'S-CT'!$A$1:$K$500,6,FALSE),"")</f>
        <v/>
      </c>
      <c r="G310" s="40" t="str">
        <f>IFERROR(VLOOKUP($B310,'S-CT'!$A$1:$K$500,9,FALSE),"")</f>
        <v/>
      </c>
      <c r="H310" s="40" t="str">
        <f>IFERROR(VLOOKUP($B310,'S-CT'!$A$1:$K$500,7,FALSE),"")</f>
        <v/>
      </c>
      <c r="I310" s="42" t="str">
        <f>IFERROR(VLOOKUP($B310,'S-CT'!$A$2:$K$500,11,FALSE),"")</f>
        <v/>
      </c>
      <c r="J310" s="42" t="str">
        <f>IFERROR(VLOOKUP($B310,'S-CT'!$A$2:$K$500,10,FALSE),"")</f>
        <v/>
      </c>
    </row>
    <row r="311">
      <c r="A311" s="15"/>
      <c r="B311" s="15"/>
      <c r="C311" s="69"/>
      <c r="D311" s="40" t="str">
        <f>IFERROR(VLOOKUP(B311,'S-CT'!$A$1:$K$500,2,FALSE),"")</f>
        <v/>
      </c>
      <c r="E311" s="40" t="str">
        <f>IFERROR(VLOOKUP($B311,'S-CT'!$A$1:$K$500,3,FALSE),"")</f>
        <v/>
      </c>
      <c r="F311" s="40" t="str">
        <f>IFERROR(VLOOKUP($B311,'S-CT'!$A$1:$K$500,6,FALSE),"")</f>
        <v/>
      </c>
      <c r="G311" s="40" t="str">
        <f>IFERROR(VLOOKUP($B311,'S-CT'!$A$1:$K$500,9,FALSE),"")</f>
        <v/>
      </c>
      <c r="H311" s="40" t="str">
        <f>IFERROR(VLOOKUP($B311,'S-CT'!$A$1:$K$500,7,FALSE),"")</f>
        <v/>
      </c>
      <c r="I311" s="42" t="str">
        <f>IFERROR(VLOOKUP($B311,'S-CT'!$A$2:$K$500,11,FALSE),"")</f>
        <v/>
      </c>
      <c r="J311" s="42" t="str">
        <f>IFERROR(VLOOKUP($B311,'S-CT'!$A$2:$K$500,10,FALSE),"")</f>
        <v/>
      </c>
    </row>
    <row r="312">
      <c r="A312" s="15"/>
      <c r="B312" s="15"/>
      <c r="C312" s="69"/>
      <c r="D312" s="40" t="str">
        <f>IFERROR(VLOOKUP(B312,'S-CT'!$A$1:$K$500,2,FALSE),"")</f>
        <v/>
      </c>
      <c r="E312" s="40" t="str">
        <f>IFERROR(VLOOKUP($B312,'S-CT'!$A$1:$K$500,3,FALSE),"")</f>
        <v/>
      </c>
      <c r="F312" s="40" t="str">
        <f>IFERROR(VLOOKUP($B312,'S-CT'!$A$1:$K$500,6,FALSE),"")</f>
        <v/>
      </c>
      <c r="G312" s="40" t="str">
        <f>IFERROR(VLOOKUP($B312,'S-CT'!$A$1:$K$500,9,FALSE),"")</f>
        <v/>
      </c>
      <c r="H312" s="40" t="str">
        <f>IFERROR(VLOOKUP($B312,'S-CT'!$A$1:$K$500,7,FALSE),"")</f>
        <v/>
      </c>
      <c r="I312" s="42" t="str">
        <f>IFERROR(VLOOKUP($B312,'S-CT'!$A$2:$K$500,11,FALSE),"")</f>
        <v/>
      </c>
      <c r="J312" s="42" t="str">
        <f>IFERROR(VLOOKUP($B312,'S-CT'!$A$2:$K$500,10,FALSE),"")</f>
        <v/>
      </c>
    </row>
    <row r="313">
      <c r="A313" s="15"/>
      <c r="B313" s="15"/>
      <c r="C313" s="69"/>
      <c r="D313" s="40" t="str">
        <f>IFERROR(VLOOKUP(B313,'S-CT'!$A$1:$K$500,2,FALSE),"")</f>
        <v/>
      </c>
      <c r="E313" s="40" t="str">
        <f>IFERROR(VLOOKUP($B313,'S-CT'!$A$1:$K$500,3,FALSE),"")</f>
        <v/>
      </c>
      <c r="F313" s="40" t="str">
        <f>IFERROR(VLOOKUP($B313,'S-CT'!$A$1:$K$500,6,FALSE),"")</f>
        <v/>
      </c>
      <c r="G313" s="40" t="str">
        <f>IFERROR(VLOOKUP($B313,'S-CT'!$A$1:$K$500,9,FALSE),"")</f>
        <v/>
      </c>
      <c r="H313" s="40" t="str">
        <f>IFERROR(VLOOKUP($B313,'S-CT'!$A$1:$K$500,7,FALSE),"")</f>
        <v/>
      </c>
      <c r="I313" s="42" t="str">
        <f>IFERROR(VLOOKUP($B313,'S-CT'!$A$2:$K$500,11,FALSE),"")</f>
        <v/>
      </c>
      <c r="J313" s="42" t="str">
        <f>IFERROR(VLOOKUP($B313,'S-CT'!$A$2:$K$500,10,FALSE),"")</f>
        <v/>
      </c>
    </row>
    <row r="314">
      <c r="A314" s="15"/>
      <c r="B314" s="15"/>
      <c r="C314" s="69"/>
      <c r="D314" s="40" t="str">
        <f>IFERROR(VLOOKUP(B314,'S-CT'!$A$1:$K$500,2,FALSE),"")</f>
        <v/>
      </c>
      <c r="E314" s="40" t="str">
        <f>IFERROR(VLOOKUP($B314,'S-CT'!$A$1:$K$500,3,FALSE),"")</f>
        <v/>
      </c>
      <c r="F314" s="40" t="str">
        <f>IFERROR(VLOOKUP($B314,'S-CT'!$A$1:$K$500,6,FALSE),"")</f>
        <v/>
      </c>
      <c r="G314" s="40" t="str">
        <f>IFERROR(VLOOKUP($B314,'S-CT'!$A$1:$K$500,9,FALSE),"")</f>
        <v/>
      </c>
      <c r="H314" s="40" t="str">
        <f>IFERROR(VLOOKUP($B314,'S-CT'!$A$1:$K$500,7,FALSE),"")</f>
        <v/>
      </c>
      <c r="I314" s="42" t="str">
        <f>IFERROR(VLOOKUP($B314,'S-CT'!$A$2:$K$500,11,FALSE),"")</f>
        <v/>
      </c>
      <c r="J314" s="42" t="str">
        <f>IFERROR(VLOOKUP($B314,'S-CT'!$A$2:$K$500,10,FALSE),"")</f>
        <v/>
      </c>
    </row>
    <row r="315">
      <c r="A315" s="15"/>
      <c r="B315" s="15"/>
      <c r="C315" s="69"/>
      <c r="D315" s="40" t="str">
        <f>IFERROR(VLOOKUP(B315,'S-CT'!$A$1:$K$500,2,FALSE),"")</f>
        <v/>
      </c>
      <c r="E315" s="40" t="str">
        <f>IFERROR(VLOOKUP($B315,'S-CT'!$A$1:$K$500,3,FALSE),"")</f>
        <v/>
      </c>
      <c r="F315" s="40" t="str">
        <f>IFERROR(VLOOKUP($B315,'S-CT'!$A$1:$K$500,6,FALSE),"")</f>
        <v/>
      </c>
      <c r="G315" s="40" t="str">
        <f>IFERROR(VLOOKUP($B315,'S-CT'!$A$1:$K$500,9,FALSE),"")</f>
        <v/>
      </c>
      <c r="H315" s="40" t="str">
        <f>IFERROR(VLOOKUP($B315,'S-CT'!$A$1:$K$500,7,FALSE),"")</f>
        <v/>
      </c>
      <c r="I315" s="42" t="str">
        <f>IFERROR(VLOOKUP($B315,'S-CT'!$A$2:$K$500,11,FALSE),"")</f>
        <v/>
      </c>
      <c r="J315" s="42" t="str">
        <f>IFERROR(VLOOKUP($B315,'S-CT'!$A$2:$K$500,10,FALSE),"")</f>
        <v/>
      </c>
    </row>
    <row r="316">
      <c r="A316" s="15"/>
      <c r="B316" s="15"/>
      <c r="C316" s="69"/>
      <c r="D316" s="40" t="str">
        <f>IFERROR(VLOOKUP(B316,'S-CT'!$A$1:$K$500,2,FALSE),"")</f>
        <v/>
      </c>
      <c r="E316" s="40" t="str">
        <f>IFERROR(VLOOKUP($B316,'S-CT'!$A$1:$K$500,3,FALSE),"")</f>
        <v/>
      </c>
      <c r="F316" s="40" t="str">
        <f>IFERROR(VLOOKUP($B316,'S-CT'!$A$1:$K$500,6,FALSE),"")</f>
        <v/>
      </c>
      <c r="G316" s="40" t="str">
        <f>IFERROR(VLOOKUP($B316,'S-CT'!$A$1:$K$500,9,FALSE),"")</f>
        <v/>
      </c>
      <c r="H316" s="40" t="str">
        <f>IFERROR(VLOOKUP($B316,'S-CT'!$A$1:$K$500,7,FALSE),"")</f>
        <v/>
      </c>
      <c r="I316" s="42" t="str">
        <f>IFERROR(VLOOKUP($B316,'S-CT'!$A$2:$K$500,11,FALSE),"")</f>
        <v/>
      </c>
      <c r="J316" s="42" t="str">
        <f>IFERROR(VLOOKUP($B316,'S-CT'!$A$2:$K$500,10,FALSE),"")</f>
        <v/>
      </c>
    </row>
    <row r="317">
      <c r="A317" s="15"/>
      <c r="B317" s="15"/>
      <c r="C317" s="69"/>
      <c r="D317" s="40" t="str">
        <f>IFERROR(VLOOKUP(B317,'S-CT'!$A$1:$K$500,2,FALSE),"")</f>
        <v/>
      </c>
      <c r="E317" s="40" t="str">
        <f>IFERROR(VLOOKUP($B317,'S-CT'!$A$1:$K$500,3,FALSE),"")</f>
        <v/>
      </c>
      <c r="F317" s="40" t="str">
        <f>IFERROR(VLOOKUP($B317,'S-CT'!$A$1:$K$500,6,FALSE),"")</f>
        <v/>
      </c>
      <c r="G317" s="40" t="str">
        <f>IFERROR(VLOOKUP($B317,'S-CT'!$A$1:$K$500,9,FALSE),"")</f>
        <v/>
      </c>
      <c r="H317" s="40" t="str">
        <f>IFERROR(VLOOKUP($B317,'S-CT'!$A$1:$K$500,7,FALSE),"")</f>
        <v/>
      </c>
      <c r="I317" s="42" t="str">
        <f>IFERROR(VLOOKUP($B317,'S-CT'!$A$2:$K$500,11,FALSE),"")</f>
        <v/>
      </c>
      <c r="J317" s="42" t="str">
        <f>IFERROR(VLOOKUP($B317,'S-CT'!$A$2:$K$500,10,FALSE),"")</f>
        <v/>
      </c>
    </row>
    <row r="318">
      <c r="A318" s="15"/>
      <c r="B318" s="15"/>
      <c r="C318" s="69"/>
      <c r="D318" s="40" t="str">
        <f>IFERROR(VLOOKUP(B318,'S-CT'!$A$1:$K$500,2,FALSE),"")</f>
        <v/>
      </c>
      <c r="E318" s="40" t="str">
        <f>IFERROR(VLOOKUP($B318,'S-CT'!$A$1:$K$500,3,FALSE),"")</f>
        <v/>
      </c>
      <c r="F318" s="40" t="str">
        <f>IFERROR(VLOOKUP($B318,'S-CT'!$A$1:$K$500,6,FALSE),"")</f>
        <v/>
      </c>
      <c r="G318" s="40" t="str">
        <f>IFERROR(VLOOKUP($B318,'S-CT'!$A$1:$K$500,9,FALSE),"")</f>
        <v/>
      </c>
      <c r="H318" s="40" t="str">
        <f>IFERROR(VLOOKUP($B318,'S-CT'!$A$1:$K$500,7,FALSE),"")</f>
        <v/>
      </c>
      <c r="I318" s="42" t="str">
        <f>IFERROR(VLOOKUP($B318,'S-CT'!$A$2:$K$500,11,FALSE),"")</f>
        <v/>
      </c>
      <c r="J318" s="42" t="str">
        <f>IFERROR(VLOOKUP($B318,'S-CT'!$A$2:$K$500,10,FALSE),"")</f>
        <v/>
      </c>
    </row>
    <row r="319">
      <c r="A319" s="15"/>
      <c r="B319" s="15"/>
      <c r="C319" s="69"/>
      <c r="D319" s="40" t="str">
        <f>IFERROR(VLOOKUP(B319,'S-CT'!$A$1:$K$500,2,FALSE),"")</f>
        <v/>
      </c>
      <c r="E319" s="40" t="str">
        <f>IFERROR(VLOOKUP($B319,'S-CT'!$A$1:$K$500,3,FALSE),"")</f>
        <v/>
      </c>
      <c r="F319" s="40" t="str">
        <f>IFERROR(VLOOKUP($B319,'S-CT'!$A$1:$K$500,6,FALSE),"")</f>
        <v/>
      </c>
      <c r="G319" s="40" t="str">
        <f>IFERROR(VLOOKUP($B319,'S-CT'!$A$1:$K$500,9,FALSE),"")</f>
        <v/>
      </c>
      <c r="H319" s="40" t="str">
        <f>IFERROR(VLOOKUP($B319,'S-CT'!$A$1:$K$500,7,FALSE),"")</f>
        <v/>
      </c>
      <c r="I319" s="42" t="str">
        <f>IFERROR(VLOOKUP($B319,'S-CT'!$A$2:$K$500,11,FALSE),"")</f>
        <v/>
      </c>
      <c r="J319" s="42" t="str">
        <f>IFERROR(VLOOKUP($B319,'S-CT'!$A$2:$K$500,10,FALSE),"")</f>
        <v/>
      </c>
    </row>
    <row r="320">
      <c r="A320" s="15"/>
      <c r="B320" s="15"/>
      <c r="C320" s="69"/>
      <c r="D320" s="40" t="str">
        <f>IFERROR(VLOOKUP(B320,'S-CT'!$A$1:$K$500,2,FALSE),"")</f>
        <v/>
      </c>
      <c r="E320" s="40" t="str">
        <f>IFERROR(VLOOKUP($B320,'S-CT'!$A$1:$K$500,3,FALSE),"")</f>
        <v/>
      </c>
      <c r="F320" s="40" t="str">
        <f>IFERROR(VLOOKUP($B320,'S-CT'!$A$1:$K$500,6,FALSE),"")</f>
        <v/>
      </c>
      <c r="G320" s="40" t="str">
        <f>IFERROR(VLOOKUP($B320,'S-CT'!$A$1:$K$500,9,FALSE),"")</f>
        <v/>
      </c>
      <c r="H320" s="40" t="str">
        <f>IFERROR(VLOOKUP($B320,'S-CT'!$A$1:$K$500,7,FALSE),"")</f>
        <v/>
      </c>
      <c r="I320" s="42" t="str">
        <f>IFERROR(VLOOKUP($B320,'S-CT'!$A$2:$K$500,11,FALSE),"")</f>
        <v/>
      </c>
      <c r="J320" s="42" t="str">
        <f>IFERROR(VLOOKUP($B320,'S-CT'!$A$2:$K$500,10,FALSE),"")</f>
        <v/>
      </c>
    </row>
    <row r="321">
      <c r="A321" s="15"/>
      <c r="B321" s="15"/>
      <c r="C321" s="69"/>
      <c r="D321" s="40" t="str">
        <f>IFERROR(VLOOKUP(B321,'S-CT'!$A$1:$K$500,2,FALSE),"")</f>
        <v/>
      </c>
      <c r="E321" s="40" t="str">
        <f>IFERROR(VLOOKUP($B321,'S-CT'!$A$1:$K$500,3,FALSE),"")</f>
        <v/>
      </c>
      <c r="F321" s="40" t="str">
        <f>IFERROR(VLOOKUP($B321,'S-CT'!$A$1:$K$500,6,FALSE),"")</f>
        <v/>
      </c>
      <c r="G321" s="40" t="str">
        <f>IFERROR(VLOOKUP($B321,'S-CT'!$A$1:$K$500,9,FALSE),"")</f>
        <v/>
      </c>
      <c r="H321" s="40" t="str">
        <f>IFERROR(VLOOKUP($B321,'S-CT'!$A$1:$K$500,7,FALSE),"")</f>
        <v/>
      </c>
      <c r="I321" s="42" t="str">
        <f>IFERROR(VLOOKUP($B321,'S-CT'!$A$2:$K$500,11,FALSE),"")</f>
        <v/>
      </c>
      <c r="J321" s="42" t="str">
        <f>IFERROR(VLOOKUP($B321,'S-CT'!$A$2:$K$500,10,FALSE),"")</f>
        <v/>
      </c>
    </row>
    <row r="322">
      <c r="A322" s="15"/>
      <c r="B322" s="15"/>
      <c r="C322" s="69"/>
      <c r="D322" s="40" t="str">
        <f>IFERROR(VLOOKUP(B322,'S-CT'!$A$1:$K$500,2,FALSE),"")</f>
        <v/>
      </c>
      <c r="E322" s="40" t="str">
        <f>IFERROR(VLOOKUP($B322,'S-CT'!$A$1:$K$500,3,FALSE),"")</f>
        <v/>
      </c>
      <c r="F322" s="40" t="str">
        <f>IFERROR(VLOOKUP($B322,'S-CT'!$A$1:$K$500,6,FALSE),"")</f>
        <v/>
      </c>
      <c r="G322" s="40" t="str">
        <f>IFERROR(VLOOKUP($B322,'S-CT'!$A$1:$K$500,9,FALSE),"")</f>
        <v/>
      </c>
      <c r="H322" s="40" t="str">
        <f>IFERROR(VLOOKUP($B322,'S-CT'!$A$1:$K$500,7,FALSE),"")</f>
        <v/>
      </c>
      <c r="I322" s="42" t="str">
        <f>IFERROR(VLOOKUP($B322,'S-CT'!$A$2:$K$500,11,FALSE),"")</f>
        <v/>
      </c>
      <c r="J322" s="42" t="str">
        <f>IFERROR(VLOOKUP($B322,'S-CT'!$A$2:$K$500,10,FALSE),"")</f>
        <v/>
      </c>
    </row>
    <row r="323">
      <c r="A323" s="15"/>
      <c r="B323" s="15"/>
      <c r="C323" s="69"/>
      <c r="D323" s="40" t="str">
        <f>IFERROR(VLOOKUP(B323,'S-CT'!$A$1:$K$500,2,FALSE),"")</f>
        <v/>
      </c>
      <c r="E323" s="40" t="str">
        <f>IFERROR(VLOOKUP($B323,'S-CT'!$A$1:$K$500,3,FALSE),"")</f>
        <v/>
      </c>
      <c r="F323" s="40" t="str">
        <f>IFERROR(VLOOKUP($B323,'S-CT'!$A$1:$K$500,6,FALSE),"")</f>
        <v/>
      </c>
      <c r="G323" s="40" t="str">
        <f>IFERROR(VLOOKUP($B323,'S-CT'!$A$1:$K$500,9,FALSE),"")</f>
        <v/>
      </c>
      <c r="H323" s="40" t="str">
        <f>IFERROR(VLOOKUP($B323,'S-CT'!$A$1:$K$500,7,FALSE),"")</f>
        <v/>
      </c>
      <c r="I323" s="42" t="str">
        <f>IFERROR(VLOOKUP($B323,'S-CT'!$A$2:$K$500,11,FALSE),"")</f>
        <v/>
      </c>
      <c r="J323" s="42" t="str">
        <f>IFERROR(VLOOKUP($B323,'S-CT'!$A$2:$K$500,10,FALSE),"")</f>
        <v/>
      </c>
    </row>
    <row r="324">
      <c r="A324" s="15"/>
      <c r="B324" s="15"/>
      <c r="C324" s="69"/>
      <c r="D324" s="40" t="str">
        <f>IFERROR(VLOOKUP(B324,'S-CT'!$A$1:$K$500,2,FALSE),"")</f>
        <v/>
      </c>
      <c r="E324" s="40" t="str">
        <f>IFERROR(VLOOKUP($B324,'S-CT'!$A$1:$K$500,3,FALSE),"")</f>
        <v/>
      </c>
      <c r="F324" s="40" t="str">
        <f>IFERROR(VLOOKUP($B324,'S-CT'!$A$1:$K$500,6,FALSE),"")</f>
        <v/>
      </c>
      <c r="G324" s="40" t="str">
        <f>IFERROR(VLOOKUP($B324,'S-CT'!$A$1:$K$500,9,FALSE),"")</f>
        <v/>
      </c>
      <c r="H324" s="40" t="str">
        <f>IFERROR(VLOOKUP($B324,'S-CT'!$A$1:$K$500,7,FALSE),"")</f>
        <v/>
      </c>
      <c r="I324" s="42" t="str">
        <f>IFERROR(VLOOKUP($B324,'S-CT'!$A$2:$K$500,11,FALSE),"")</f>
        <v/>
      </c>
      <c r="J324" s="42" t="str">
        <f>IFERROR(VLOOKUP($B324,'S-CT'!$A$2:$K$500,10,FALSE),"")</f>
        <v/>
      </c>
    </row>
    <row r="325">
      <c r="A325" s="15"/>
      <c r="B325" s="15"/>
      <c r="C325" s="69"/>
      <c r="D325" s="40" t="str">
        <f>IFERROR(VLOOKUP(B325,'S-CT'!$A$1:$K$500,2,FALSE),"")</f>
        <v/>
      </c>
      <c r="E325" s="40" t="str">
        <f>IFERROR(VLOOKUP($B325,'S-CT'!$A$1:$K$500,3,FALSE),"")</f>
        <v/>
      </c>
      <c r="F325" s="40" t="str">
        <f>IFERROR(VLOOKUP($B325,'S-CT'!$A$1:$K$500,6,FALSE),"")</f>
        <v/>
      </c>
      <c r="G325" s="40" t="str">
        <f>IFERROR(VLOOKUP($B325,'S-CT'!$A$1:$K$500,9,FALSE),"")</f>
        <v/>
      </c>
      <c r="H325" s="40" t="str">
        <f>IFERROR(VLOOKUP($B325,'S-CT'!$A$1:$K$500,7,FALSE),"")</f>
        <v/>
      </c>
      <c r="I325" s="42" t="str">
        <f>IFERROR(VLOOKUP($B325,'S-CT'!$A$2:$K$500,11,FALSE),"")</f>
        <v/>
      </c>
      <c r="J325" s="42" t="str">
        <f>IFERROR(VLOOKUP($B325,'S-CT'!$A$2:$K$500,10,FALSE),"")</f>
        <v/>
      </c>
    </row>
    <row r="326">
      <c r="A326" s="15"/>
      <c r="B326" s="15"/>
      <c r="C326" s="69"/>
      <c r="D326" s="40" t="str">
        <f>IFERROR(VLOOKUP(B326,'S-CT'!$A$1:$K$500,2,FALSE),"")</f>
        <v/>
      </c>
      <c r="E326" s="40" t="str">
        <f>IFERROR(VLOOKUP($B326,'S-CT'!$A$1:$K$500,3,FALSE),"")</f>
        <v/>
      </c>
      <c r="F326" s="40" t="str">
        <f>IFERROR(VLOOKUP($B326,'S-CT'!$A$1:$K$500,6,FALSE),"")</f>
        <v/>
      </c>
      <c r="G326" s="40" t="str">
        <f>IFERROR(VLOOKUP($B326,'S-CT'!$A$1:$K$500,9,FALSE),"")</f>
        <v/>
      </c>
      <c r="H326" s="40" t="str">
        <f>IFERROR(VLOOKUP($B326,'S-CT'!$A$1:$K$500,7,FALSE),"")</f>
        <v/>
      </c>
      <c r="I326" s="42" t="str">
        <f>IFERROR(VLOOKUP($B326,'S-CT'!$A$2:$K$500,11,FALSE),"")</f>
        <v/>
      </c>
      <c r="J326" s="42" t="str">
        <f>IFERROR(VLOOKUP($B326,'S-CT'!$A$2:$K$500,10,FALSE),"")</f>
        <v/>
      </c>
    </row>
    <row r="327">
      <c r="A327" s="15"/>
      <c r="B327" s="15"/>
      <c r="C327" s="69"/>
      <c r="D327" s="40" t="str">
        <f>IFERROR(VLOOKUP(B327,'S-CT'!$A$1:$K$500,2,FALSE),"")</f>
        <v/>
      </c>
      <c r="E327" s="40" t="str">
        <f>IFERROR(VLOOKUP($B327,'S-CT'!$A$1:$K$500,3,FALSE),"")</f>
        <v/>
      </c>
      <c r="F327" s="40" t="str">
        <f>IFERROR(VLOOKUP($B327,'S-CT'!$A$1:$K$500,6,FALSE),"")</f>
        <v/>
      </c>
      <c r="G327" s="40" t="str">
        <f>IFERROR(VLOOKUP($B327,'S-CT'!$A$1:$K$500,9,FALSE),"")</f>
        <v/>
      </c>
      <c r="H327" s="40" t="str">
        <f>IFERROR(VLOOKUP($B327,'S-CT'!$A$1:$K$500,7,FALSE),"")</f>
        <v/>
      </c>
      <c r="I327" s="42" t="str">
        <f>IFERROR(VLOOKUP($B327,'S-CT'!$A$2:$K$500,11,FALSE),"")</f>
        <v/>
      </c>
      <c r="J327" s="42" t="str">
        <f>IFERROR(VLOOKUP($B327,'S-CT'!$A$2:$K$500,10,FALSE),"")</f>
        <v/>
      </c>
    </row>
    <row r="328">
      <c r="A328" s="15"/>
      <c r="B328" s="15"/>
      <c r="C328" s="69"/>
      <c r="D328" s="40" t="str">
        <f>IFERROR(VLOOKUP(B328,'S-CT'!$A$1:$K$500,2,FALSE),"")</f>
        <v/>
      </c>
      <c r="E328" s="40" t="str">
        <f>IFERROR(VLOOKUP($B328,'S-CT'!$A$1:$K$500,3,FALSE),"")</f>
        <v/>
      </c>
      <c r="F328" s="40" t="str">
        <f>IFERROR(VLOOKUP($B328,'S-CT'!$A$1:$K$500,6,FALSE),"")</f>
        <v/>
      </c>
      <c r="G328" s="40" t="str">
        <f>IFERROR(VLOOKUP($B328,'S-CT'!$A$1:$K$500,9,FALSE),"")</f>
        <v/>
      </c>
      <c r="H328" s="40" t="str">
        <f>IFERROR(VLOOKUP($B328,'S-CT'!$A$1:$K$500,7,FALSE),"")</f>
        <v/>
      </c>
      <c r="I328" s="42" t="str">
        <f>IFERROR(VLOOKUP($B328,'S-CT'!$A$2:$K$500,11,FALSE),"")</f>
        <v/>
      </c>
      <c r="J328" s="42" t="str">
        <f>IFERROR(VLOOKUP($B328,'S-CT'!$A$2:$K$500,10,FALSE),"")</f>
        <v/>
      </c>
    </row>
    <row r="329">
      <c r="A329" s="15"/>
      <c r="B329" s="15"/>
      <c r="C329" s="69"/>
      <c r="D329" s="40" t="str">
        <f>IFERROR(VLOOKUP(B329,'S-CT'!$A$1:$K$500,2,FALSE),"")</f>
        <v/>
      </c>
      <c r="E329" s="40" t="str">
        <f>IFERROR(VLOOKUP($B329,'S-CT'!$A$1:$K$500,3,FALSE),"")</f>
        <v/>
      </c>
      <c r="F329" s="40" t="str">
        <f>IFERROR(VLOOKUP($B329,'S-CT'!$A$1:$K$500,6,FALSE),"")</f>
        <v/>
      </c>
      <c r="G329" s="40" t="str">
        <f>IFERROR(VLOOKUP($B329,'S-CT'!$A$1:$K$500,9,FALSE),"")</f>
        <v/>
      </c>
      <c r="H329" s="40" t="str">
        <f>IFERROR(VLOOKUP($B329,'S-CT'!$A$1:$K$500,7,FALSE),"")</f>
        <v/>
      </c>
      <c r="I329" s="42" t="str">
        <f>IFERROR(VLOOKUP($B329,'S-CT'!$A$2:$K$500,11,FALSE),"")</f>
        <v/>
      </c>
      <c r="J329" s="42" t="str">
        <f>IFERROR(VLOOKUP($B329,'S-CT'!$A$2:$K$500,10,FALSE),"")</f>
        <v/>
      </c>
    </row>
    <row r="330">
      <c r="A330" s="15"/>
      <c r="B330" s="15"/>
      <c r="C330" s="69"/>
      <c r="D330" s="40" t="str">
        <f>IFERROR(VLOOKUP(B330,'S-CT'!$A$1:$K$500,2,FALSE),"")</f>
        <v/>
      </c>
      <c r="E330" s="40" t="str">
        <f>IFERROR(VLOOKUP($B330,'S-CT'!$A$1:$K$500,3,FALSE),"")</f>
        <v/>
      </c>
      <c r="F330" s="40" t="str">
        <f>IFERROR(VLOOKUP($B330,'S-CT'!$A$1:$K$500,6,FALSE),"")</f>
        <v/>
      </c>
      <c r="G330" s="40" t="str">
        <f>IFERROR(VLOOKUP($B330,'S-CT'!$A$1:$K$500,9,FALSE),"")</f>
        <v/>
      </c>
      <c r="H330" s="40" t="str">
        <f>IFERROR(VLOOKUP($B330,'S-CT'!$A$1:$K$500,7,FALSE),"")</f>
        <v/>
      </c>
      <c r="I330" s="42" t="str">
        <f>IFERROR(VLOOKUP($B330,'S-CT'!$A$2:$K$500,11,FALSE),"")</f>
        <v/>
      </c>
      <c r="J330" s="42" t="str">
        <f>IFERROR(VLOOKUP($B330,'S-CT'!$A$2:$K$500,10,FALSE),"")</f>
        <v/>
      </c>
    </row>
    <row r="331">
      <c r="A331" s="15"/>
      <c r="B331" s="15"/>
      <c r="C331" s="69"/>
      <c r="D331" s="40" t="str">
        <f>IFERROR(VLOOKUP(B331,'S-CT'!$A$1:$K$500,2,FALSE),"")</f>
        <v/>
      </c>
      <c r="E331" s="40" t="str">
        <f>IFERROR(VLOOKUP($B331,'S-CT'!$A$1:$K$500,3,FALSE),"")</f>
        <v/>
      </c>
      <c r="F331" s="40" t="str">
        <f>IFERROR(VLOOKUP($B331,'S-CT'!$A$1:$K$500,6,FALSE),"")</f>
        <v/>
      </c>
      <c r="G331" s="40" t="str">
        <f>IFERROR(VLOOKUP($B331,'S-CT'!$A$1:$K$500,9,FALSE),"")</f>
        <v/>
      </c>
      <c r="H331" s="40" t="str">
        <f>IFERROR(VLOOKUP($B331,'S-CT'!$A$1:$K$500,7,FALSE),"")</f>
        <v/>
      </c>
      <c r="I331" s="42" t="str">
        <f>IFERROR(VLOOKUP($B331,'S-CT'!$A$2:$K$500,11,FALSE),"")</f>
        <v/>
      </c>
      <c r="J331" s="42" t="str">
        <f>IFERROR(VLOOKUP($B331,'S-CT'!$A$2:$K$500,10,FALSE),"")</f>
        <v/>
      </c>
    </row>
    <row r="332">
      <c r="A332" s="15"/>
      <c r="B332" s="15"/>
      <c r="C332" s="69"/>
      <c r="D332" s="40" t="str">
        <f>IFERROR(VLOOKUP(B332,'S-CT'!$A$1:$K$500,2,FALSE),"")</f>
        <v/>
      </c>
      <c r="E332" s="40" t="str">
        <f>IFERROR(VLOOKUP($B332,'S-CT'!$A$1:$K$500,3,FALSE),"")</f>
        <v/>
      </c>
      <c r="F332" s="40" t="str">
        <f>IFERROR(VLOOKUP($B332,'S-CT'!$A$1:$K$500,6,FALSE),"")</f>
        <v/>
      </c>
      <c r="G332" s="40" t="str">
        <f>IFERROR(VLOOKUP($B332,'S-CT'!$A$1:$K$500,9,FALSE),"")</f>
        <v/>
      </c>
      <c r="H332" s="40" t="str">
        <f>IFERROR(VLOOKUP($B332,'S-CT'!$A$1:$K$500,7,FALSE),"")</f>
        <v/>
      </c>
      <c r="I332" s="42" t="str">
        <f>IFERROR(VLOOKUP($B332,'S-CT'!$A$2:$K$500,11,FALSE),"")</f>
        <v/>
      </c>
      <c r="J332" s="42" t="str">
        <f>IFERROR(VLOOKUP($B332,'S-CT'!$A$2:$K$500,10,FALSE),"")</f>
        <v/>
      </c>
    </row>
    <row r="333">
      <c r="A333" s="15"/>
      <c r="B333" s="15"/>
      <c r="C333" s="69"/>
      <c r="D333" s="40" t="str">
        <f>IFERROR(VLOOKUP(B333,'S-CT'!$A$1:$K$500,2,FALSE),"")</f>
        <v/>
      </c>
      <c r="E333" s="40" t="str">
        <f>IFERROR(VLOOKUP($B333,'S-CT'!$A$1:$K$500,3,FALSE),"")</f>
        <v/>
      </c>
      <c r="F333" s="40" t="str">
        <f>IFERROR(VLOOKUP($B333,'S-CT'!$A$1:$K$500,6,FALSE),"")</f>
        <v/>
      </c>
      <c r="G333" s="40" t="str">
        <f>IFERROR(VLOOKUP($B333,'S-CT'!$A$1:$K$500,9,FALSE),"")</f>
        <v/>
      </c>
      <c r="H333" s="40" t="str">
        <f>IFERROR(VLOOKUP($B333,'S-CT'!$A$1:$K$500,7,FALSE),"")</f>
        <v/>
      </c>
      <c r="I333" s="42" t="str">
        <f>IFERROR(VLOOKUP($B333,'S-CT'!$A$2:$K$500,11,FALSE),"")</f>
        <v/>
      </c>
      <c r="J333" s="42" t="str">
        <f>IFERROR(VLOOKUP($B333,'S-CT'!$A$2:$K$500,10,FALSE),"")</f>
        <v/>
      </c>
    </row>
    <row r="334">
      <c r="A334" s="15"/>
      <c r="B334" s="15"/>
      <c r="C334" s="69"/>
      <c r="D334" s="40" t="str">
        <f>IFERROR(VLOOKUP(B334,'S-CT'!$A$1:$K$500,2,FALSE),"")</f>
        <v/>
      </c>
      <c r="E334" s="40" t="str">
        <f>IFERROR(VLOOKUP($B334,'S-CT'!$A$1:$K$500,3,FALSE),"")</f>
        <v/>
      </c>
      <c r="F334" s="40" t="str">
        <f>IFERROR(VLOOKUP($B334,'S-CT'!$A$1:$K$500,6,FALSE),"")</f>
        <v/>
      </c>
      <c r="G334" s="40" t="str">
        <f>IFERROR(VLOOKUP($B334,'S-CT'!$A$1:$K$500,9,FALSE),"")</f>
        <v/>
      </c>
      <c r="H334" s="40" t="str">
        <f>IFERROR(VLOOKUP($B334,'S-CT'!$A$1:$K$500,7,FALSE),"")</f>
        <v/>
      </c>
      <c r="I334" s="42" t="str">
        <f>IFERROR(VLOOKUP($B334,'S-CT'!$A$2:$K$500,11,FALSE),"")</f>
        <v/>
      </c>
      <c r="J334" s="42" t="str">
        <f>IFERROR(VLOOKUP($B334,'S-CT'!$A$2:$K$500,10,FALSE),"")</f>
        <v/>
      </c>
    </row>
    <row r="335">
      <c r="A335" s="15"/>
      <c r="B335" s="15"/>
      <c r="C335" s="69"/>
      <c r="D335" s="40" t="str">
        <f>IFERROR(VLOOKUP(B335,'S-CT'!$A$1:$K$500,2,FALSE),"")</f>
        <v/>
      </c>
      <c r="E335" s="40" t="str">
        <f>IFERROR(VLOOKUP($B335,'S-CT'!$A$1:$K$500,3,FALSE),"")</f>
        <v/>
      </c>
      <c r="F335" s="40" t="str">
        <f>IFERROR(VLOOKUP($B335,'S-CT'!$A$1:$K$500,6,FALSE),"")</f>
        <v/>
      </c>
      <c r="G335" s="40" t="str">
        <f>IFERROR(VLOOKUP($B335,'S-CT'!$A$1:$K$500,9,FALSE),"")</f>
        <v/>
      </c>
      <c r="H335" s="40" t="str">
        <f>IFERROR(VLOOKUP($B335,'S-CT'!$A$1:$K$500,7,FALSE),"")</f>
        <v/>
      </c>
      <c r="I335" s="42" t="str">
        <f>IFERROR(VLOOKUP($B335,'S-CT'!$A$2:$K$500,11,FALSE),"")</f>
        <v/>
      </c>
      <c r="J335" s="42" t="str">
        <f>IFERROR(VLOOKUP($B335,'S-CT'!$A$2:$K$500,10,FALSE),"")</f>
        <v/>
      </c>
    </row>
    <row r="336">
      <c r="A336" s="15"/>
      <c r="B336" s="15"/>
      <c r="C336" s="69"/>
      <c r="D336" s="40" t="str">
        <f>IFERROR(VLOOKUP(B336,'S-CT'!$A$1:$K$500,2,FALSE),"")</f>
        <v/>
      </c>
      <c r="E336" s="40" t="str">
        <f>IFERROR(VLOOKUP($B336,'S-CT'!$A$1:$K$500,3,FALSE),"")</f>
        <v/>
      </c>
      <c r="F336" s="40" t="str">
        <f>IFERROR(VLOOKUP($B336,'S-CT'!$A$1:$K$500,6,FALSE),"")</f>
        <v/>
      </c>
      <c r="G336" s="40" t="str">
        <f>IFERROR(VLOOKUP($B336,'S-CT'!$A$1:$K$500,9,FALSE),"")</f>
        <v/>
      </c>
      <c r="H336" s="40" t="str">
        <f>IFERROR(VLOOKUP($B336,'S-CT'!$A$1:$K$500,7,FALSE),"")</f>
        <v/>
      </c>
      <c r="I336" s="42" t="str">
        <f>IFERROR(VLOOKUP($B336,'S-CT'!$A$2:$K$500,11,FALSE),"")</f>
        <v/>
      </c>
      <c r="J336" s="42" t="str">
        <f>IFERROR(VLOOKUP($B336,'S-CT'!$A$2:$K$500,10,FALSE),"")</f>
        <v/>
      </c>
    </row>
    <row r="337">
      <c r="A337" s="15"/>
      <c r="B337" s="15"/>
      <c r="C337" s="69"/>
      <c r="D337" s="40" t="str">
        <f>IFERROR(VLOOKUP(B337,'S-CT'!$A$1:$K$500,2,FALSE),"")</f>
        <v/>
      </c>
      <c r="E337" s="40" t="str">
        <f>IFERROR(VLOOKUP($B337,'S-CT'!$A$1:$K$500,3,FALSE),"")</f>
        <v/>
      </c>
      <c r="F337" s="40" t="str">
        <f>IFERROR(VLOOKUP($B337,'S-CT'!$A$1:$K$500,6,FALSE),"")</f>
        <v/>
      </c>
      <c r="G337" s="40" t="str">
        <f>IFERROR(VLOOKUP($B337,'S-CT'!$A$1:$K$500,9,FALSE),"")</f>
        <v/>
      </c>
      <c r="H337" s="40" t="str">
        <f>IFERROR(VLOOKUP($B337,'S-CT'!$A$1:$K$500,7,FALSE),"")</f>
        <v/>
      </c>
      <c r="I337" s="42" t="str">
        <f>IFERROR(VLOOKUP($B337,'S-CT'!$A$2:$K$500,11,FALSE),"")</f>
        <v/>
      </c>
      <c r="J337" s="42" t="str">
        <f>IFERROR(VLOOKUP($B337,'S-CT'!$A$2:$K$500,10,FALSE),"")</f>
        <v/>
      </c>
    </row>
    <row r="338">
      <c r="A338" s="15"/>
      <c r="B338" s="15"/>
      <c r="C338" s="69"/>
      <c r="D338" s="40" t="str">
        <f>IFERROR(VLOOKUP(B338,'S-CT'!$A$1:$K$500,2,FALSE),"")</f>
        <v/>
      </c>
      <c r="E338" s="40" t="str">
        <f>IFERROR(VLOOKUP($B338,'S-CT'!$A$1:$K$500,3,FALSE),"")</f>
        <v/>
      </c>
      <c r="F338" s="40" t="str">
        <f>IFERROR(VLOOKUP($B338,'S-CT'!$A$1:$K$500,6,FALSE),"")</f>
        <v/>
      </c>
      <c r="G338" s="40" t="str">
        <f>IFERROR(VLOOKUP($B338,'S-CT'!$A$1:$K$500,9,FALSE),"")</f>
        <v/>
      </c>
      <c r="H338" s="40" t="str">
        <f>IFERROR(VLOOKUP($B338,'S-CT'!$A$1:$K$500,7,FALSE),"")</f>
        <v/>
      </c>
      <c r="I338" s="42" t="str">
        <f>IFERROR(VLOOKUP($B338,'S-CT'!$A$2:$K$500,11,FALSE),"")</f>
        <v/>
      </c>
      <c r="J338" s="42" t="str">
        <f>IFERROR(VLOOKUP($B338,'S-CT'!$A$2:$K$500,10,FALSE),"")</f>
        <v/>
      </c>
    </row>
    <row r="339">
      <c r="A339" s="15"/>
      <c r="B339" s="15"/>
      <c r="C339" s="69"/>
      <c r="D339" s="40" t="str">
        <f>IFERROR(VLOOKUP(B339,'S-CT'!$A$1:$K$500,2,FALSE),"")</f>
        <v/>
      </c>
      <c r="E339" s="40" t="str">
        <f>IFERROR(VLOOKUP($B339,'S-CT'!$A$1:$K$500,3,FALSE),"")</f>
        <v/>
      </c>
      <c r="F339" s="40" t="str">
        <f>IFERROR(VLOOKUP($B339,'S-CT'!$A$1:$K$500,6,FALSE),"")</f>
        <v/>
      </c>
      <c r="G339" s="40" t="str">
        <f>IFERROR(VLOOKUP($B339,'S-CT'!$A$1:$K$500,9,FALSE),"")</f>
        <v/>
      </c>
      <c r="H339" s="40" t="str">
        <f>IFERROR(VLOOKUP($B339,'S-CT'!$A$1:$K$500,7,FALSE),"")</f>
        <v/>
      </c>
      <c r="I339" s="42" t="str">
        <f>IFERROR(VLOOKUP($B339,'S-CT'!$A$2:$K$500,11,FALSE),"")</f>
        <v/>
      </c>
      <c r="J339" s="42" t="str">
        <f>IFERROR(VLOOKUP($B339,'S-CT'!$A$2:$K$500,10,FALSE),"")</f>
        <v/>
      </c>
    </row>
    <row r="340">
      <c r="A340" s="15"/>
      <c r="B340" s="15"/>
      <c r="C340" s="69"/>
      <c r="D340" s="40" t="str">
        <f>IFERROR(VLOOKUP(B340,'S-CT'!$A$1:$K$500,2,FALSE),"")</f>
        <v/>
      </c>
      <c r="E340" s="40" t="str">
        <f>IFERROR(VLOOKUP($B340,'S-CT'!$A$1:$K$500,3,FALSE),"")</f>
        <v/>
      </c>
      <c r="F340" s="40" t="str">
        <f>IFERROR(VLOOKUP($B340,'S-CT'!$A$1:$K$500,6,FALSE),"")</f>
        <v/>
      </c>
      <c r="G340" s="40" t="str">
        <f>IFERROR(VLOOKUP($B340,'S-CT'!$A$1:$K$500,9,FALSE),"")</f>
        <v/>
      </c>
      <c r="H340" s="40" t="str">
        <f>IFERROR(VLOOKUP($B340,'S-CT'!$A$1:$K$500,7,FALSE),"")</f>
        <v/>
      </c>
      <c r="I340" s="42" t="str">
        <f>IFERROR(VLOOKUP($B340,'S-CT'!$A$2:$K$500,11,FALSE),"")</f>
        <v/>
      </c>
      <c r="J340" s="42" t="str">
        <f>IFERROR(VLOOKUP($B340,'S-CT'!$A$2:$K$500,10,FALSE),"")</f>
        <v/>
      </c>
    </row>
    <row r="341">
      <c r="A341" s="15"/>
      <c r="B341" s="15"/>
      <c r="C341" s="69"/>
      <c r="D341" s="40" t="str">
        <f>IFERROR(VLOOKUP(B341,'S-CT'!$A$1:$K$500,2,FALSE),"")</f>
        <v/>
      </c>
      <c r="E341" s="40" t="str">
        <f>IFERROR(VLOOKUP($B341,'S-CT'!$A$1:$K$500,3,FALSE),"")</f>
        <v/>
      </c>
      <c r="F341" s="40" t="str">
        <f>IFERROR(VLOOKUP($B341,'S-CT'!$A$1:$K$500,6,FALSE),"")</f>
        <v/>
      </c>
      <c r="G341" s="40" t="str">
        <f>IFERROR(VLOOKUP($B341,'S-CT'!$A$1:$K$500,9,FALSE),"")</f>
        <v/>
      </c>
      <c r="H341" s="40" t="str">
        <f>IFERROR(VLOOKUP($B341,'S-CT'!$A$1:$K$500,7,FALSE),"")</f>
        <v/>
      </c>
      <c r="I341" s="42" t="str">
        <f>IFERROR(VLOOKUP($B341,'S-CT'!$A$2:$K$500,11,FALSE),"")</f>
        <v/>
      </c>
      <c r="J341" s="42" t="str">
        <f>IFERROR(VLOOKUP($B341,'S-CT'!$A$2:$K$500,10,FALSE),"")</f>
        <v/>
      </c>
    </row>
    <row r="342">
      <c r="A342" s="15"/>
      <c r="B342" s="15"/>
      <c r="C342" s="69"/>
      <c r="D342" s="40" t="str">
        <f>IFERROR(VLOOKUP(B342,'S-CT'!$A$1:$K$500,2,FALSE),"")</f>
        <v/>
      </c>
      <c r="E342" s="40" t="str">
        <f>IFERROR(VLOOKUP($B342,'S-CT'!$A$1:$K$500,3,FALSE),"")</f>
        <v/>
      </c>
      <c r="F342" s="40" t="str">
        <f>IFERROR(VLOOKUP($B342,'S-CT'!$A$1:$K$500,6,FALSE),"")</f>
        <v/>
      </c>
      <c r="G342" s="40" t="str">
        <f>IFERROR(VLOOKUP($B342,'S-CT'!$A$1:$K$500,9,FALSE),"")</f>
        <v/>
      </c>
      <c r="H342" s="40" t="str">
        <f>IFERROR(VLOOKUP($B342,'S-CT'!$A$1:$K$500,7,FALSE),"")</f>
        <v/>
      </c>
      <c r="I342" s="42" t="str">
        <f>IFERROR(VLOOKUP($B342,'S-CT'!$A$2:$K$500,11,FALSE),"")</f>
        <v/>
      </c>
      <c r="J342" s="42" t="str">
        <f>IFERROR(VLOOKUP($B342,'S-CT'!$A$2:$K$500,10,FALSE),"")</f>
        <v/>
      </c>
    </row>
    <row r="343">
      <c r="A343" s="15"/>
      <c r="B343" s="15"/>
      <c r="C343" s="69"/>
      <c r="D343" s="40" t="str">
        <f>IFERROR(VLOOKUP(B343,'S-CT'!$A$1:$K$500,2,FALSE),"")</f>
        <v/>
      </c>
      <c r="E343" s="40" t="str">
        <f>IFERROR(VLOOKUP($B343,'S-CT'!$A$1:$K$500,3,FALSE),"")</f>
        <v/>
      </c>
      <c r="F343" s="40" t="str">
        <f>IFERROR(VLOOKUP($B343,'S-CT'!$A$1:$K$500,6,FALSE),"")</f>
        <v/>
      </c>
      <c r="G343" s="40" t="str">
        <f>IFERROR(VLOOKUP($B343,'S-CT'!$A$1:$K$500,9,FALSE),"")</f>
        <v/>
      </c>
      <c r="H343" s="40" t="str">
        <f>IFERROR(VLOOKUP($B343,'S-CT'!$A$1:$K$500,7,FALSE),"")</f>
        <v/>
      </c>
      <c r="I343" s="42" t="str">
        <f>IFERROR(VLOOKUP($B343,'S-CT'!$A$2:$K$500,11,FALSE),"")</f>
        <v/>
      </c>
      <c r="J343" s="42" t="str">
        <f>IFERROR(VLOOKUP($B343,'S-CT'!$A$2:$K$500,10,FALSE),"")</f>
        <v/>
      </c>
    </row>
    <row r="344">
      <c r="A344" s="15"/>
      <c r="B344" s="15"/>
      <c r="C344" s="69"/>
      <c r="D344" s="40" t="str">
        <f>IFERROR(VLOOKUP(B344,'S-CT'!$A$1:$K$500,2,FALSE),"")</f>
        <v/>
      </c>
      <c r="E344" s="40" t="str">
        <f>IFERROR(VLOOKUP($B344,'S-CT'!$A$1:$K$500,3,FALSE),"")</f>
        <v/>
      </c>
      <c r="F344" s="40" t="str">
        <f>IFERROR(VLOOKUP($B344,'S-CT'!$A$1:$K$500,6,FALSE),"")</f>
        <v/>
      </c>
      <c r="G344" s="40" t="str">
        <f>IFERROR(VLOOKUP($B344,'S-CT'!$A$1:$K$500,9,FALSE),"")</f>
        <v/>
      </c>
      <c r="H344" s="40" t="str">
        <f>IFERROR(VLOOKUP($B344,'S-CT'!$A$1:$K$500,7,FALSE),"")</f>
        <v/>
      </c>
      <c r="I344" s="42" t="str">
        <f>IFERROR(VLOOKUP($B344,'S-CT'!$A$2:$K$500,11,FALSE),"")</f>
        <v/>
      </c>
      <c r="J344" s="42" t="str">
        <f>IFERROR(VLOOKUP($B344,'S-CT'!$A$2:$K$500,10,FALSE),"")</f>
        <v/>
      </c>
    </row>
    <row r="345">
      <c r="A345" s="15"/>
      <c r="B345" s="15"/>
      <c r="C345" s="69"/>
      <c r="D345" s="40" t="str">
        <f>IFERROR(VLOOKUP(B345,'S-CT'!$A$1:$K$500,2,FALSE),"")</f>
        <v/>
      </c>
      <c r="E345" s="40" t="str">
        <f>IFERROR(VLOOKUP($B345,'S-CT'!$A$1:$K$500,3,FALSE),"")</f>
        <v/>
      </c>
      <c r="F345" s="40" t="str">
        <f>IFERROR(VLOOKUP($B345,'S-CT'!$A$1:$K$500,6,FALSE),"")</f>
        <v/>
      </c>
      <c r="G345" s="40" t="str">
        <f>IFERROR(VLOOKUP($B345,'S-CT'!$A$1:$K$500,9,FALSE),"")</f>
        <v/>
      </c>
      <c r="H345" s="40" t="str">
        <f>IFERROR(VLOOKUP($B345,'S-CT'!$A$1:$K$500,7,FALSE),"")</f>
        <v/>
      </c>
      <c r="I345" s="42" t="str">
        <f>IFERROR(VLOOKUP($B345,'S-CT'!$A$2:$K$500,11,FALSE),"")</f>
        <v/>
      </c>
      <c r="J345" s="42" t="str">
        <f>IFERROR(VLOOKUP($B345,'S-CT'!$A$2:$K$500,10,FALSE),"")</f>
        <v/>
      </c>
    </row>
    <row r="346">
      <c r="A346" s="15"/>
      <c r="B346" s="15"/>
      <c r="C346" s="69"/>
      <c r="D346" s="40" t="str">
        <f>IFERROR(VLOOKUP(B346,'S-CT'!$A$1:$K$500,2,FALSE),"")</f>
        <v/>
      </c>
      <c r="E346" s="40" t="str">
        <f>IFERROR(VLOOKUP($B346,'S-CT'!$A$1:$K$500,3,FALSE),"")</f>
        <v/>
      </c>
      <c r="F346" s="40" t="str">
        <f>IFERROR(VLOOKUP($B346,'S-CT'!$A$1:$K$500,6,FALSE),"")</f>
        <v/>
      </c>
      <c r="G346" s="40" t="str">
        <f>IFERROR(VLOOKUP($B346,'S-CT'!$A$1:$K$500,9,FALSE),"")</f>
        <v/>
      </c>
      <c r="H346" s="40" t="str">
        <f>IFERROR(VLOOKUP($B346,'S-CT'!$A$1:$K$500,7,FALSE),"")</f>
        <v/>
      </c>
      <c r="I346" s="42" t="str">
        <f>IFERROR(VLOOKUP($B346,'S-CT'!$A$2:$K$500,11,FALSE),"")</f>
        <v/>
      </c>
      <c r="J346" s="42" t="str">
        <f>IFERROR(VLOOKUP($B346,'S-CT'!$A$2:$K$500,10,FALSE),"")</f>
        <v/>
      </c>
    </row>
    <row r="347">
      <c r="A347" s="15"/>
      <c r="B347" s="15"/>
      <c r="C347" s="69"/>
      <c r="D347" s="40" t="str">
        <f>IFERROR(VLOOKUP(B347,'S-CT'!$A$1:$K$500,2,FALSE),"")</f>
        <v/>
      </c>
      <c r="E347" s="40" t="str">
        <f>IFERROR(VLOOKUP($B347,'S-CT'!$A$1:$K$500,3,FALSE),"")</f>
        <v/>
      </c>
      <c r="F347" s="40" t="str">
        <f>IFERROR(VLOOKUP($B347,'S-CT'!$A$1:$K$500,6,FALSE),"")</f>
        <v/>
      </c>
      <c r="G347" s="40" t="str">
        <f>IFERROR(VLOOKUP($B347,'S-CT'!$A$1:$K$500,9,FALSE),"")</f>
        <v/>
      </c>
      <c r="H347" s="40" t="str">
        <f>IFERROR(VLOOKUP($B347,'S-CT'!$A$1:$K$500,7,FALSE),"")</f>
        <v/>
      </c>
      <c r="I347" s="42" t="str">
        <f>IFERROR(VLOOKUP($B347,'S-CT'!$A$2:$K$500,11,FALSE),"")</f>
        <v/>
      </c>
      <c r="J347" s="42" t="str">
        <f>IFERROR(VLOOKUP($B347,'S-CT'!$A$2:$K$500,10,FALSE),"")</f>
        <v/>
      </c>
    </row>
    <row r="348">
      <c r="A348" s="15"/>
      <c r="B348" s="15"/>
      <c r="C348" s="69"/>
      <c r="D348" s="40" t="str">
        <f>IFERROR(VLOOKUP(B348,'S-CT'!$A$1:$K$500,2,FALSE),"")</f>
        <v/>
      </c>
      <c r="E348" s="40" t="str">
        <f>IFERROR(VLOOKUP($B348,'S-CT'!$A$1:$K$500,3,FALSE),"")</f>
        <v/>
      </c>
      <c r="F348" s="40" t="str">
        <f>IFERROR(VLOOKUP($B348,'S-CT'!$A$1:$K$500,6,FALSE),"")</f>
        <v/>
      </c>
      <c r="G348" s="40" t="str">
        <f>IFERROR(VLOOKUP($B348,'S-CT'!$A$1:$K$500,9,FALSE),"")</f>
        <v/>
      </c>
      <c r="H348" s="40" t="str">
        <f>IFERROR(VLOOKUP($B348,'S-CT'!$A$1:$K$500,7,FALSE),"")</f>
        <v/>
      </c>
      <c r="I348" s="42" t="str">
        <f>IFERROR(VLOOKUP($B348,'S-CT'!$A$2:$K$500,11,FALSE),"")</f>
        <v/>
      </c>
      <c r="J348" s="42" t="str">
        <f>IFERROR(VLOOKUP($B348,'S-CT'!$A$2:$K$500,10,FALSE),"")</f>
        <v/>
      </c>
    </row>
    <row r="349">
      <c r="A349" s="15"/>
      <c r="B349" s="15"/>
      <c r="C349" s="69"/>
      <c r="D349" s="40" t="str">
        <f>IFERROR(VLOOKUP(B349,'S-CT'!$A$1:$K$500,2,FALSE),"")</f>
        <v/>
      </c>
      <c r="E349" s="40" t="str">
        <f>IFERROR(VLOOKUP($B349,'S-CT'!$A$1:$K$500,3,FALSE),"")</f>
        <v/>
      </c>
      <c r="F349" s="40" t="str">
        <f>IFERROR(VLOOKUP($B349,'S-CT'!$A$1:$K$500,6,FALSE),"")</f>
        <v/>
      </c>
      <c r="G349" s="40" t="str">
        <f>IFERROR(VLOOKUP($B349,'S-CT'!$A$1:$K$500,9,FALSE),"")</f>
        <v/>
      </c>
      <c r="H349" s="40" t="str">
        <f>IFERROR(VLOOKUP($B349,'S-CT'!$A$1:$K$500,7,FALSE),"")</f>
        <v/>
      </c>
      <c r="I349" s="42" t="str">
        <f>IFERROR(VLOOKUP($B349,'S-CT'!$A$2:$K$500,11,FALSE),"")</f>
        <v/>
      </c>
      <c r="J349" s="42" t="str">
        <f>IFERROR(VLOOKUP($B349,'S-CT'!$A$2:$K$500,10,FALSE),"")</f>
        <v/>
      </c>
    </row>
    <row r="350">
      <c r="A350" s="15"/>
      <c r="B350" s="15"/>
      <c r="C350" s="69"/>
      <c r="D350" s="40" t="str">
        <f>IFERROR(VLOOKUP(B350,'S-CT'!$A$1:$K$500,2,FALSE),"")</f>
        <v/>
      </c>
      <c r="E350" s="40" t="str">
        <f>IFERROR(VLOOKUP($B350,'S-CT'!$A$1:$K$500,3,FALSE),"")</f>
        <v/>
      </c>
      <c r="F350" s="40" t="str">
        <f>IFERROR(VLOOKUP($B350,'S-CT'!$A$1:$K$500,6,FALSE),"")</f>
        <v/>
      </c>
      <c r="G350" s="40" t="str">
        <f>IFERROR(VLOOKUP($B350,'S-CT'!$A$1:$K$500,9,FALSE),"")</f>
        <v/>
      </c>
      <c r="H350" s="40" t="str">
        <f>IFERROR(VLOOKUP($B350,'S-CT'!$A$1:$K$500,7,FALSE),"")</f>
        <v/>
      </c>
      <c r="I350" s="42" t="str">
        <f>IFERROR(VLOOKUP($B350,'S-CT'!$A$2:$K$500,11,FALSE),"")</f>
        <v/>
      </c>
      <c r="J350" s="42" t="str">
        <f>IFERROR(VLOOKUP($B350,'S-CT'!$A$2:$K$500,10,FALSE),"")</f>
        <v/>
      </c>
    </row>
    <row r="351">
      <c r="A351" s="15"/>
      <c r="B351" s="15"/>
      <c r="C351" s="69"/>
      <c r="D351" s="40" t="str">
        <f>IFERROR(VLOOKUP(B351,'S-CT'!$A$1:$K$500,2,FALSE),"")</f>
        <v/>
      </c>
      <c r="E351" s="40" t="str">
        <f>IFERROR(VLOOKUP($B351,'S-CT'!$A$1:$K$500,3,FALSE),"")</f>
        <v/>
      </c>
      <c r="F351" s="40" t="str">
        <f>IFERROR(VLOOKUP($B351,'S-CT'!$A$1:$K$500,6,FALSE),"")</f>
        <v/>
      </c>
      <c r="G351" s="40" t="str">
        <f>IFERROR(VLOOKUP($B351,'S-CT'!$A$1:$K$500,9,FALSE),"")</f>
        <v/>
      </c>
      <c r="H351" s="40" t="str">
        <f>IFERROR(VLOOKUP($B351,'S-CT'!$A$1:$K$500,7,FALSE),"")</f>
        <v/>
      </c>
      <c r="I351" s="42" t="str">
        <f>IFERROR(VLOOKUP($B351,'S-CT'!$A$2:$K$500,11,FALSE),"")</f>
        <v/>
      </c>
      <c r="J351" s="42" t="str">
        <f>IFERROR(VLOOKUP($B351,'S-CT'!$A$2:$K$500,10,FALSE),"")</f>
        <v/>
      </c>
    </row>
    <row r="352">
      <c r="A352" s="15"/>
      <c r="B352" s="15"/>
      <c r="C352" s="69"/>
      <c r="D352" s="40" t="str">
        <f>IFERROR(VLOOKUP(B352,'S-CT'!$A$1:$K$500,2,FALSE),"")</f>
        <v/>
      </c>
      <c r="E352" s="40" t="str">
        <f>IFERROR(VLOOKUP($B352,'S-CT'!$A$1:$K$500,3,FALSE),"")</f>
        <v/>
      </c>
      <c r="F352" s="40" t="str">
        <f>IFERROR(VLOOKUP($B352,'S-CT'!$A$1:$K$500,6,FALSE),"")</f>
        <v/>
      </c>
      <c r="G352" s="40" t="str">
        <f>IFERROR(VLOOKUP($B352,'S-CT'!$A$1:$K$500,9,FALSE),"")</f>
        <v/>
      </c>
      <c r="H352" s="40" t="str">
        <f>IFERROR(VLOOKUP($B352,'S-CT'!$A$1:$K$500,7,FALSE),"")</f>
        <v/>
      </c>
      <c r="I352" s="42" t="str">
        <f>IFERROR(VLOOKUP($B352,'S-CT'!$A$2:$K$500,11,FALSE),"")</f>
        <v/>
      </c>
      <c r="J352" s="42" t="str">
        <f>IFERROR(VLOOKUP($B352,'S-CT'!$A$2:$K$500,10,FALSE),"")</f>
        <v/>
      </c>
    </row>
    <row r="353">
      <c r="A353" s="15"/>
      <c r="B353" s="15"/>
      <c r="C353" s="69"/>
      <c r="D353" s="40" t="str">
        <f>IFERROR(VLOOKUP(B353,'S-CT'!$A$1:$K$500,2,FALSE),"")</f>
        <v/>
      </c>
      <c r="E353" s="40" t="str">
        <f>IFERROR(VLOOKUP($B353,'S-CT'!$A$1:$K$500,3,FALSE),"")</f>
        <v/>
      </c>
      <c r="F353" s="40" t="str">
        <f>IFERROR(VLOOKUP($B353,'S-CT'!$A$1:$K$500,6,FALSE),"")</f>
        <v/>
      </c>
      <c r="G353" s="40" t="str">
        <f>IFERROR(VLOOKUP($B353,'S-CT'!$A$1:$K$500,9,FALSE),"")</f>
        <v/>
      </c>
      <c r="H353" s="40" t="str">
        <f>IFERROR(VLOOKUP($B353,'S-CT'!$A$1:$K$500,7,FALSE),"")</f>
        <v/>
      </c>
      <c r="I353" s="42" t="str">
        <f>IFERROR(VLOOKUP($B353,'S-CT'!$A$2:$K$500,11,FALSE),"")</f>
        <v/>
      </c>
      <c r="J353" s="42" t="str">
        <f>IFERROR(VLOOKUP($B353,'S-CT'!$A$2:$K$500,10,FALSE),"")</f>
        <v/>
      </c>
    </row>
    <row r="354">
      <c r="A354" s="15"/>
      <c r="B354" s="15"/>
      <c r="C354" s="69"/>
      <c r="D354" s="40" t="str">
        <f>IFERROR(VLOOKUP(B354,'S-CT'!$A$1:$K$500,2,FALSE),"")</f>
        <v/>
      </c>
      <c r="E354" s="40" t="str">
        <f>IFERROR(VLOOKUP($B354,'S-CT'!$A$1:$K$500,3,FALSE),"")</f>
        <v/>
      </c>
      <c r="F354" s="40" t="str">
        <f>IFERROR(VLOOKUP($B354,'S-CT'!$A$1:$K$500,6,FALSE),"")</f>
        <v/>
      </c>
      <c r="G354" s="40" t="str">
        <f>IFERROR(VLOOKUP($B354,'S-CT'!$A$1:$K$500,9,FALSE),"")</f>
        <v/>
      </c>
      <c r="H354" s="40" t="str">
        <f>IFERROR(VLOOKUP($B354,'S-CT'!$A$1:$K$500,7,FALSE),"")</f>
        <v/>
      </c>
      <c r="I354" s="42" t="str">
        <f>IFERROR(VLOOKUP($B354,'S-CT'!$A$2:$K$500,11,FALSE),"")</f>
        <v/>
      </c>
      <c r="J354" s="42" t="str">
        <f>IFERROR(VLOOKUP($B354,'S-CT'!$A$2:$K$500,10,FALSE),"")</f>
        <v/>
      </c>
    </row>
    <row r="355">
      <c r="A355" s="15"/>
      <c r="B355" s="15"/>
      <c r="C355" s="69"/>
      <c r="D355" s="40" t="str">
        <f>IFERROR(VLOOKUP(B355,'S-CT'!$A$1:$K$500,2,FALSE),"")</f>
        <v/>
      </c>
      <c r="E355" s="40" t="str">
        <f>IFERROR(VLOOKUP($B355,'S-CT'!$A$1:$K$500,3,FALSE),"")</f>
        <v/>
      </c>
      <c r="F355" s="40" t="str">
        <f>IFERROR(VLOOKUP($B355,'S-CT'!$A$1:$K$500,6,FALSE),"")</f>
        <v/>
      </c>
      <c r="G355" s="40" t="str">
        <f>IFERROR(VLOOKUP($B355,'S-CT'!$A$1:$K$500,9,FALSE),"")</f>
        <v/>
      </c>
      <c r="H355" s="40" t="str">
        <f>IFERROR(VLOOKUP($B355,'S-CT'!$A$1:$K$500,7,FALSE),"")</f>
        <v/>
      </c>
      <c r="I355" s="42" t="str">
        <f>IFERROR(VLOOKUP($B355,'S-CT'!$A$2:$K$500,11,FALSE),"")</f>
        <v/>
      </c>
      <c r="J355" s="42" t="str">
        <f>IFERROR(VLOOKUP($B355,'S-CT'!$A$2:$K$500,10,FALSE),"")</f>
        <v/>
      </c>
    </row>
    <row r="356">
      <c r="A356" s="15"/>
      <c r="B356" s="15"/>
      <c r="C356" s="69"/>
      <c r="D356" s="40" t="str">
        <f>IFERROR(VLOOKUP(B356,'S-CT'!$A$1:$K$500,2,FALSE),"")</f>
        <v/>
      </c>
      <c r="E356" s="40" t="str">
        <f>IFERROR(VLOOKUP($B356,'S-CT'!$A$1:$K$500,3,FALSE),"")</f>
        <v/>
      </c>
      <c r="F356" s="40" t="str">
        <f>IFERROR(VLOOKUP($B356,'S-CT'!$A$1:$K$500,6,FALSE),"")</f>
        <v/>
      </c>
      <c r="G356" s="40" t="str">
        <f>IFERROR(VLOOKUP($B356,'S-CT'!$A$1:$K$500,9,FALSE),"")</f>
        <v/>
      </c>
      <c r="H356" s="40" t="str">
        <f>IFERROR(VLOOKUP($B356,'S-CT'!$A$1:$K$500,7,FALSE),"")</f>
        <v/>
      </c>
      <c r="I356" s="42" t="str">
        <f>IFERROR(VLOOKUP($B356,'S-CT'!$A$2:$K$500,11,FALSE),"")</f>
        <v/>
      </c>
      <c r="J356" s="42" t="str">
        <f>IFERROR(VLOOKUP($B356,'S-CT'!$A$2:$K$500,10,FALSE),"")</f>
        <v/>
      </c>
    </row>
    <row r="357">
      <c r="A357" s="15"/>
      <c r="B357" s="15"/>
      <c r="C357" s="69"/>
      <c r="D357" s="40" t="str">
        <f>IFERROR(VLOOKUP(B357,'S-CT'!$A$1:$K$500,2,FALSE),"")</f>
        <v/>
      </c>
      <c r="E357" s="40" t="str">
        <f>IFERROR(VLOOKUP($B357,'S-CT'!$A$1:$K$500,3,FALSE),"")</f>
        <v/>
      </c>
      <c r="F357" s="40" t="str">
        <f>IFERROR(VLOOKUP($B357,'S-CT'!$A$1:$K$500,6,FALSE),"")</f>
        <v/>
      </c>
      <c r="G357" s="40" t="str">
        <f>IFERROR(VLOOKUP($B357,'S-CT'!$A$1:$K$500,9,FALSE),"")</f>
        <v/>
      </c>
      <c r="H357" s="40" t="str">
        <f>IFERROR(VLOOKUP($B357,'S-CT'!$A$1:$K$500,7,FALSE),"")</f>
        <v/>
      </c>
      <c r="I357" s="42" t="str">
        <f>IFERROR(VLOOKUP($B357,'S-CT'!$A$2:$K$500,11,FALSE),"")</f>
        <v/>
      </c>
      <c r="J357" s="42" t="str">
        <f>IFERROR(VLOOKUP($B357,'S-CT'!$A$2:$K$500,10,FALSE),"")</f>
        <v/>
      </c>
    </row>
    <row r="358">
      <c r="A358" s="15"/>
      <c r="B358" s="15"/>
      <c r="C358" s="69"/>
      <c r="D358" s="40" t="str">
        <f>IFERROR(VLOOKUP(B358,'S-CT'!$A$1:$K$500,2,FALSE),"")</f>
        <v/>
      </c>
      <c r="E358" s="40" t="str">
        <f>IFERROR(VLOOKUP($B358,'S-CT'!$A$1:$K$500,3,FALSE),"")</f>
        <v/>
      </c>
      <c r="F358" s="40" t="str">
        <f>IFERROR(VLOOKUP($B358,'S-CT'!$A$1:$K$500,6,FALSE),"")</f>
        <v/>
      </c>
      <c r="G358" s="40" t="str">
        <f>IFERROR(VLOOKUP($B358,'S-CT'!$A$1:$K$500,9,FALSE),"")</f>
        <v/>
      </c>
      <c r="H358" s="40" t="str">
        <f>IFERROR(VLOOKUP($B358,'S-CT'!$A$1:$K$500,7,FALSE),"")</f>
        <v/>
      </c>
      <c r="I358" s="42" t="str">
        <f>IFERROR(VLOOKUP($B358,'S-CT'!$A$2:$K$500,11,FALSE),"")</f>
        <v/>
      </c>
      <c r="J358" s="42" t="str">
        <f>IFERROR(VLOOKUP($B358,'S-CT'!$A$2:$K$500,10,FALSE),"")</f>
        <v/>
      </c>
    </row>
    <row r="359">
      <c r="A359" s="15"/>
      <c r="B359" s="15"/>
      <c r="C359" s="69"/>
      <c r="D359" s="40" t="str">
        <f>IFERROR(VLOOKUP(B359,'S-CT'!$A$1:$K$500,2,FALSE),"")</f>
        <v/>
      </c>
      <c r="E359" s="40" t="str">
        <f>IFERROR(VLOOKUP($B359,'S-CT'!$A$1:$K$500,3,FALSE),"")</f>
        <v/>
      </c>
      <c r="F359" s="40" t="str">
        <f>IFERROR(VLOOKUP($B359,'S-CT'!$A$1:$K$500,6,FALSE),"")</f>
        <v/>
      </c>
      <c r="G359" s="40" t="str">
        <f>IFERROR(VLOOKUP($B359,'S-CT'!$A$1:$K$500,9,FALSE),"")</f>
        <v/>
      </c>
      <c r="H359" s="40" t="str">
        <f>IFERROR(VLOOKUP($B359,'S-CT'!$A$1:$K$500,7,FALSE),"")</f>
        <v/>
      </c>
      <c r="I359" s="42" t="str">
        <f>IFERROR(VLOOKUP($B359,'S-CT'!$A$2:$K$500,11,FALSE),"")</f>
        <v/>
      </c>
      <c r="J359" s="42" t="str">
        <f>IFERROR(VLOOKUP($B359,'S-CT'!$A$2:$K$500,10,FALSE),"")</f>
        <v/>
      </c>
    </row>
    <row r="360">
      <c r="A360" s="15"/>
      <c r="B360" s="15"/>
      <c r="C360" s="69"/>
      <c r="D360" s="40" t="str">
        <f>IFERROR(VLOOKUP(B360,'S-CT'!$A$1:$K$500,2,FALSE),"")</f>
        <v/>
      </c>
      <c r="E360" s="40" t="str">
        <f>IFERROR(VLOOKUP($B360,'S-CT'!$A$1:$K$500,3,FALSE),"")</f>
        <v/>
      </c>
      <c r="F360" s="40" t="str">
        <f>IFERROR(VLOOKUP($B360,'S-CT'!$A$1:$K$500,6,FALSE),"")</f>
        <v/>
      </c>
      <c r="G360" s="40" t="str">
        <f>IFERROR(VLOOKUP($B360,'S-CT'!$A$1:$K$500,9,FALSE),"")</f>
        <v/>
      </c>
      <c r="H360" s="40" t="str">
        <f>IFERROR(VLOOKUP($B360,'S-CT'!$A$1:$K$500,7,FALSE),"")</f>
        <v/>
      </c>
      <c r="I360" s="42" t="str">
        <f>IFERROR(VLOOKUP($B360,'S-CT'!$A$2:$K$500,11,FALSE),"")</f>
        <v/>
      </c>
      <c r="J360" s="42" t="str">
        <f>IFERROR(VLOOKUP($B360,'S-CT'!$A$2:$K$500,10,FALSE),"")</f>
        <v/>
      </c>
    </row>
    <row r="361">
      <c r="A361" s="15"/>
      <c r="B361" s="15"/>
      <c r="C361" s="69"/>
      <c r="D361" s="40" t="str">
        <f>IFERROR(VLOOKUP(B361,'S-CT'!$A$1:$K$500,2,FALSE),"")</f>
        <v/>
      </c>
      <c r="E361" s="40" t="str">
        <f>IFERROR(VLOOKUP($B361,'S-CT'!$A$1:$K$500,3,FALSE),"")</f>
        <v/>
      </c>
      <c r="F361" s="40" t="str">
        <f>IFERROR(VLOOKUP($B361,'S-CT'!$A$1:$K$500,6,FALSE),"")</f>
        <v/>
      </c>
      <c r="G361" s="40" t="str">
        <f>IFERROR(VLOOKUP($B361,'S-CT'!$A$1:$K$500,9,FALSE),"")</f>
        <v/>
      </c>
      <c r="H361" s="40" t="str">
        <f>IFERROR(VLOOKUP($B361,'S-CT'!$A$1:$K$500,7,FALSE),"")</f>
        <v/>
      </c>
      <c r="I361" s="42" t="str">
        <f>IFERROR(VLOOKUP($B361,'S-CT'!$A$2:$K$500,11,FALSE),"")</f>
        <v/>
      </c>
      <c r="J361" s="42" t="str">
        <f>IFERROR(VLOOKUP($B361,'S-CT'!$A$2:$K$500,10,FALSE),"")</f>
        <v/>
      </c>
    </row>
    <row r="362">
      <c r="A362" s="15"/>
      <c r="B362" s="15"/>
      <c r="C362" s="69"/>
      <c r="D362" s="40" t="str">
        <f>IFERROR(VLOOKUP(B362,'S-CT'!$A$1:$K$500,2,FALSE),"")</f>
        <v/>
      </c>
      <c r="E362" s="40" t="str">
        <f>IFERROR(VLOOKUP($B362,'S-CT'!$A$1:$K$500,3,FALSE),"")</f>
        <v/>
      </c>
      <c r="F362" s="40" t="str">
        <f>IFERROR(VLOOKUP($B362,'S-CT'!$A$1:$K$500,6,FALSE),"")</f>
        <v/>
      </c>
      <c r="G362" s="40" t="str">
        <f>IFERROR(VLOOKUP($B362,'S-CT'!$A$1:$K$500,9,FALSE),"")</f>
        <v/>
      </c>
      <c r="H362" s="40" t="str">
        <f>IFERROR(VLOOKUP($B362,'S-CT'!$A$1:$K$500,7,FALSE),"")</f>
        <v/>
      </c>
      <c r="I362" s="42" t="str">
        <f>IFERROR(VLOOKUP($B362,'S-CT'!$A$2:$K$500,11,FALSE),"")</f>
        <v/>
      </c>
      <c r="J362" s="42" t="str">
        <f>IFERROR(VLOOKUP($B362,'S-CT'!$A$2:$K$500,10,FALSE),"")</f>
        <v/>
      </c>
    </row>
    <row r="363">
      <c r="A363" s="15"/>
      <c r="B363" s="15"/>
      <c r="C363" s="69"/>
      <c r="D363" s="40" t="str">
        <f>IFERROR(VLOOKUP(B363,'S-CT'!$A$1:$K$500,2,FALSE),"")</f>
        <v/>
      </c>
      <c r="E363" s="40" t="str">
        <f>IFERROR(VLOOKUP($B363,'S-CT'!$A$1:$K$500,3,FALSE),"")</f>
        <v/>
      </c>
      <c r="F363" s="40" t="str">
        <f>IFERROR(VLOOKUP($B363,'S-CT'!$A$1:$K$500,6,FALSE),"")</f>
        <v/>
      </c>
      <c r="G363" s="40" t="str">
        <f>IFERROR(VLOOKUP($B363,'S-CT'!$A$1:$K$500,9,FALSE),"")</f>
        <v/>
      </c>
      <c r="H363" s="40" t="str">
        <f>IFERROR(VLOOKUP($B363,'S-CT'!$A$1:$K$500,7,FALSE),"")</f>
        <v/>
      </c>
      <c r="I363" s="42" t="str">
        <f>IFERROR(VLOOKUP($B363,'S-CT'!$A$2:$K$500,11,FALSE),"")</f>
        <v/>
      </c>
      <c r="J363" s="42" t="str">
        <f>IFERROR(VLOOKUP($B363,'S-CT'!$A$2:$K$500,10,FALSE),"")</f>
        <v/>
      </c>
    </row>
    <row r="364">
      <c r="A364" s="15"/>
      <c r="B364" s="15"/>
      <c r="C364" s="69"/>
      <c r="D364" s="40" t="str">
        <f>IFERROR(VLOOKUP(B364,'S-CT'!$A$1:$K$500,2,FALSE),"")</f>
        <v/>
      </c>
      <c r="E364" s="40" t="str">
        <f>IFERROR(VLOOKUP($B364,'S-CT'!$A$1:$K$500,3,FALSE),"")</f>
        <v/>
      </c>
      <c r="F364" s="40" t="str">
        <f>IFERROR(VLOOKUP($B364,'S-CT'!$A$1:$K$500,6,FALSE),"")</f>
        <v/>
      </c>
      <c r="G364" s="40" t="str">
        <f>IFERROR(VLOOKUP($B364,'S-CT'!$A$1:$K$500,9,FALSE),"")</f>
        <v/>
      </c>
      <c r="H364" s="40" t="str">
        <f>IFERROR(VLOOKUP($B364,'S-CT'!$A$1:$K$500,7,FALSE),"")</f>
        <v/>
      </c>
      <c r="I364" s="42" t="str">
        <f>IFERROR(VLOOKUP($B364,'S-CT'!$A$2:$K$500,11,FALSE),"")</f>
        <v/>
      </c>
      <c r="J364" s="42" t="str">
        <f>IFERROR(VLOOKUP($B364,'S-CT'!$A$2:$K$500,10,FALSE),"")</f>
        <v/>
      </c>
    </row>
    <row r="365">
      <c r="A365" s="15"/>
      <c r="B365" s="15"/>
      <c r="C365" s="69"/>
      <c r="D365" s="40" t="str">
        <f>IFERROR(VLOOKUP(B365,'S-CT'!$A$1:$K$500,2,FALSE),"")</f>
        <v/>
      </c>
      <c r="E365" s="40" t="str">
        <f>IFERROR(VLOOKUP($B365,'S-CT'!$A$1:$K$500,3,FALSE),"")</f>
        <v/>
      </c>
      <c r="F365" s="40" t="str">
        <f>IFERROR(VLOOKUP($B365,'S-CT'!$A$1:$K$500,6,FALSE),"")</f>
        <v/>
      </c>
      <c r="G365" s="40" t="str">
        <f>IFERROR(VLOOKUP($B365,'S-CT'!$A$1:$K$500,9,FALSE),"")</f>
        <v/>
      </c>
      <c r="H365" s="40" t="str">
        <f>IFERROR(VLOOKUP($B365,'S-CT'!$A$1:$K$500,7,FALSE),"")</f>
        <v/>
      </c>
      <c r="I365" s="42" t="str">
        <f>IFERROR(VLOOKUP($B365,'S-CT'!$A$2:$K$500,11,FALSE),"")</f>
        <v/>
      </c>
      <c r="J365" s="42" t="str">
        <f>IFERROR(VLOOKUP($B365,'S-CT'!$A$2:$K$500,10,FALSE),"")</f>
        <v/>
      </c>
    </row>
    <row r="366">
      <c r="A366" s="15"/>
      <c r="B366" s="15"/>
      <c r="C366" s="69"/>
      <c r="D366" s="40" t="str">
        <f>IFERROR(VLOOKUP(B366,'S-CT'!$A$1:$K$500,2,FALSE),"")</f>
        <v/>
      </c>
      <c r="E366" s="40" t="str">
        <f>IFERROR(VLOOKUP($B366,'S-CT'!$A$1:$K$500,3,FALSE),"")</f>
        <v/>
      </c>
      <c r="F366" s="40" t="str">
        <f>IFERROR(VLOOKUP($B366,'S-CT'!$A$1:$K$500,6,FALSE),"")</f>
        <v/>
      </c>
      <c r="G366" s="40" t="str">
        <f>IFERROR(VLOOKUP($B366,'S-CT'!$A$1:$K$500,9,FALSE),"")</f>
        <v/>
      </c>
      <c r="H366" s="40" t="str">
        <f>IFERROR(VLOOKUP($B366,'S-CT'!$A$1:$K$500,7,FALSE),"")</f>
        <v/>
      </c>
      <c r="I366" s="42" t="str">
        <f>IFERROR(VLOOKUP($B366,'S-CT'!$A$2:$K$500,11,FALSE),"")</f>
        <v/>
      </c>
      <c r="J366" s="42" t="str">
        <f>IFERROR(VLOOKUP($B366,'S-CT'!$A$2:$K$500,10,FALSE),"")</f>
        <v/>
      </c>
    </row>
    <row r="367">
      <c r="A367" s="15"/>
      <c r="B367" s="15"/>
      <c r="C367" s="69"/>
      <c r="D367" s="40" t="str">
        <f>IFERROR(VLOOKUP(B367,'S-CT'!$A$1:$K$500,2,FALSE),"")</f>
        <v/>
      </c>
      <c r="E367" s="40" t="str">
        <f>IFERROR(VLOOKUP($B367,'S-CT'!$A$1:$K$500,3,FALSE),"")</f>
        <v/>
      </c>
      <c r="F367" s="40" t="str">
        <f>IFERROR(VLOOKUP($B367,'S-CT'!$A$1:$K$500,6,FALSE),"")</f>
        <v/>
      </c>
      <c r="G367" s="40" t="str">
        <f>IFERROR(VLOOKUP($B367,'S-CT'!$A$1:$K$500,9,FALSE),"")</f>
        <v/>
      </c>
      <c r="H367" s="40" t="str">
        <f>IFERROR(VLOOKUP($B367,'S-CT'!$A$1:$K$500,7,FALSE),"")</f>
        <v/>
      </c>
      <c r="I367" s="42" t="str">
        <f>IFERROR(VLOOKUP($B367,'S-CT'!$A$2:$K$500,11,FALSE),"")</f>
        <v/>
      </c>
      <c r="J367" s="42" t="str">
        <f>IFERROR(VLOOKUP($B367,'S-CT'!$A$2:$K$500,10,FALSE),"")</f>
        <v/>
      </c>
    </row>
    <row r="368">
      <c r="A368" s="15"/>
      <c r="B368" s="15"/>
      <c r="C368" s="69"/>
      <c r="D368" s="40" t="str">
        <f>IFERROR(VLOOKUP(B368,'S-CT'!$A$1:$K$500,2,FALSE),"")</f>
        <v/>
      </c>
      <c r="E368" s="40" t="str">
        <f>IFERROR(VLOOKUP($B368,'S-CT'!$A$1:$K$500,3,FALSE),"")</f>
        <v/>
      </c>
      <c r="F368" s="40" t="str">
        <f>IFERROR(VLOOKUP($B368,'S-CT'!$A$1:$K$500,6,FALSE),"")</f>
        <v/>
      </c>
      <c r="G368" s="40" t="str">
        <f>IFERROR(VLOOKUP($B368,'S-CT'!$A$1:$K$500,9,FALSE),"")</f>
        <v/>
      </c>
      <c r="H368" s="40" t="str">
        <f>IFERROR(VLOOKUP($B368,'S-CT'!$A$1:$K$500,7,FALSE),"")</f>
        <v/>
      </c>
      <c r="I368" s="42" t="str">
        <f>IFERROR(VLOOKUP($B368,'S-CT'!$A$2:$K$500,11,FALSE),"")</f>
        <v/>
      </c>
      <c r="J368" s="42" t="str">
        <f>IFERROR(VLOOKUP($B368,'S-CT'!$A$2:$K$500,10,FALSE),"")</f>
        <v/>
      </c>
    </row>
    <row r="369">
      <c r="A369" s="15"/>
      <c r="B369" s="15"/>
      <c r="C369" s="69"/>
      <c r="D369" s="40" t="str">
        <f>IFERROR(VLOOKUP(B369,'S-CT'!$A$1:$K$500,2,FALSE),"")</f>
        <v/>
      </c>
      <c r="E369" s="40" t="str">
        <f>IFERROR(VLOOKUP($B369,'S-CT'!$A$1:$K$500,3,FALSE),"")</f>
        <v/>
      </c>
      <c r="F369" s="40" t="str">
        <f>IFERROR(VLOOKUP($B369,'S-CT'!$A$1:$K$500,6,FALSE),"")</f>
        <v/>
      </c>
      <c r="G369" s="40" t="str">
        <f>IFERROR(VLOOKUP($B369,'S-CT'!$A$1:$K$500,9,FALSE),"")</f>
        <v/>
      </c>
      <c r="H369" s="40" t="str">
        <f>IFERROR(VLOOKUP($B369,'S-CT'!$A$1:$K$500,7,FALSE),"")</f>
        <v/>
      </c>
      <c r="I369" s="42" t="str">
        <f>IFERROR(VLOOKUP($B369,'S-CT'!$A$2:$K$500,11,FALSE),"")</f>
        <v/>
      </c>
      <c r="J369" s="42" t="str">
        <f>IFERROR(VLOOKUP($B369,'S-CT'!$A$2:$K$500,10,FALSE),"")</f>
        <v/>
      </c>
    </row>
    <row r="370">
      <c r="A370" s="15"/>
      <c r="B370" s="15"/>
      <c r="C370" s="69"/>
      <c r="D370" s="40" t="str">
        <f>IFERROR(VLOOKUP(B370,'S-CT'!$A$1:$K$500,2,FALSE),"")</f>
        <v/>
      </c>
      <c r="E370" s="40" t="str">
        <f>IFERROR(VLOOKUP($B370,'S-CT'!$A$1:$K$500,3,FALSE),"")</f>
        <v/>
      </c>
      <c r="F370" s="40" t="str">
        <f>IFERROR(VLOOKUP($B370,'S-CT'!$A$1:$K$500,6,FALSE),"")</f>
        <v/>
      </c>
      <c r="G370" s="40" t="str">
        <f>IFERROR(VLOOKUP($B370,'S-CT'!$A$1:$K$500,9,FALSE),"")</f>
        <v/>
      </c>
      <c r="H370" s="40" t="str">
        <f>IFERROR(VLOOKUP($B370,'S-CT'!$A$1:$K$500,7,FALSE),"")</f>
        <v/>
      </c>
      <c r="I370" s="42" t="str">
        <f>IFERROR(VLOOKUP($B370,'S-CT'!$A$2:$K$500,11,FALSE),"")</f>
        <v/>
      </c>
      <c r="J370" s="42" t="str">
        <f>IFERROR(VLOOKUP($B370,'S-CT'!$A$2:$K$500,10,FALSE),"")</f>
        <v/>
      </c>
    </row>
    <row r="371">
      <c r="A371" s="15"/>
      <c r="B371" s="15"/>
      <c r="C371" s="69"/>
      <c r="D371" s="40" t="str">
        <f>IFERROR(VLOOKUP(B371,'S-CT'!$A$1:$K$500,2,FALSE),"")</f>
        <v/>
      </c>
      <c r="E371" s="40" t="str">
        <f>IFERROR(VLOOKUP($B371,'S-CT'!$A$1:$K$500,3,FALSE),"")</f>
        <v/>
      </c>
      <c r="F371" s="40" t="str">
        <f>IFERROR(VLOOKUP($B371,'S-CT'!$A$1:$K$500,6,FALSE),"")</f>
        <v/>
      </c>
      <c r="G371" s="40" t="str">
        <f>IFERROR(VLOOKUP($B371,'S-CT'!$A$1:$K$500,9,FALSE),"")</f>
        <v/>
      </c>
      <c r="H371" s="40" t="str">
        <f>IFERROR(VLOOKUP($B371,'S-CT'!$A$1:$K$500,7,FALSE),"")</f>
        <v/>
      </c>
      <c r="I371" s="42" t="str">
        <f>IFERROR(VLOOKUP($B371,'S-CT'!$A$2:$K$500,11,FALSE),"")</f>
        <v/>
      </c>
      <c r="J371" s="42" t="str">
        <f>IFERROR(VLOOKUP($B371,'S-CT'!$A$2:$K$500,10,FALSE),"")</f>
        <v/>
      </c>
    </row>
    <row r="372">
      <c r="A372" s="15"/>
      <c r="B372" s="15"/>
      <c r="C372" s="69"/>
      <c r="D372" s="40" t="str">
        <f>IFERROR(VLOOKUP(B372,'S-CT'!$A$1:$K$500,2,FALSE),"")</f>
        <v/>
      </c>
      <c r="E372" s="40" t="str">
        <f>IFERROR(VLOOKUP($B372,'S-CT'!$A$1:$K$500,3,FALSE),"")</f>
        <v/>
      </c>
      <c r="F372" s="40" t="str">
        <f>IFERROR(VLOOKUP($B372,'S-CT'!$A$1:$K$500,6,FALSE),"")</f>
        <v/>
      </c>
      <c r="G372" s="40" t="str">
        <f>IFERROR(VLOOKUP($B372,'S-CT'!$A$1:$K$500,9,FALSE),"")</f>
        <v/>
      </c>
      <c r="H372" s="40" t="str">
        <f>IFERROR(VLOOKUP($B372,'S-CT'!$A$1:$K$500,7,FALSE),"")</f>
        <v/>
      </c>
      <c r="I372" s="42" t="str">
        <f>IFERROR(VLOOKUP($B372,'S-CT'!$A$2:$K$500,11,FALSE),"")</f>
        <v/>
      </c>
      <c r="J372" s="42" t="str">
        <f>IFERROR(VLOOKUP($B372,'S-CT'!$A$2:$K$500,10,FALSE),"")</f>
        <v/>
      </c>
    </row>
    <row r="373">
      <c r="A373" s="15"/>
      <c r="B373" s="15"/>
      <c r="C373" s="69"/>
      <c r="D373" s="40" t="str">
        <f>IFERROR(VLOOKUP(B373,'S-CT'!$A$1:$K$500,2,FALSE),"")</f>
        <v/>
      </c>
      <c r="E373" s="40" t="str">
        <f>IFERROR(VLOOKUP($B373,'S-CT'!$A$1:$K$500,3,FALSE),"")</f>
        <v/>
      </c>
      <c r="F373" s="40" t="str">
        <f>IFERROR(VLOOKUP($B373,'S-CT'!$A$1:$K$500,6,FALSE),"")</f>
        <v/>
      </c>
      <c r="G373" s="40" t="str">
        <f>IFERROR(VLOOKUP($B373,'S-CT'!$A$1:$K$500,9,FALSE),"")</f>
        <v/>
      </c>
      <c r="H373" s="40" t="str">
        <f>IFERROR(VLOOKUP($B373,'S-CT'!$A$1:$K$500,7,FALSE),"")</f>
        <v/>
      </c>
      <c r="I373" s="42" t="str">
        <f>IFERROR(VLOOKUP($B373,'S-CT'!$A$2:$K$500,11,FALSE),"")</f>
        <v/>
      </c>
      <c r="J373" s="42" t="str">
        <f>IFERROR(VLOOKUP($B373,'S-CT'!$A$2:$K$500,10,FALSE),"")</f>
        <v/>
      </c>
    </row>
    <row r="374">
      <c r="A374" s="15"/>
      <c r="B374" s="15"/>
      <c r="C374" s="69"/>
      <c r="D374" s="40" t="str">
        <f>IFERROR(VLOOKUP(B374,'S-CT'!$A$1:$K$500,2,FALSE),"")</f>
        <v/>
      </c>
      <c r="E374" s="40" t="str">
        <f>IFERROR(VLOOKUP($B374,'S-CT'!$A$1:$K$500,3,FALSE),"")</f>
        <v/>
      </c>
      <c r="F374" s="40" t="str">
        <f>IFERROR(VLOOKUP($B374,'S-CT'!$A$1:$K$500,6,FALSE),"")</f>
        <v/>
      </c>
      <c r="G374" s="40" t="str">
        <f>IFERROR(VLOOKUP($B374,'S-CT'!$A$1:$K$500,9,FALSE),"")</f>
        <v/>
      </c>
      <c r="H374" s="40" t="str">
        <f>IFERROR(VLOOKUP($B374,'S-CT'!$A$1:$K$500,7,FALSE),"")</f>
        <v/>
      </c>
      <c r="I374" s="42" t="str">
        <f>IFERROR(VLOOKUP($B374,'S-CT'!$A$2:$K$500,11,FALSE),"")</f>
        <v/>
      </c>
      <c r="J374" s="42" t="str">
        <f>IFERROR(VLOOKUP($B374,'S-CT'!$A$2:$K$500,10,FALSE),"")</f>
        <v/>
      </c>
    </row>
    <row r="375">
      <c r="A375" s="15"/>
      <c r="B375" s="15"/>
      <c r="C375" s="69"/>
      <c r="D375" s="40" t="str">
        <f>IFERROR(VLOOKUP(B375,'S-CT'!$A$1:$K$500,2,FALSE),"")</f>
        <v/>
      </c>
      <c r="E375" s="40" t="str">
        <f>IFERROR(VLOOKUP($B375,'S-CT'!$A$1:$K$500,3,FALSE),"")</f>
        <v/>
      </c>
      <c r="F375" s="40" t="str">
        <f>IFERROR(VLOOKUP($B375,'S-CT'!$A$1:$K$500,6,FALSE),"")</f>
        <v/>
      </c>
      <c r="G375" s="40" t="str">
        <f>IFERROR(VLOOKUP($B375,'S-CT'!$A$1:$K$500,9,FALSE),"")</f>
        <v/>
      </c>
      <c r="H375" s="40" t="str">
        <f>IFERROR(VLOOKUP($B375,'S-CT'!$A$1:$K$500,7,FALSE),"")</f>
        <v/>
      </c>
      <c r="I375" s="42" t="str">
        <f>IFERROR(VLOOKUP($B375,'S-CT'!$A$2:$K$500,11,FALSE),"")</f>
        <v/>
      </c>
      <c r="J375" s="42" t="str">
        <f>IFERROR(VLOOKUP($B375,'S-CT'!$A$2:$K$500,10,FALSE),"")</f>
        <v/>
      </c>
    </row>
    <row r="376">
      <c r="A376" s="15"/>
      <c r="B376" s="15"/>
      <c r="C376" s="69"/>
      <c r="D376" s="40" t="str">
        <f>IFERROR(VLOOKUP(B376,'S-CT'!$A$1:$K$500,2,FALSE),"")</f>
        <v/>
      </c>
      <c r="E376" s="40" t="str">
        <f>IFERROR(VLOOKUP($B376,'S-CT'!$A$1:$K$500,3,FALSE),"")</f>
        <v/>
      </c>
      <c r="F376" s="40" t="str">
        <f>IFERROR(VLOOKUP($B376,'S-CT'!$A$1:$K$500,6,FALSE),"")</f>
        <v/>
      </c>
      <c r="G376" s="40" t="str">
        <f>IFERROR(VLOOKUP($B376,'S-CT'!$A$1:$K$500,9,FALSE),"")</f>
        <v/>
      </c>
      <c r="H376" s="40" t="str">
        <f>IFERROR(VLOOKUP($B376,'S-CT'!$A$1:$K$500,7,FALSE),"")</f>
        <v/>
      </c>
      <c r="I376" s="42" t="str">
        <f>IFERROR(VLOOKUP($B376,'S-CT'!$A$2:$K$500,11,FALSE),"")</f>
        <v/>
      </c>
      <c r="J376" s="42" t="str">
        <f>IFERROR(VLOOKUP($B376,'S-CT'!$A$2:$K$500,10,FALSE),"")</f>
        <v/>
      </c>
    </row>
    <row r="377">
      <c r="A377" s="15"/>
      <c r="B377" s="15"/>
      <c r="C377" s="69"/>
      <c r="D377" s="40" t="str">
        <f>IFERROR(VLOOKUP(B377,'S-CT'!$A$1:$K$500,2,FALSE),"")</f>
        <v/>
      </c>
      <c r="E377" s="40" t="str">
        <f>IFERROR(VLOOKUP($B377,'S-CT'!$A$1:$K$500,3,FALSE),"")</f>
        <v/>
      </c>
      <c r="F377" s="40" t="str">
        <f>IFERROR(VLOOKUP($B377,'S-CT'!$A$1:$K$500,6,FALSE),"")</f>
        <v/>
      </c>
      <c r="G377" s="40" t="str">
        <f>IFERROR(VLOOKUP($B377,'S-CT'!$A$1:$K$500,9,FALSE),"")</f>
        <v/>
      </c>
      <c r="H377" s="40" t="str">
        <f>IFERROR(VLOOKUP($B377,'S-CT'!$A$1:$K$500,7,FALSE),"")</f>
        <v/>
      </c>
      <c r="I377" s="42" t="str">
        <f>IFERROR(VLOOKUP($B377,'S-CT'!$A$2:$K$500,11,FALSE),"")</f>
        <v/>
      </c>
      <c r="J377" s="42" t="str">
        <f>IFERROR(VLOOKUP($B377,'S-CT'!$A$2:$K$500,10,FALSE),"")</f>
        <v/>
      </c>
    </row>
    <row r="378">
      <c r="A378" s="15"/>
      <c r="B378" s="15"/>
      <c r="C378" s="69"/>
      <c r="D378" s="40" t="str">
        <f>IFERROR(VLOOKUP(B378,'S-CT'!$A$1:$K$500,2,FALSE),"")</f>
        <v/>
      </c>
      <c r="E378" s="40" t="str">
        <f>IFERROR(VLOOKUP($B378,'S-CT'!$A$1:$K$500,3,FALSE),"")</f>
        <v/>
      </c>
      <c r="F378" s="40" t="str">
        <f>IFERROR(VLOOKUP($B378,'S-CT'!$A$1:$K$500,6,FALSE),"")</f>
        <v/>
      </c>
      <c r="G378" s="40" t="str">
        <f>IFERROR(VLOOKUP($B378,'S-CT'!$A$1:$K$500,9,FALSE),"")</f>
        <v/>
      </c>
      <c r="H378" s="40" t="str">
        <f>IFERROR(VLOOKUP($B378,'S-CT'!$A$1:$K$500,7,FALSE),"")</f>
        <v/>
      </c>
      <c r="I378" s="42" t="str">
        <f>IFERROR(VLOOKUP($B378,'S-CT'!$A$2:$K$500,11,FALSE),"")</f>
        <v/>
      </c>
      <c r="J378" s="42" t="str">
        <f>IFERROR(VLOOKUP($B378,'S-CT'!$A$2:$K$500,10,FALSE),"")</f>
        <v/>
      </c>
    </row>
    <row r="379">
      <c r="A379" s="15"/>
      <c r="B379" s="15"/>
      <c r="C379" s="69"/>
      <c r="D379" s="40" t="str">
        <f>IFERROR(VLOOKUP(B379,'S-CT'!$A$1:$K$500,2,FALSE),"")</f>
        <v/>
      </c>
      <c r="E379" s="40" t="str">
        <f>IFERROR(VLOOKUP($B379,'S-CT'!$A$1:$K$500,3,FALSE),"")</f>
        <v/>
      </c>
      <c r="F379" s="40" t="str">
        <f>IFERROR(VLOOKUP($B379,'S-CT'!$A$1:$K$500,6,FALSE),"")</f>
        <v/>
      </c>
      <c r="G379" s="40" t="str">
        <f>IFERROR(VLOOKUP($B379,'S-CT'!$A$1:$K$500,9,FALSE),"")</f>
        <v/>
      </c>
      <c r="H379" s="40" t="str">
        <f>IFERROR(VLOOKUP($B379,'S-CT'!$A$1:$K$500,7,FALSE),"")</f>
        <v/>
      </c>
      <c r="I379" s="42" t="str">
        <f>IFERROR(VLOOKUP($B379,'S-CT'!$A$2:$K$500,11,FALSE),"")</f>
        <v/>
      </c>
      <c r="J379" s="42" t="str">
        <f>IFERROR(VLOOKUP($B379,'S-CT'!$A$2:$K$500,10,FALSE),"")</f>
        <v/>
      </c>
    </row>
    <row r="380">
      <c r="A380" s="15"/>
      <c r="B380" s="15"/>
      <c r="C380" s="69"/>
      <c r="D380" s="40" t="str">
        <f>IFERROR(VLOOKUP(B380,'S-CT'!$A$1:$K$500,2,FALSE),"")</f>
        <v/>
      </c>
      <c r="E380" s="40" t="str">
        <f>IFERROR(VLOOKUP($B380,'S-CT'!$A$1:$K$500,3,FALSE),"")</f>
        <v/>
      </c>
      <c r="F380" s="40" t="str">
        <f>IFERROR(VLOOKUP($B380,'S-CT'!$A$1:$K$500,6,FALSE),"")</f>
        <v/>
      </c>
      <c r="G380" s="40" t="str">
        <f>IFERROR(VLOOKUP($B380,'S-CT'!$A$1:$K$500,9,FALSE),"")</f>
        <v/>
      </c>
      <c r="H380" s="40" t="str">
        <f>IFERROR(VLOOKUP($B380,'S-CT'!$A$1:$K$500,7,FALSE),"")</f>
        <v/>
      </c>
      <c r="I380" s="42" t="str">
        <f>IFERROR(VLOOKUP($B380,'S-CT'!$A$2:$K$500,11,FALSE),"")</f>
        <v/>
      </c>
      <c r="J380" s="42" t="str">
        <f>IFERROR(VLOOKUP($B380,'S-CT'!$A$2:$K$500,10,FALSE),"")</f>
        <v/>
      </c>
    </row>
    <row r="381">
      <c r="A381" s="15"/>
      <c r="B381" s="15"/>
      <c r="C381" s="69"/>
      <c r="D381" s="40" t="str">
        <f>IFERROR(VLOOKUP(B381,'S-CT'!$A$1:$K$500,2,FALSE),"")</f>
        <v/>
      </c>
      <c r="E381" s="40" t="str">
        <f>IFERROR(VLOOKUP($B381,'S-CT'!$A$1:$K$500,3,FALSE),"")</f>
        <v/>
      </c>
      <c r="F381" s="40" t="str">
        <f>IFERROR(VLOOKUP($B381,'S-CT'!$A$1:$K$500,6,FALSE),"")</f>
        <v/>
      </c>
      <c r="G381" s="40" t="str">
        <f>IFERROR(VLOOKUP($B381,'S-CT'!$A$1:$K$500,9,FALSE),"")</f>
        <v/>
      </c>
      <c r="H381" s="40" t="str">
        <f>IFERROR(VLOOKUP($B381,'S-CT'!$A$1:$K$500,7,FALSE),"")</f>
        <v/>
      </c>
      <c r="I381" s="42" t="str">
        <f>IFERROR(VLOOKUP($B381,'S-CT'!$A$2:$K$500,11,FALSE),"")</f>
        <v/>
      </c>
      <c r="J381" s="42" t="str">
        <f>IFERROR(VLOOKUP($B381,'S-CT'!$A$2:$K$500,10,FALSE),"")</f>
        <v/>
      </c>
    </row>
    <row r="382">
      <c r="A382" s="15"/>
      <c r="B382" s="15"/>
      <c r="C382" s="69"/>
      <c r="D382" s="40" t="str">
        <f>IFERROR(VLOOKUP(B382,'S-CT'!$A$1:$K$500,2,FALSE),"")</f>
        <v/>
      </c>
      <c r="E382" s="40" t="str">
        <f>IFERROR(VLOOKUP($B382,'S-CT'!$A$1:$K$500,3,FALSE),"")</f>
        <v/>
      </c>
      <c r="F382" s="40" t="str">
        <f>IFERROR(VLOOKUP($B382,'S-CT'!$A$1:$K$500,6,FALSE),"")</f>
        <v/>
      </c>
      <c r="G382" s="40" t="str">
        <f>IFERROR(VLOOKUP($B382,'S-CT'!$A$1:$K$500,9,FALSE),"")</f>
        <v/>
      </c>
      <c r="H382" s="40" t="str">
        <f>IFERROR(VLOOKUP($B382,'S-CT'!$A$1:$K$500,7,FALSE),"")</f>
        <v/>
      </c>
      <c r="I382" s="42" t="str">
        <f>IFERROR(VLOOKUP($B382,'S-CT'!$A$2:$K$500,11,FALSE),"")</f>
        <v/>
      </c>
      <c r="J382" s="42" t="str">
        <f>IFERROR(VLOOKUP($B382,'S-CT'!$A$2:$K$500,10,FALSE),"")</f>
        <v/>
      </c>
    </row>
    <row r="383">
      <c r="A383" s="15"/>
      <c r="B383" s="15"/>
      <c r="C383" s="69"/>
      <c r="D383" s="40" t="str">
        <f>IFERROR(VLOOKUP(B383,'S-CT'!$A$1:$K$500,2,FALSE),"")</f>
        <v/>
      </c>
      <c r="E383" s="40" t="str">
        <f>IFERROR(VLOOKUP($B383,'S-CT'!$A$1:$K$500,3,FALSE),"")</f>
        <v/>
      </c>
      <c r="F383" s="40" t="str">
        <f>IFERROR(VLOOKUP($B383,'S-CT'!$A$1:$K$500,6,FALSE),"")</f>
        <v/>
      </c>
      <c r="G383" s="40" t="str">
        <f>IFERROR(VLOOKUP($B383,'S-CT'!$A$1:$K$500,9,FALSE),"")</f>
        <v/>
      </c>
      <c r="H383" s="40" t="str">
        <f>IFERROR(VLOOKUP($B383,'S-CT'!$A$1:$K$500,7,FALSE),"")</f>
        <v/>
      </c>
      <c r="I383" s="42" t="str">
        <f>IFERROR(VLOOKUP($B383,'S-CT'!$A$2:$K$500,11,FALSE),"")</f>
        <v/>
      </c>
      <c r="J383" s="42" t="str">
        <f>IFERROR(VLOOKUP($B383,'S-CT'!$A$2:$K$500,10,FALSE),"")</f>
        <v/>
      </c>
    </row>
    <row r="384">
      <c r="A384" s="15"/>
      <c r="B384" s="15"/>
      <c r="C384" s="69"/>
      <c r="D384" s="40" t="str">
        <f>IFERROR(VLOOKUP(B384,'S-CT'!$A$1:$K$500,2,FALSE),"")</f>
        <v/>
      </c>
      <c r="E384" s="40" t="str">
        <f>IFERROR(VLOOKUP($B384,'S-CT'!$A$1:$K$500,3,FALSE),"")</f>
        <v/>
      </c>
      <c r="F384" s="40" t="str">
        <f>IFERROR(VLOOKUP($B384,'S-CT'!$A$1:$K$500,6,FALSE),"")</f>
        <v/>
      </c>
      <c r="G384" s="40" t="str">
        <f>IFERROR(VLOOKUP($B384,'S-CT'!$A$1:$K$500,9,FALSE),"")</f>
        <v/>
      </c>
      <c r="H384" s="40" t="str">
        <f>IFERROR(VLOOKUP($B384,'S-CT'!$A$1:$K$500,7,FALSE),"")</f>
        <v/>
      </c>
      <c r="I384" s="42" t="str">
        <f>IFERROR(VLOOKUP($B384,'S-CT'!$A$2:$K$500,11,FALSE),"")</f>
        <v/>
      </c>
      <c r="J384" s="42" t="str">
        <f>IFERROR(VLOOKUP($B384,'S-CT'!$A$2:$K$500,10,FALSE),"")</f>
        <v/>
      </c>
    </row>
    <row r="385">
      <c r="A385" s="15"/>
      <c r="B385" s="15"/>
      <c r="C385" s="69"/>
      <c r="D385" s="40" t="str">
        <f>IFERROR(VLOOKUP(B385,'S-CT'!$A$1:$K$500,2,FALSE),"")</f>
        <v/>
      </c>
      <c r="E385" s="40" t="str">
        <f>IFERROR(VLOOKUP($B385,'S-CT'!$A$1:$K$500,3,FALSE),"")</f>
        <v/>
      </c>
      <c r="F385" s="40" t="str">
        <f>IFERROR(VLOOKUP($B385,'S-CT'!$A$1:$K$500,6,FALSE),"")</f>
        <v/>
      </c>
      <c r="G385" s="40" t="str">
        <f>IFERROR(VLOOKUP($B385,'S-CT'!$A$1:$K$500,9,FALSE),"")</f>
        <v/>
      </c>
      <c r="H385" s="40" t="str">
        <f>IFERROR(VLOOKUP($B385,'S-CT'!$A$1:$K$500,7,FALSE),"")</f>
        <v/>
      </c>
      <c r="I385" s="42" t="str">
        <f>IFERROR(VLOOKUP($B385,'S-CT'!$A$2:$K$500,11,FALSE),"")</f>
        <v/>
      </c>
      <c r="J385" s="42" t="str">
        <f>IFERROR(VLOOKUP($B385,'S-CT'!$A$2:$K$500,10,FALSE),"")</f>
        <v/>
      </c>
    </row>
    <row r="386">
      <c r="A386" s="15"/>
      <c r="B386" s="15"/>
      <c r="C386" s="69"/>
      <c r="D386" s="40" t="str">
        <f>IFERROR(VLOOKUP(B386,'S-CT'!$A$1:$K$500,2,FALSE),"")</f>
        <v/>
      </c>
      <c r="E386" s="40" t="str">
        <f>IFERROR(VLOOKUP($B386,'S-CT'!$A$1:$K$500,3,FALSE),"")</f>
        <v/>
      </c>
      <c r="F386" s="40" t="str">
        <f>IFERROR(VLOOKUP($B386,'S-CT'!$A$1:$K$500,6,FALSE),"")</f>
        <v/>
      </c>
      <c r="G386" s="40" t="str">
        <f>IFERROR(VLOOKUP($B386,'S-CT'!$A$1:$K$500,9,FALSE),"")</f>
        <v/>
      </c>
      <c r="H386" s="40" t="str">
        <f>IFERROR(VLOOKUP($B386,'S-CT'!$A$1:$K$500,7,FALSE),"")</f>
        <v/>
      </c>
      <c r="I386" s="42" t="str">
        <f>IFERROR(VLOOKUP($B386,'S-CT'!$A$2:$K$500,11,FALSE),"")</f>
        <v/>
      </c>
      <c r="J386" s="42" t="str">
        <f>IFERROR(VLOOKUP($B386,'S-CT'!$A$2:$K$500,10,FALSE),"")</f>
        <v/>
      </c>
    </row>
    <row r="387">
      <c r="A387" s="15"/>
      <c r="B387" s="15"/>
      <c r="C387" s="69"/>
      <c r="D387" s="40" t="str">
        <f>IFERROR(VLOOKUP(B387,'S-CT'!$A$1:$K$500,2,FALSE),"")</f>
        <v/>
      </c>
      <c r="E387" s="40" t="str">
        <f>IFERROR(VLOOKUP($B387,'S-CT'!$A$1:$K$500,3,FALSE),"")</f>
        <v/>
      </c>
      <c r="F387" s="40" t="str">
        <f>IFERROR(VLOOKUP($B387,'S-CT'!$A$1:$K$500,6,FALSE),"")</f>
        <v/>
      </c>
      <c r="G387" s="40" t="str">
        <f>IFERROR(VLOOKUP($B387,'S-CT'!$A$1:$K$500,9,FALSE),"")</f>
        <v/>
      </c>
      <c r="H387" s="40" t="str">
        <f>IFERROR(VLOOKUP($B387,'S-CT'!$A$1:$K$500,7,FALSE),"")</f>
        <v/>
      </c>
      <c r="I387" s="42" t="str">
        <f>IFERROR(VLOOKUP($B387,'S-CT'!$A$2:$K$500,11,FALSE),"")</f>
        <v/>
      </c>
      <c r="J387" s="42" t="str">
        <f>IFERROR(VLOOKUP($B387,'S-CT'!$A$2:$K$500,10,FALSE),"")</f>
        <v/>
      </c>
    </row>
    <row r="388">
      <c r="A388" s="15"/>
      <c r="B388" s="15"/>
      <c r="C388" s="69"/>
      <c r="D388" s="40" t="str">
        <f>IFERROR(VLOOKUP(B388,'S-CT'!$A$1:$K$500,2,FALSE),"")</f>
        <v/>
      </c>
      <c r="E388" s="40" t="str">
        <f>IFERROR(VLOOKUP($B388,'S-CT'!$A$1:$K$500,3,FALSE),"")</f>
        <v/>
      </c>
      <c r="F388" s="40" t="str">
        <f>IFERROR(VLOOKUP($B388,'S-CT'!$A$1:$K$500,6,FALSE),"")</f>
        <v/>
      </c>
      <c r="G388" s="40" t="str">
        <f>IFERROR(VLOOKUP($B388,'S-CT'!$A$1:$K$500,9,FALSE),"")</f>
        <v/>
      </c>
      <c r="H388" s="40" t="str">
        <f>IFERROR(VLOOKUP($B388,'S-CT'!$A$1:$K$500,7,FALSE),"")</f>
        <v/>
      </c>
      <c r="I388" s="42" t="str">
        <f>IFERROR(VLOOKUP($B388,'S-CT'!$A$2:$K$500,11,FALSE),"")</f>
        <v/>
      </c>
      <c r="J388" s="42" t="str">
        <f>IFERROR(VLOOKUP($B388,'S-CT'!$A$2:$K$500,10,FALSE),"")</f>
        <v/>
      </c>
    </row>
    <row r="389">
      <c r="A389" s="15"/>
      <c r="B389" s="15"/>
      <c r="C389" s="69"/>
      <c r="D389" s="40" t="str">
        <f>IFERROR(VLOOKUP(B389,'S-CT'!$A$1:$K$500,2,FALSE),"")</f>
        <v/>
      </c>
      <c r="E389" s="40" t="str">
        <f>IFERROR(VLOOKUP($B389,'S-CT'!$A$1:$K$500,3,FALSE),"")</f>
        <v/>
      </c>
      <c r="F389" s="40" t="str">
        <f>IFERROR(VLOOKUP($B389,'S-CT'!$A$1:$K$500,6,FALSE),"")</f>
        <v/>
      </c>
      <c r="G389" s="40" t="str">
        <f>IFERROR(VLOOKUP($B389,'S-CT'!$A$1:$K$500,9,FALSE),"")</f>
        <v/>
      </c>
      <c r="H389" s="40" t="str">
        <f>IFERROR(VLOOKUP($B389,'S-CT'!$A$1:$K$500,7,FALSE),"")</f>
        <v/>
      </c>
      <c r="I389" s="42" t="str">
        <f>IFERROR(VLOOKUP($B389,'S-CT'!$A$2:$K$500,11,FALSE),"")</f>
        <v/>
      </c>
      <c r="J389" s="42" t="str">
        <f>IFERROR(VLOOKUP($B389,'S-CT'!$A$2:$K$500,10,FALSE),"")</f>
        <v/>
      </c>
    </row>
    <row r="390">
      <c r="A390" s="15"/>
      <c r="B390" s="15"/>
      <c r="C390" s="69"/>
      <c r="D390" s="40" t="str">
        <f>IFERROR(VLOOKUP(B390,'S-CT'!$A$1:$K$500,2,FALSE),"")</f>
        <v/>
      </c>
      <c r="E390" s="40" t="str">
        <f>IFERROR(VLOOKUP($B390,'S-CT'!$A$1:$K$500,3,FALSE),"")</f>
        <v/>
      </c>
      <c r="F390" s="40" t="str">
        <f>IFERROR(VLOOKUP($B390,'S-CT'!$A$1:$K$500,6,FALSE),"")</f>
        <v/>
      </c>
      <c r="G390" s="40" t="str">
        <f>IFERROR(VLOOKUP($B390,'S-CT'!$A$1:$K$500,9,FALSE),"")</f>
        <v/>
      </c>
      <c r="H390" s="40" t="str">
        <f>IFERROR(VLOOKUP($B390,'S-CT'!$A$1:$K$500,7,FALSE),"")</f>
        <v/>
      </c>
      <c r="I390" s="42" t="str">
        <f>IFERROR(VLOOKUP($B390,'S-CT'!$A$2:$K$500,11,FALSE),"")</f>
        <v/>
      </c>
      <c r="J390" s="42" t="str">
        <f>IFERROR(VLOOKUP($B390,'S-CT'!$A$2:$K$500,10,FALSE),"")</f>
        <v/>
      </c>
    </row>
    <row r="391">
      <c r="A391" s="15"/>
      <c r="B391" s="15"/>
      <c r="C391" s="69"/>
      <c r="D391" s="40" t="str">
        <f>IFERROR(VLOOKUP(B391,'S-CT'!$A$1:$K$500,2,FALSE),"")</f>
        <v/>
      </c>
      <c r="E391" s="40" t="str">
        <f>IFERROR(VLOOKUP($B391,'S-CT'!$A$1:$K$500,3,FALSE),"")</f>
        <v/>
      </c>
      <c r="F391" s="40" t="str">
        <f>IFERROR(VLOOKUP($B391,'S-CT'!$A$1:$K$500,6,FALSE),"")</f>
        <v/>
      </c>
      <c r="G391" s="40" t="str">
        <f>IFERROR(VLOOKUP($B391,'S-CT'!$A$1:$K$500,9,FALSE),"")</f>
        <v/>
      </c>
      <c r="H391" s="40" t="str">
        <f>IFERROR(VLOOKUP($B391,'S-CT'!$A$1:$K$500,7,FALSE),"")</f>
        <v/>
      </c>
      <c r="I391" s="42" t="str">
        <f>IFERROR(VLOOKUP($B391,'S-CT'!$A$2:$K$500,11,FALSE),"")</f>
        <v/>
      </c>
      <c r="J391" s="42" t="str">
        <f>IFERROR(VLOOKUP($B391,'S-CT'!$A$2:$K$500,10,FALSE),"")</f>
        <v/>
      </c>
    </row>
    <row r="392">
      <c r="A392" s="15"/>
      <c r="B392" s="15"/>
      <c r="C392" s="69"/>
      <c r="D392" s="40" t="str">
        <f>IFERROR(VLOOKUP(B392,'S-CT'!$A$1:$K$500,2,FALSE),"")</f>
        <v/>
      </c>
      <c r="E392" s="40" t="str">
        <f>IFERROR(VLOOKUP($B392,'S-CT'!$A$1:$K$500,3,FALSE),"")</f>
        <v/>
      </c>
      <c r="F392" s="40" t="str">
        <f>IFERROR(VLOOKUP($B392,'S-CT'!$A$1:$K$500,6,FALSE),"")</f>
        <v/>
      </c>
      <c r="G392" s="40" t="str">
        <f>IFERROR(VLOOKUP($B392,'S-CT'!$A$1:$K$500,9,FALSE),"")</f>
        <v/>
      </c>
      <c r="H392" s="40" t="str">
        <f>IFERROR(VLOOKUP($B392,'S-CT'!$A$1:$K$500,7,FALSE),"")</f>
        <v/>
      </c>
      <c r="I392" s="42" t="str">
        <f>IFERROR(VLOOKUP($B392,'S-CT'!$A$2:$K$500,11,FALSE),"")</f>
        <v/>
      </c>
      <c r="J392" s="42" t="str">
        <f>IFERROR(VLOOKUP($B392,'S-CT'!$A$2:$K$500,10,FALSE),"")</f>
        <v/>
      </c>
    </row>
    <row r="393">
      <c r="A393" s="15"/>
      <c r="B393" s="15"/>
      <c r="C393" s="69"/>
      <c r="D393" s="40" t="str">
        <f>IFERROR(VLOOKUP(B393,'S-CT'!$A$1:$K$500,2,FALSE),"")</f>
        <v/>
      </c>
      <c r="E393" s="40" t="str">
        <f>IFERROR(VLOOKUP($B393,'S-CT'!$A$1:$K$500,3,FALSE),"")</f>
        <v/>
      </c>
      <c r="F393" s="40" t="str">
        <f>IFERROR(VLOOKUP($B393,'S-CT'!$A$1:$K$500,6,FALSE),"")</f>
        <v/>
      </c>
      <c r="G393" s="40" t="str">
        <f>IFERROR(VLOOKUP($B393,'S-CT'!$A$1:$K$500,9,FALSE),"")</f>
        <v/>
      </c>
      <c r="H393" s="40" t="str">
        <f>IFERROR(VLOOKUP($B393,'S-CT'!$A$1:$K$500,7,FALSE),"")</f>
        <v/>
      </c>
      <c r="I393" s="42" t="str">
        <f>IFERROR(VLOOKUP($B393,'S-CT'!$A$2:$K$500,11,FALSE),"")</f>
        <v/>
      </c>
      <c r="J393" s="42" t="str">
        <f>IFERROR(VLOOKUP($B393,'S-CT'!$A$2:$K$500,10,FALSE),"")</f>
        <v/>
      </c>
    </row>
    <row r="394">
      <c r="A394" s="15"/>
      <c r="B394" s="15"/>
      <c r="C394" s="69"/>
      <c r="D394" s="40" t="str">
        <f>IFERROR(VLOOKUP(B394,'S-CT'!$A$1:$K$500,2,FALSE),"")</f>
        <v/>
      </c>
      <c r="E394" s="40" t="str">
        <f>IFERROR(VLOOKUP($B394,'S-CT'!$A$1:$K$500,3,FALSE),"")</f>
        <v/>
      </c>
      <c r="F394" s="40" t="str">
        <f>IFERROR(VLOOKUP($B394,'S-CT'!$A$1:$K$500,6,FALSE),"")</f>
        <v/>
      </c>
      <c r="G394" s="40" t="str">
        <f>IFERROR(VLOOKUP($B394,'S-CT'!$A$1:$K$500,9,FALSE),"")</f>
        <v/>
      </c>
      <c r="H394" s="40" t="str">
        <f>IFERROR(VLOOKUP($B394,'S-CT'!$A$1:$K$500,7,FALSE),"")</f>
        <v/>
      </c>
      <c r="I394" s="42" t="str">
        <f>IFERROR(VLOOKUP($B394,'S-CT'!$A$2:$K$500,11,FALSE),"")</f>
        <v/>
      </c>
      <c r="J394" s="42" t="str">
        <f>IFERROR(VLOOKUP($B394,'S-CT'!$A$2:$K$500,10,FALSE),"")</f>
        <v/>
      </c>
    </row>
    <row r="395">
      <c r="A395" s="15"/>
      <c r="B395" s="15"/>
      <c r="C395" s="69"/>
      <c r="D395" s="40" t="str">
        <f>IFERROR(VLOOKUP(B395,'S-CT'!$A$1:$K$500,2,FALSE),"")</f>
        <v/>
      </c>
      <c r="E395" s="40" t="str">
        <f>IFERROR(VLOOKUP($B395,'S-CT'!$A$1:$K$500,3,FALSE),"")</f>
        <v/>
      </c>
      <c r="F395" s="40" t="str">
        <f>IFERROR(VLOOKUP($B395,'S-CT'!$A$1:$K$500,6,FALSE),"")</f>
        <v/>
      </c>
      <c r="G395" s="40" t="str">
        <f>IFERROR(VLOOKUP($B395,'S-CT'!$A$1:$K$500,9,FALSE),"")</f>
        <v/>
      </c>
      <c r="H395" s="40" t="str">
        <f>IFERROR(VLOOKUP($B395,'S-CT'!$A$1:$K$500,7,FALSE),"")</f>
        <v/>
      </c>
      <c r="I395" s="42" t="str">
        <f>IFERROR(VLOOKUP($B395,'S-CT'!$A$2:$K$500,11,FALSE),"")</f>
        <v/>
      </c>
      <c r="J395" s="42" t="str">
        <f>IFERROR(VLOOKUP($B395,'S-CT'!$A$2:$K$500,10,FALSE),"")</f>
        <v/>
      </c>
    </row>
    <row r="396">
      <c r="A396" s="15"/>
      <c r="B396" s="15"/>
      <c r="C396" s="69"/>
      <c r="D396" s="40" t="str">
        <f>IFERROR(VLOOKUP(B396,'S-CT'!$A$1:$K$500,2,FALSE),"")</f>
        <v/>
      </c>
      <c r="E396" s="40" t="str">
        <f>IFERROR(VLOOKUP($B396,'S-CT'!$A$1:$K$500,3,FALSE),"")</f>
        <v/>
      </c>
      <c r="F396" s="40" t="str">
        <f>IFERROR(VLOOKUP($B396,'S-CT'!$A$1:$K$500,6,FALSE),"")</f>
        <v/>
      </c>
      <c r="G396" s="40" t="str">
        <f>IFERROR(VLOOKUP($B396,'S-CT'!$A$1:$K$500,9,FALSE),"")</f>
        <v/>
      </c>
      <c r="H396" s="40" t="str">
        <f>IFERROR(VLOOKUP($B396,'S-CT'!$A$1:$K$500,7,FALSE),"")</f>
        <v/>
      </c>
      <c r="I396" s="42" t="str">
        <f>IFERROR(VLOOKUP($B396,'S-CT'!$A$2:$K$500,11,FALSE),"")</f>
        <v/>
      </c>
      <c r="J396" s="42" t="str">
        <f>IFERROR(VLOOKUP($B396,'S-CT'!$A$2:$K$500,10,FALSE),"")</f>
        <v/>
      </c>
    </row>
    <row r="397">
      <c r="A397" s="15"/>
      <c r="B397" s="15"/>
      <c r="C397" s="69"/>
      <c r="D397" s="40" t="str">
        <f>IFERROR(VLOOKUP(B397,'S-CT'!$A$1:$K$500,2,FALSE),"")</f>
        <v/>
      </c>
      <c r="E397" s="40" t="str">
        <f>IFERROR(VLOOKUP($B397,'S-CT'!$A$1:$K$500,3,FALSE),"")</f>
        <v/>
      </c>
      <c r="F397" s="40" t="str">
        <f>IFERROR(VLOOKUP($B397,'S-CT'!$A$1:$K$500,6,FALSE),"")</f>
        <v/>
      </c>
      <c r="G397" s="40" t="str">
        <f>IFERROR(VLOOKUP($B397,'S-CT'!$A$1:$K$500,9,FALSE),"")</f>
        <v/>
      </c>
      <c r="H397" s="40" t="str">
        <f>IFERROR(VLOOKUP($B397,'S-CT'!$A$1:$K$500,7,FALSE),"")</f>
        <v/>
      </c>
      <c r="I397" s="42" t="str">
        <f>IFERROR(VLOOKUP($B397,'S-CT'!$A$2:$K$500,11,FALSE),"")</f>
        <v/>
      </c>
      <c r="J397" s="42" t="str">
        <f>IFERROR(VLOOKUP($B397,'S-CT'!$A$2:$K$500,10,FALSE),"")</f>
        <v/>
      </c>
    </row>
    <row r="398">
      <c r="A398" s="15"/>
      <c r="B398" s="15"/>
      <c r="C398" s="69"/>
      <c r="D398" s="40" t="str">
        <f>IFERROR(VLOOKUP(B398,'S-CT'!$A$1:$K$500,2,FALSE),"")</f>
        <v/>
      </c>
      <c r="E398" s="40" t="str">
        <f>IFERROR(VLOOKUP($B398,'S-CT'!$A$1:$K$500,3,FALSE),"")</f>
        <v/>
      </c>
      <c r="F398" s="40" t="str">
        <f>IFERROR(VLOOKUP($B398,'S-CT'!$A$1:$K$500,6,FALSE),"")</f>
        <v/>
      </c>
      <c r="G398" s="40" t="str">
        <f>IFERROR(VLOOKUP($B398,'S-CT'!$A$1:$K$500,9,FALSE),"")</f>
        <v/>
      </c>
      <c r="H398" s="40" t="str">
        <f>IFERROR(VLOOKUP($B398,'S-CT'!$A$1:$K$500,7,FALSE),"")</f>
        <v/>
      </c>
      <c r="I398" s="42" t="str">
        <f>IFERROR(VLOOKUP($B398,'S-CT'!$A$2:$K$500,11,FALSE),"")</f>
        <v/>
      </c>
      <c r="J398" s="42" t="str">
        <f>IFERROR(VLOOKUP($B398,'S-CT'!$A$2:$K$500,10,FALSE),"")</f>
        <v/>
      </c>
    </row>
    <row r="399">
      <c r="A399" s="15"/>
      <c r="B399" s="15"/>
      <c r="C399" s="69"/>
      <c r="D399" s="40" t="str">
        <f>IFERROR(VLOOKUP(B399,'S-CT'!$A$1:$K$500,2,FALSE),"")</f>
        <v/>
      </c>
      <c r="E399" s="40" t="str">
        <f>IFERROR(VLOOKUP($B399,'S-CT'!$A$1:$K$500,3,FALSE),"")</f>
        <v/>
      </c>
      <c r="F399" s="40" t="str">
        <f>IFERROR(VLOOKUP($B399,'S-CT'!$A$1:$K$500,6,FALSE),"")</f>
        <v/>
      </c>
      <c r="G399" s="40" t="str">
        <f>IFERROR(VLOOKUP($B399,'S-CT'!$A$1:$K$500,9,FALSE),"")</f>
        <v/>
      </c>
      <c r="H399" s="40" t="str">
        <f>IFERROR(VLOOKUP($B399,'S-CT'!$A$1:$K$500,7,FALSE),"")</f>
        <v/>
      </c>
      <c r="I399" s="42" t="str">
        <f>IFERROR(VLOOKUP($B399,'S-CT'!$A$2:$K$500,11,FALSE),"")</f>
        <v/>
      </c>
      <c r="J399" s="42" t="str">
        <f>IFERROR(VLOOKUP($B399,'S-CT'!$A$2:$K$500,10,FALSE),"")</f>
        <v/>
      </c>
    </row>
    <row r="400">
      <c r="A400" s="15"/>
      <c r="B400" s="15"/>
      <c r="C400" s="69"/>
      <c r="D400" s="40" t="str">
        <f>IFERROR(VLOOKUP(B400,'S-CT'!$A$1:$K$500,2,FALSE),"")</f>
        <v/>
      </c>
      <c r="E400" s="40" t="str">
        <f>IFERROR(VLOOKUP($B400,'S-CT'!$A$1:$K$500,3,FALSE),"")</f>
        <v/>
      </c>
      <c r="F400" s="40" t="str">
        <f>IFERROR(VLOOKUP($B400,'S-CT'!$A$1:$K$500,6,FALSE),"")</f>
        <v/>
      </c>
      <c r="G400" s="40" t="str">
        <f>IFERROR(VLOOKUP($B400,'S-CT'!$A$1:$K$500,9,FALSE),"")</f>
        <v/>
      </c>
      <c r="H400" s="40" t="str">
        <f>IFERROR(VLOOKUP($B400,'S-CT'!$A$1:$K$500,7,FALSE),"")</f>
        <v/>
      </c>
      <c r="I400" s="42" t="str">
        <f>IFERROR(VLOOKUP($B400,'S-CT'!$A$2:$K$500,11,FALSE),"")</f>
        <v/>
      </c>
      <c r="J400" s="42" t="str">
        <f>IFERROR(VLOOKUP($B400,'S-CT'!$A$2:$K$500,10,FALSE),"")</f>
        <v/>
      </c>
    </row>
    <row r="401">
      <c r="A401" s="15"/>
      <c r="B401" s="15"/>
      <c r="C401" s="69"/>
      <c r="D401" s="40" t="str">
        <f>IFERROR(VLOOKUP(B401,'S-CT'!$A$1:$K$500,2,FALSE),"")</f>
        <v/>
      </c>
      <c r="E401" s="40" t="str">
        <f>IFERROR(VLOOKUP($B401,'S-CT'!$A$1:$K$500,3,FALSE),"")</f>
        <v/>
      </c>
      <c r="F401" s="40" t="str">
        <f>IFERROR(VLOOKUP($B401,'S-CT'!$A$1:$K$500,6,FALSE),"")</f>
        <v/>
      </c>
      <c r="G401" s="40" t="str">
        <f>IFERROR(VLOOKUP($B401,'S-CT'!$A$1:$K$500,9,FALSE),"")</f>
        <v/>
      </c>
      <c r="H401" s="40" t="str">
        <f>IFERROR(VLOOKUP($B401,'S-CT'!$A$1:$K$500,7,FALSE),"")</f>
        <v/>
      </c>
      <c r="I401" s="42" t="str">
        <f>IFERROR(VLOOKUP($B401,'S-CT'!$A$2:$K$500,11,FALSE),"")</f>
        <v/>
      </c>
      <c r="J401" s="42" t="str">
        <f>IFERROR(VLOOKUP($B401,'S-CT'!$A$2:$K$500,10,FALSE),"")</f>
        <v/>
      </c>
    </row>
    <row r="402">
      <c r="A402" s="15"/>
      <c r="B402" s="15"/>
      <c r="C402" s="69"/>
      <c r="D402" s="40" t="str">
        <f>IFERROR(VLOOKUP(B402,'S-CT'!$A$1:$K$500,2,FALSE),"")</f>
        <v/>
      </c>
      <c r="E402" s="40" t="str">
        <f>IFERROR(VLOOKUP($B402,'S-CT'!$A$1:$K$500,3,FALSE),"")</f>
        <v/>
      </c>
      <c r="F402" s="40" t="str">
        <f>IFERROR(VLOOKUP($B402,'S-CT'!$A$1:$K$500,6,FALSE),"")</f>
        <v/>
      </c>
      <c r="G402" s="40" t="str">
        <f>IFERROR(VLOOKUP($B402,'S-CT'!$A$1:$K$500,9,FALSE),"")</f>
        <v/>
      </c>
      <c r="H402" s="40" t="str">
        <f>IFERROR(VLOOKUP($B402,'S-CT'!$A$1:$K$500,7,FALSE),"")</f>
        <v/>
      </c>
      <c r="I402" s="42" t="str">
        <f>IFERROR(VLOOKUP($B402,'S-CT'!$A$2:$K$500,11,FALSE),"")</f>
        <v/>
      </c>
      <c r="J402" s="42" t="str">
        <f>IFERROR(VLOOKUP($B402,'S-CT'!$A$2:$K$500,10,FALSE),"")</f>
        <v/>
      </c>
    </row>
    <row r="403">
      <c r="A403" s="15"/>
      <c r="B403" s="15"/>
      <c r="C403" s="69"/>
      <c r="D403" s="40" t="str">
        <f>IFERROR(VLOOKUP(B403,'S-CT'!$A$1:$K$500,2,FALSE),"")</f>
        <v/>
      </c>
      <c r="E403" s="40" t="str">
        <f>IFERROR(VLOOKUP($B403,'S-CT'!$A$1:$K$500,3,FALSE),"")</f>
        <v/>
      </c>
      <c r="F403" s="40" t="str">
        <f>IFERROR(VLOOKUP($B403,'S-CT'!$A$1:$K$500,6,FALSE),"")</f>
        <v/>
      </c>
      <c r="G403" s="40" t="str">
        <f>IFERROR(VLOOKUP($B403,'S-CT'!$A$1:$K$500,9,FALSE),"")</f>
        <v/>
      </c>
      <c r="H403" s="40" t="str">
        <f>IFERROR(VLOOKUP($B403,'S-CT'!$A$1:$K$500,7,FALSE),"")</f>
        <v/>
      </c>
      <c r="I403" s="42" t="str">
        <f>IFERROR(VLOOKUP($B403,'S-CT'!$A$2:$K$500,11,FALSE),"")</f>
        <v/>
      </c>
      <c r="J403" s="42" t="str">
        <f>IFERROR(VLOOKUP($B403,'S-CT'!$A$2:$K$500,10,FALSE),"")</f>
        <v/>
      </c>
    </row>
    <row r="404">
      <c r="A404" s="15"/>
      <c r="B404" s="15"/>
      <c r="C404" s="69"/>
      <c r="D404" s="40" t="str">
        <f>IFERROR(VLOOKUP(B404,'S-CT'!$A$1:$K$500,2,FALSE),"")</f>
        <v/>
      </c>
      <c r="E404" s="40" t="str">
        <f>IFERROR(VLOOKUP($B404,'S-CT'!$A$1:$K$500,3,FALSE),"")</f>
        <v/>
      </c>
      <c r="F404" s="40" t="str">
        <f>IFERROR(VLOOKUP($B404,'S-CT'!$A$1:$K$500,6,FALSE),"")</f>
        <v/>
      </c>
      <c r="G404" s="40" t="str">
        <f>IFERROR(VLOOKUP($B404,'S-CT'!$A$1:$K$500,9,FALSE),"")</f>
        <v/>
      </c>
      <c r="H404" s="40" t="str">
        <f>IFERROR(VLOOKUP($B404,'S-CT'!$A$1:$K$500,7,FALSE),"")</f>
        <v/>
      </c>
      <c r="I404" s="42" t="str">
        <f>IFERROR(VLOOKUP($B404,'S-CT'!$A$2:$K$500,11,FALSE),"")</f>
        <v/>
      </c>
      <c r="J404" s="42" t="str">
        <f>IFERROR(VLOOKUP($B404,'S-CT'!$A$2:$K$500,10,FALSE),"")</f>
        <v/>
      </c>
    </row>
    <row r="405">
      <c r="A405" s="15"/>
      <c r="B405" s="15"/>
      <c r="C405" s="69"/>
      <c r="D405" s="40" t="str">
        <f>IFERROR(VLOOKUP(B405,'S-CT'!$A$1:$K$500,2,FALSE),"")</f>
        <v/>
      </c>
      <c r="E405" s="40" t="str">
        <f>IFERROR(VLOOKUP($B405,'S-CT'!$A$1:$K$500,3,FALSE),"")</f>
        <v/>
      </c>
      <c r="F405" s="40" t="str">
        <f>IFERROR(VLOOKUP($B405,'S-CT'!$A$1:$K$500,6,FALSE),"")</f>
        <v/>
      </c>
      <c r="G405" s="40" t="str">
        <f>IFERROR(VLOOKUP($B405,'S-CT'!$A$1:$K$500,9,FALSE),"")</f>
        <v/>
      </c>
      <c r="H405" s="40" t="str">
        <f>IFERROR(VLOOKUP($B405,'S-CT'!$A$1:$K$500,7,FALSE),"")</f>
        <v/>
      </c>
      <c r="I405" s="42" t="str">
        <f>IFERROR(VLOOKUP($B405,'S-CT'!$A$2:$K$500,11,FALSE),"")</f>
        <v/>
      </c>
      <c r="J405" s="42" t="str">
        <f>IFERROR(VLOOKUP($B405,'S-CT'!$A$2:$K$500,10,FALSE),"")</f>
        <v/>
      </c>
    </row>
    <row r="406">
      <c r="A406" s="15"/>
      <c r="B406" s="15"/>
      <c r="C406" s="69"/>
      <c r="D406" s="40" t="str">
        <f>IFERROR(VLOOKUP(B406,'S-CT'!$A$1:$K$500,2,FALSE),"")</f>
        <v/>
      </c>
      <c r="E406" s="40" t="str">
        <f>IFERROR(VLOOKUP($B406,'S-CT'!$A$1:$K$500,3,FALSE),"")</f>
        <v/>
      </c>
      <c r="F406" s="40" t="str">
        <f>IFERROR(VLOOKUP($B406,'S-CT'!$A$1:$K$500,6,FALSE),"")</f>
        <v/>
      </c>
      <c r="G406" s="40" t="str">
        <f>IFERROR(VLOOKUP($B406,'S-CT'!$A$1:$K$500,9,FALSE),"")</f>
        <v/>
      </c>
      <c r="H406" s="40" t="str">
        <f>IFERROR(VLOOKUP($B406,'S-CT'!$A$1:$K$500,7,FALSE),"")</f>
        <v/>
      </c>
      <c r="I406" s="42" t="str">
        <f>IFERROR(VLOOKUP($B406,'S-CT'!$A$2:$K$500,11,FALSE),"")</f>
        <v/>
      </c>
      <c r="J406" s="42" t="str">
        <f>IFERROR(VLOOKUP($B406,'S-CT'!$A$2:$K$500,10,FALSE),"")</f>
        <v/>
      </c>
    </row>
    <row r="407">
      <c r="A407" s="15"/>
      <c r="B407" s="15"/>
      <c r="C407" s="69"/>
      <c r="D407" s="40" t="str">
        <f>IFERROR(VLOOKUP(B407,'S-CT'!$A$1:$K$500,2,FALSE),"")</f>
        <v/>
      </c>
      <c r="E407" s="40" t="str">
        <f>IFERROR(VLOOKUP($B407,'S-CT'!$A$1:$K$500,3,FALSE),"")</f>
        <v/>
      </c>
      <c r="F407" s="40" t="str">
        <f>IFERROR(VLOOKUP($B407,'S-CT'!$A$1:$K$500,6,FALSE),"")</f>
        <v/>
      </c>
      <c r="G407" s="40" t="str">
        <f>IFERROR(VLOOKUP($B407,'S-CT'!$A$1:$K$500,9,FALSE),"")</f>
        <v/>
      </c>
      <c r="H407" s="40" t="str">
        <f>IFERROR(VLOOKUP($B407,'S-CT'!$A$1:$K$500,7,FALSE),"")</f>
        <v/>
      </c>
      <c r="I407" s="42" t="str">
        <f>IFERROR(VLOOKUP($B407,'S-CT'!$A$2:$K$500,11,FALSE),"")</f>
        <v/>
      </c>
      <c r="J407" s="42" t="str">
        <f>IFERROR(VLOOKUP($B407,'S-CT'!$A$2:$K$500,10,FALSE),"")</f>
        <v/>
      </c>
    </row>
    <row r="408">
      <c r="A408" s="15"/>
      <c r="B408" s="15"/>
      <c r="C408" s="69"/>
      <c r="D408" s="40" t="str">
        <f>IFERROR(VLOOKUP(B408,'S-CT'!$A$1:$K$500,2,FALSE),"")</f>
        <v/>
      </c>
      <c r="E408" s="40" t="str">
        <f>IFERROR(VLOOKUP($B408,'S-CT'!$A$1:$K$500,3,FALSE),"")</f>
        <v/>
      </c>
      <c r="F408" s="40" t="str">
        <f>IFERROR(VLOOKUP($B408,'S-CT'!$A$1:$K$500,6,FALSE),"")</f>
        <v/>
      </c>
      <c r="G408" s="40" t="str">
        <f>IFERROR(VLOOKUP($B408,'S-CT'!$A$1:$K$500,9,FALSE),"")</f>
        <v/>
      </c>
      <c r="H408" s="40" t="str">
        <f>IFERROR(VLOOKUP($B408,'S-CT'!$A$1:$K$500,7,FALSE),"")</f>
        <v/>
      </c>
      <c r="I408" s="42" t="str">
        <f>IFERROR(VLOOKUP($B408,'S-CT'!$A$2:$K$500,11,FALSE),"")</f>
        <v/>
      </c>
      <c r="J408" s="42" t="str">
        <f>IFERROR(VLOOKUP($B408,'S-CT'!$A$2:$K$500,10,FALSE),"")</f>
        <v/>
      </c>
    </row>
    <row r="409">
      <c r="A409" s="15"/>
      <c r="B409" s="15"/>
      <c r="C409" s="69"/>
      <c r="D409" s="40" t="str">
        <f>IFERROR(VLOOKUP(B409,'S-CT'!$A$1:$K$500,2,FALSE),"")</f>
        <v/>
      </c>
      <c r="E409" s="40" t="str">
        <f>IFERROR(VLOOKUP($B409,'S-CT'!$A$1:$K$500,3,FALSE),"")</f>
        <v/>
      </c>
      <c r="F409" s="40" t="str">
        <f>IFERROR(VLOOKUP($B409,'S-CT'!$A$1:$K$500,6,FALSE),"")</f>
        <v/>
      </c>
      <c r="G409" s="40" t="str">
        <f>IFERROR(VLOOKUP($B409,'S-CT'!$A$1:$K$500,9,FALSE),"")</f>
        <v/>
      </c>
      <c r="H409" s="40" t="str">
        <f>IFERROR(VLOOKUP($B409,'S-CT'!$A$1:$K$500,7,FALSE),"")</f>
        <v/>
      </c>
      <c r="I409" s="42" t="str">
        <f>IFERROR(VLOOKUP($B409,'S-CT'!$A$2:$K$500,11,FALSE),"")</f>
        <v/>
      </c>
      <c r="J409" s="42" t="str">
        <f>IFERROR(VLOOKUP($B409,'S-CT'!$A$2:$K$500,10,FALSE),"")</f>
        <v/>
      </c>
    </row>
    <row r="410">
      <c r="A410" s="15"/>
      <c r="B410" s="15"/>
      <c r="C410" s="69"/>
      <c r="D410" s="40" t="str">
        <f>IFERROR(VLOOKUP(B410,'S-CT'!$A$1:$K$500,2,FALSE),"")</f>
        <v/>
      </c>
      <c r="E410" s="40" t="str">
        <f>IFERROR(VLOOKUP($B410,'S-CT'!$A$1:$K$500,3,FALSE),"")</f>
        <v/>
      </c>
      <c r="F410" s="40" t="str">
        <f>IFERROR(VLOOKUP($B410,'S-CT'!$A$1:$K$500,6,FALSE),"")</f>
        <v/>
      </c>
      <c r="G410" s="40" t="str">
        <f>IFERROR(VLOOKUP($B410,'S-CT'!$A$1:$K$500,9,FALSE),"")</f>
        <v/>
      </c>
      <c r="H410" s="40" t="str">
        <f>IFERROR(VLOOKUP($B410,'S-CT'!$A$1:$K$500,7,FALSE),"")</f>
        <v/>
      </c>
      <c r="I410" s="42" t="str">
        <f>IFERROR(VLOOKUP($B410,'S-CT'!$A$2:$K$500,11,FALSE),"")</f>
        <v/>
      </c>
      <c r="J410" s="42" t="str">
        <f>IFERROR(VLOOKUP($B410,'S-CT'!$A$2:$K$500,10,FALSE),"")</f>
        <v/>
      </c>
    </row>
    <row r="411">
      <c r="A411" s="15"/>
      <c r="B411" s="15"/>
      <c r="C411" s="69"/>
      <c r="D411" s="40" t="str">
        <f>IFERROR(VLOOKUP(B411,'S-CT'!$A$1:$K$500,2,FALSE),"")</f>
        <v/>
      </c>
      <c r="E411" s="40" t="str">
        <f>IFERROR(VLOOKUP($B411,'S-CT'!$A$1:$K$500,3,FALSE),"")</f>
        <v/>
      </c>
      <c r="F411" s="40" t="str">
        <f>IFERROR(VLOOKUP($B411,'S-CT'!$A$1:$K$500,6,FALSE),"")</f>
        <v/>
      </c>
      <c r="G411" s="40" t="str">
        <f>IFERROR(VLOOKUP($B411,'S-CT'!$A$1:$K$500,9,FALSE),"")</f>
        <v/>
      </c>
      <c r="H411" s="40" t="str">
        <f>IFERROR(VLOOKUP($B411,'S-CT'!$A$1:$K$500,7,FALSE),"")</f>
        <v/>
      </c>
      <c r="I411" s="42" t="str">
        <f>IFERROR(VLOOKUP($B411,'S-CT'!$A$2:$K$500,11,FALSE),"")</f>
        <v/>
      </c>
      <c r="J411" s="42" t="str">
        <f>IFERROR(VLOOKUP($B411,'S-CT'!$A$2:$K$500,10,FALSE),"")</f>
        <v/>
      </c>
    </row>
    <row r="412">
      <c r="A412" s="15"/>
      <c r="B412" s="15"/>
      <c r="C412" s="69"/>
      <c r="D412" s="40" t="str">
        <f>IFERROR(VLOOKUP(B412,'S-CT'!$A$1:$K$500,2,FALSE),"")</f>
        <v/>
      </c>
      <c r="E412" s="40" t="str">
        <f>IFERROR(VLOOKUP($B412,'S-CT'!$A$1:$K$500,3,FALSE),"")</f>
        <v/>
      </c>
      <c r="F412" s="40" t="str">
        <f>IFERROR(VLOOKUP($B412,'S-CT'!$A$1:$K$500,6,FALSE),"")</f>
        <v/>
      </c>
      <c r="G412" s="40" t="str">
        <f>IFERROR(VLOOKUP($B412,'S-CT'!$A$1:$K$500,9,FALSE),"")</f>
        <v/>
      </c>
      <c r="H412" s="40" t="str">
        <f>IFERROR(VLOOKUP($B412,'S-CT'!$A$1:$K$500,7,FALSE),"")</f>
        <v/>
      </c>
      <c r="I412" s="42" t="str">
        <f>IFERROR(VLOOKUP($B412,'S-CT'!$A$2:$K$500,11,FALSE),"")</f>
        <v/>
      </c>
      <c r="J412" s="42" t="str">
        <f>IFERROR(VLOOKUP($B412,'S-CT'!$A$2:$K$500,10,FALSE),"")</f>
        <v/>
      </c>
    </row>
    <row r="413">
      <c r="A413" s="15"/>
      <c r="B413" s="15"/>
      <c r="C413" s="69"/>
      <c r="D413" s="40" t="str">
        <f>IFERROR(VLOOKUP(B413,'S-CT'!$A$1:$K$500,2,FALSE),"")</f>
        <v/>
      </c>
      <c r="E413" s="40" t="str">
        <f>IFERROR(VLOOKUP($B413,'S-CT'!$A$1:$K$500,3,FALSE),"")</f>
        <v/>
      </c>
      <c r="F413" s="40" t="str">
        <f>IFERROR(VLOOKUP($B413,'S-CT'!$A$1:$K$500,6,FALSE),"")</f>
        <v/>
      </c>
      <c r="G413" s="40" t="str">
        <f>IFERROR(VLOOKUP($B413,'S-CT'!$A$1:$K$500,9,FALSE),"")</f>
        <v/>
      </c>
      <c r="H413" s="40" t="str">
        <f>IFERROR(VLOOKUP($B413,'S-CT'!$A$1:$K$500,7,FALSE),"")</f>
        <v/>
      </c>
      <c r="I413" s="42" t="str">
        <f>IFERROR(VLOOKUP($B413,'S-CT'!$A$2:$K$500,11,FALSE),"")</f>
        <v/>
      </c>
      <c r="J413" s="42" t="str">
        <f>IFERROR(VLOOKUP($B413,'S-CT'!$A$2:$K$500,10,FALSE),"")</f>
        <v/>
      </c>
    </row>
    <row r="414">
      <c r="A414" s="15"/>
      <c r="B414" s="15"/>
      <c r="C414" s="69"/>
      <c r="D414" s="40" t="str">
        <f>IFERROR(VLOOKUP(B414,'S-CT'!$A$1:$K$500,2,FALSE),"")</f>
        <v/>
      </c>
      <c r="E414" s="40" t="str">
        <f>IFERROR(VLOOKUP($B414,'S-CT'!$A$1:$K$500,3,FALSE),"")</f>
        <v/>
      </c>
      <c r="F414" s="40" t="str">
        <f>IFERROR(VLOOKUP($B414,'S-CT'!$A$1:$K$500,6,FALSE),"")</f>
        <v/>
      </c>
      <c r="G414" s="40" t="str">
        <f>IFERROR(VLOOKUP($B414,'S-CT'!$A$1:$K$500,9,FALSE),"")</f>
        <v/>
      </c>
      <c r="H414" s="40" t="str">
        <f>IFERROR(VLOOKUP($B414,'S-CT'!$A$1:$K$500,7,FALSE),"")</f>
        <v/>
      </c>
      <c r="I414" s="42" t="str">
        <f>IFERROR(VLOOKUP($B414,'S-CT'!$A$2:$K$500,11,FALSE),"")</f>
        <v/>
      </c>
      <c r="J414" s="42" t="str">
        <f>IFERROR(VLOOKUP($B414,'S-CT'!$A$2:$K$500,10,FALSE),"")</f>
        <v/>
      </c>
    </row>
    <row r="415">
      <c r="A415" s="15"/>
      <c r="B415" s="15"/>
      <c r="C415" s="69"/>
      <c r="D415" s="40" t="str">
        <f>IFERROR(VLOOKUP(B415,'S-CT'!$A$1:$K$500,2,FALSE),"")</f>
        <v/>
      </c>
      <c r="E415" s="40" t="str">
        <f>IFERROR(VLOOKUP($B415,'S-CT'!$A$1:$K$500,3,FALSE),"")</f>
        <v/>
      </c>
      <c r="F415" s="40" t="str">
        <f>IFERROR(VLOOKUP($B415,'S-CT'!$A$1:$K$500,6,FALSE),"")</f>
        <v/>
      </c>
      <c r="G415" s="40" t="str">
        <f>IFERROR(VLOOKUP($B415,'S-CT'!$A$1:$K$500,9,FALSE),"")</f>
        <v/>
      </c>
      <c r="H415" s="40" t="str">
        <f>IFERROR(VLOOKUP($B415,'S-CT'!$A$1:$K$500,7,FALSE),"")</f>
        <v/>
      </c>
      <c r="I415" s="42" t="str">
        <f>IFERROR(VLOOKUP($B415,'S-CT'!$A$2:$K$500,11,FALSE),"")</f>
        <v/>
      </c>
      <c r="J415" s="42" t="str">
        <f>IFERROR(VLOOKUP($B415,'S-CT'!$A$2:$K$500,10,FALSE),"")</f>
        <v/>
      </c>
    </row>
    <row r="416">
      <c r="A416" s="15"/>
      <c r="B416" s="15"/>
      <c r="C416" s="69"/>
      <c r="D416" s="40" t="str">
        <f>IFERROR(VLOOKUP(B416,'S-CT'!$A$1:$K$500,2,FALSE),"")</f>
        <v/>
      </c>
      <c r="E416" s="40" t="str">
        <f>IFERROR(VLOOKUP($B416,'S-CT'!$A$1:$K$500,3,FALSE),"")</f>
        <v/>
      </c>
      <c r="F416" s="40" t="str">
        <f>IFERROR(VLOOKUP($B416,'S-CT'!$A$1:$K$500,6,FALSE),"")</f>
        <v/>
      </c>
      <c r="G416" s="40" t="str">
        <f>IFERROR(VLOOKUP($B416,'S-CT'!$A$1:$K$500,9,FALSE),"")</f>
        <v/>
      </c>
      <c r="H416" s="40" t="str">
        <f>IFERROR(VLOOKUP($B416,'S-CT'!$A$1:$K$500,7,FALSE),"")</f>
        <v/>
      </c>
      <c r="I416" s="42" t="str">
        <f>IFERROR(VLOOKUP($B416,'S-CT'!$A$2:$K$500,11,FALSE),"")</f>
        <v/>
      </c>
      <c r="J416" s="42" t="str">
        <f>IFERROR(VLOOKUP($B416,'S-CT'!$A$2:$K$500,10,FALSE),"")</f>
        <v/>
      </c>
    </row>
    <row r="417">
      <c r="A417" s="15"/>
      <c r="B417" s="15"/>
      <c r="C417" s="69"/>
      <c r="D417" s="40" t="str">
        <f>IFERROR(VLOOKUP(B417,'S-CT'!$A$1:$K$500,2,FALSE),"")</f>
        <v/>
      </c>
      <c r="E417" s="40" t="str">
        <f>IFERROR(VLOOKUP($B417,'S-CT'!$A$1:$K$500,3,FALSE),"")</f>
        <v/>
      </c>
      <c r="F417" s="40" t="str">
        <f>IFERROR(VLOOKUP($B417,'S-CT'!$A$1:$K$500,6,FALSE),"")</f>
        <v/>
      </c>
      <c r="G417" s="40" t="str">
        <f>IFERROR(VLOOKUP($B417,'S-CT'!$A$1:$K$500,9,FALSE),"")</f>
        <v/>
      </c>
      <c r="H417" s="40" t="str">
        <f>IFERROR(VLOOKUP($B417,'S-CT'!$A$1:$K$500,7,FALSE),"")</f>
        <v/>
      </c>
      <c r="I417" s="42" t="str">
        <f>IFERROR(VLOOKUP($B417,'S-CT'!$A$2:$K$500,11,FALSE),"")</f>
        <v/>
      </c>
      <c r="J417" s="42" t="str">
        <f>IFERROR(VLOOKUP($B417,'S-CT'!$A$2:$K$500,10,FALSE),"")</f>
        <v/>
      </c>
    </row>
    <row r="418">
      <c r="A418" s="15"/>
      <c r="B418" s="15"/>
      <c r="C418" s="69"/>
      <c r="D418" s="40" t="str">
        <f>IFERROR(VLOOKUP(B418,'S-CT'!$A$1:$K$500,2,FALSE),"")</f>
        <v/>
      </c>
      <c r="E418" s="40" t="str">
        <f>IFERROR(VLOOKUP($B418,'S-CT'!$A$1:$K$500,3,FALSE),"")</f>
        <v/>
      </c>
      <c r="F418" s="40" t="str">
        <f>IFERROR(VLOOKUP($B418,'S-CT'!$A$1:$K$500,6,FALSE),"")</f>
        <v/>
      </c>
      <c r="G418" s="40" t="str">
        <f>IFERROR(VLOOKUP($B418,'S-CT'!$A$1:$K$500,9,FALSE),"")</f>
        <v/>
      </c>
      <c r="H418" s="40" t="str">
        <f>IFERROR(VLOOKUP($B418,'S-CT'!$A$1:$K$500,7,FALSE),"")</f>
        <v/>
      </c>
      <c r="I418" s="42" t="str">
        <f>IFERROR(VLOOKUP($B418,'S-CT'!$A$2:$K$500,11,FALSE),"")</f>
        <v/>
      </c>
      <c r="J418" s="42" t="str">
        <f>IFERROR(VLOOKUP($B418,'S-CT'!$A$2:$K$500,10,FALSE),"")</f>
        <v/>
      </c>
    </row>
    <row r="419">
      <c r="A419" s="15"/>
      <c r="B419" s="15"/>
      <c r="C419" s="69"/>
      <c r="D419" s="40" t="str">
        <f>IFERROR(VLOOKUP(B419,'S-CT'!$A$1:$K$500,2,FALSE),"")</f>
        <v/>
      </c>
      <c r="E419" s="40" t="str">
        <f>IFERROR(VLOOKUP($B419,'S-CT'!$A$1:$K$500,3,FALSE),"")</f>
        <v/>
      </c>
      <c r="F419" s="40" t="str">
        <f>IFERROR(VLOOKUP($B419,'S-CT'!$A$1:$K$500,6,FALSE),"")</f>
        <v/>
      </c>
      <c r="G419" s="40" t="str">
        <f>IFERROR(VLOOKUP($B419,'S-CT'!$A$1:$K$500,9,FALSE),"")</f>
        <v/>
      </c>
      <c r="H419" s="40" t="str">
        <f>IFERROR(VLOOKUP($B419,'S-CT'!$A$1:$K$500,7,FALSE),"")</f>
        <v/>
      </c>
      <c r="I419" s="42" t="str">
        <f>IFERROR(VLOOKUP($B419,'S-CT'!$A$2:$K$500,11,FALSE),"")</f>
        <v/>
      </c>
      <c r="J419" s="42" t="str">
        <f>IFERROR(VLOOKUP($B419,'S-CT'!$A$2:$K$500,10,FALSE),"")</f>
        <v/>
      </c>
    </row>
    <row r="420">
      <c r="A420" s="15"/>
      <c r="B420" s="15"/>
      <c r="C420" s="69"/>
      <c r="D420" s="40" t="str">
        <f>IFERROR(VLOOKUP(B420,'S-CT'!$A$1:$K$500,2,FALSE),"")</f>
        <v/>
      </c>
      <c r="E420" s="40" t="str">
        <f>IFERROR(VLOOKUP($B420,'S-CT'!$A$1:$K$500,3,FALSE),"")</f>
        <v/>
      </c>
      <c r="F420" s="40" t="str">
        <f>IFERROR(VLOOKUP($B420,'S-CT'!$A$1:$K$500,6,FALSE),"")</f>
        <v/>
      </c>
      <c r="G420" s="40" t="str">
        <f>IFERROR(VLOOKUP($B420,'S-CT'!$A$1:$K$500,9,FALSE),"")</f>
        <v/>
      </c>
      <c r="H420" s="40" t="str">
        <f>IFERROR(VLOOKUP($B420,'S-CT'!$A$1:$K$500,7,FALSE),"")</f>
        <v/>
      </c>
      <c r="I420" s="42" t="str">
        <f>IFERROR(VLOOKUP($B420,'S-CT'!$A$2:$K$500,11,FALSE),"")</f>
        <v/>
      </c>
      <c r="J420" s="42" t="str">
        <f>IFERROR(VLOOKUP($B420,'S-CT'!$A$2:$K$500,10,FALSE),"")</f>
        <v/>
      </c>
    </row>
    <row r="421">
      <c r="A421" s="15"/>
      <c r="B421" s="15"/>
      <c r="C421" s="69"/>
      <c r="D421" s="40" t="str">
        <f>IFERROR(VLOOKUP(B421,'S-CT'!$A$1:$K$500,2,FALSE),"")</f>
        <v/>
      </c>
      <c r="E421" s="40" t="str">
        <f>IFERROR(VLOOKUP($B421,'S-CT'!$A$1:$K$500,3,FALSE),"")</f>
        <v/>
      </c>
      <c r="F421" s="40" t="str">
        <f>IFERROR(VLOOKUP($B421,'S-CT'!$A$1:$K$500,6,FALSE),"")</f>
        <v/>
      </c>
      <c r="G421" s="40" t="str">
        <f>IFERROR(VLOOKUP($B421,'S-CT'!$A$1:$K$500,9,FALSE),"")</f>
        <v/>
      </c>
      <c r="H421" s="40" t="str">
        <f>IFERROR(VLOOKUP($B421,'S-CT'!$A$1:$K$500,7,FALSE),"")</f>
        <v/>
      </c>
      <c r="I421" s="42" t="str">
        <f>IFERROR(VLOOKUP($B421,'S-CT'!$A$2:$K$500,11,FALSE),"")</f>
        <v/>
      </c>
      <c r="J421" s="42" t="str">
        <f>IFERROR(VLOOKUP($B421,'S-CT'!$A$2:$K$500,10,FALSE),"")</f>
        <v/>
      </c>
    </row>
    <row r="422">
      <c r="A422" s="15"/>
      <c r="B422" s="15"/>
      <c r="C422" s="69"/>
      <c r="D422" s="40" t="str">
        <f>IFERROR(VLOOKUP(B422,'S-CT'!$A$1:$K$500,2,FALSE),"")</f>
        <v/>
      </c>
      <c r="E422" s="40" t="str">
        <f>IFERROR(VLOOKUP($B422,'S-CT'!$A$1:$K$500,3,FALSE),"")</f>
        <v/>
      </c>
      <c r="F422" s="40" t="str">
        <f>IFERROR(VLOOKUP($B422,'S-CT'!$A$1:$K$500,6,FALSE),"")</f>
        <v/>
      </c>
      <c r="G422" s="40" t="str">
        <f>IFERROR(VLOOKUP($B422,'S-CT'!$A$1:$K$500,9,FALSE),"")</f>
        <v/>
      </c>
      <c r="H422" s="40" t="str">
        <f>IFERROR(VLOOKUP($B422,'S-CT'!$A$1:$K$500,7,FALSE),"")</f>
        <v/>
      </c>
      <c r="I422" s="42" t="str">
        <f>IFERROR(VLOOKUP($B422,'S-CT'!$A$2:$K$500,11,FALSE),"")</f>
        <v/>
      </c>
      <c r="J422" s="42" t="str">
        <f>IFERROR(VLOOKUP($B422,'S-CT'!$A$2:$K$500,10,FALSE),"")</f>
        <v/>
      </c>
    </row>
    <row r="423">
      <c r="A423" s="15"/>
      <c r="B423" s="15"/>
      <c r="C423" s="69"/>
      <c r="D423" s="40" t="str">
        <f>IFERROR(VLOOKUP(B423,'S-CT'!$A$1:$K$500,2,FALSE),"")</f>
        <v/>
      </c>
      <c r="E423" s="40" t="str">
        <f>IFERROR(VLOOKUP($B423,'S-CT'!$A$1:$K$500,3,FALSE),"")</f>
        <v/>
      </c>
      <c r="F423" s="40" t="str">
        <f>IFERROR(VLOOKUP($B423,'S-CT'!$A$1:$K$500,6,FALSE),"")</f>
        <v/>
      </c>
      <c r="G423" s="40" t="str">
        <f>IFERROR(VLOOKUP($B423,'S-CT'!$A$1:$K$500,9,FALSE),"")</f>
        <v/>
      </c>
      <c r="H423" s="40" t="str">
        <f>IFERROR(VLOOKUP($B423,'S-CT'!$A$1:$K$500,7,FALSE),"")</f>
        <v/>
      </c>
      <c r="I423" s="42" t="str">
        <f>IFERROR(VLOOKUP($B423,'S-CT'!$A$2:$K$500,11,FALSE),"")</f>
        <v/>
      </c>
      <c r="J423" s="42" t="str">
        <f>IFERROR(VLOOKUP($B423,'S-CT'!$A$2:$K$500,10,FALSE),"")</f>
        <v/>
      </c>
    </row>
    <row r="424">
      <c r="A424" s="15"/>
      <c r="B424" s="15"/>
      <c r="C424" s="69"/>
      <c r="D424" s="40" t="str">
        <f>IFERROR(VLOOKUP(B424,'S-CT'!$A$1:$K$500,2,FALSE),"")</f>
        <v/>
      </c>
      <c r="E424" s="40" t="str">
        <f>IFERROR(VLOOKUP($B424,'S-CT'!$A$1:$K$500,3,FALSE),"")</f>
        <v/>
      </c>
      <c r="F424" s="40" t="str">
        <f>IFERROR(VLOOKUP($B424,'S-CT'!$A$1:$K$500,6,FALSE),"")</f>
        <v/>
      </c>
      <c r="G424" s="40" t="str">
        <f>IFERROR(VLOOKUP($B424,'S-CT'!$A$1:$K$500,9,FALSE),"")</f>
        <v/>
      </c>
      <c r="H424" s="40" t="str">
        <f>IFERROR(VLOOKUP($B424,'S-CT'!$A$1:$K$500,7,FALSE),"")</f>
        <v/>
      </c>
      <c r="I424" s="42" t="str">
        <f>IFERROR(VLOOKUP($B424,'S-CT'!$A$2:$K$500,11,FALSE),"")</f>
        <v/>
      </c>
      <c r="J424" s="42" t="str">
        <f>IFERROR(VLOOKUP($B424,'S-CT'!$A$2:$K$500,10,FALSE),"")</f>
        <v/>
      </c>
    </row>
    <row r="425">
      <c r="A425" s="15"/>
      <c r="B425" s="15"/>
      <c r="C425" s="69"/>
      <c r="D425" s="40" t="str">
        <f>IFERROR(VLOOKUP(B425,'S-CT'!$A$1:$K$500,2,FALSE),"")</f>
        <v/>
      </c>
      <c r="E425" s="40" t="str">
        <f>IFERROR(VLOOKUP($B425,'S-CT'!$A$1:$K$500,3,FALSE),"")</f>
        <v/>
      </c>
      <c r="F425" s="40" t="str">
        <f>IFERROR(VLOOKUP($B425,'S-CT'!$A$1:$K$500,6,FALSE),"")</f>
        <v/>
      </c>
      <c r="G425" s="40" t="str">
        <f>IFERROR(VLOOKUP($B425,'S-CT'!$A$1:$K$500,9,FALSE),"")</f>
        <v/>
      </c>
      <c r="H425" s="40" t="str">
        <f>IFERROR(VLOOKUP($B425,'S-CT'!$A$1:$K$500,7,FALSE),"")</f>
        <v/>
      </c>
      <c r="I425" s="42" t="str">
        <f>IFERROR(VLOOKUP($B425,'S-CT'!$A$2:$K$500,11,FALSE),"")</f>
        <v/>
      </c>
      <c r="J425" s="42" t="str">
        <f>IFERROR(VLOOKUP($B425,'S-CT'!$A$2:$K$500,10,FALSE),"")</f>
        <v/>
      </c>
    </row>
    <row r="426">
      <c r="A426" s="15"/>
      <c r="B426" s="15"/>
      <c r="C426" s="69"/>
      <c r="D426" s="40" t="str">
        <f>IFERROR(VLOOKUP(B426,'S-CT'!$A$1:$K$500,2,FALSE),"")</f>
        <v/>
      </c>
      <c r="E426" s="40" t="str">
        <f>IFERROR(VLOOKUP($B426,'S-CT'!$A$1:$K$500,3,FALSE),"")</f>
        <v/>
      </c>
      <c r="F426" s="40" t="str">
        <f>IFERROR(VLOOKUP($B426,'S-CT'!$A$1:$K$500,6,FALSE),"")</f>
        <v/>
      </c>
      <c r="G426" s="40" t="str">
        <f>IFERROR(VLOOKUP($B426,'S-CT'!$A$1:$K$500,9,FALSE),"")</f>
        <v/>
      </c>
      <c r="H426" s="40" t="str">
        <f>IFERROR(VLOOKUP($B426,'S-CT'!$A$1:$K$500,7,FALSE),"")</f>
        <v/>
      </c>
      <c r="I426" s="42" t="str">
        <f>IFERROR(VLOOKUP($B426,'S-CT'!$A$2:$K$500,11,FALSE),"")</f>
        <v/>
      </c>
      <c r="J426" s="42" t="str">
        <f>IFERROR(VLOOKUP($B426,'S-CT'!$A$2:$K$500,10,FALSE),"")</f>
        <v/>
      </c>
    </row>
    <row r="427">
      <c r="A427" s="15"/>
      <c r="B427" s="15"/>
      <c r="C427" s="69"/>
      <c r="D427" s="40" t="str">
        <f>IFERROR(VLOOKUP(B427,'S-CT'!$A$1:$K$500,2,FALSE),"")</f>
        <v/>
      </c>
      <c r="E427" s="40" t="str">
        <f>IFERROR(VLOOKUP($B427,'S-CT'!$A$1:$K$500,3,FALSE),"")</f>
        <v/>
      </c>
      <c r="F427" s="40" t="str">
        <f>IFERROR(VLOOKUP($B427,'S-CT'!$A$1:$K$500,6,FALSE),"")</f>
        <v/>
      </c>
      <c r="G427" s="40" t="str">
        <f>IFERROR(VLOOKUP($B427,'S-CT'!$A$1:$K$500,9,FALSE),"")</f>
        <v/>
      </c>
      <c r="H427" s="40" t="str">
        <f>IFERROR(VLOOKUP($B427,'S-CT'!$A$1:$K$500,7,FALSE),"")</f>
        <v/>
      </c>
      <c r="I427" s="42" t="str">
        <f>IFERROR(VLOOKUP($B427,'S-CT'!$A$2:$K$500,11,FALSE),"")</f>
        <v/>
      </c>
      <c r="J427" s="42" t="str">
        <f>IFERROR(VLOOKUP($B427,'S-CT'!$A$2:$K$500,10,FALSE),"")</f>
        <v/>
      </c>
    </row>
    <row r="428">
      <c r="A428" s="15"/>
      <c r="B428" s="15"/>
      <c r="C428" s="69"/>
      <c r="D428" s="40" t="str">
        <f>IFERROR(VLOOKUP(B428,'S-CT'!$A$1:$K$500,2,FALSE),"")</f>
        <v/>
      </c>
      <c r="E428" s="40" t="str">
        <f>IFERROR(VLOOKUP($B428,'S-CT'!$A$1:$K$500,3,FALSE),"")</f>
        <v/>
      </c>
      <c r="F428" s="40" t="str">
        <f>IFERROR(VLOOKUP($B428,'S-CT'!$A$1:$K$500,6,FALSE),"")</f>
        <v/>
      </c>
      <c r="G428" s="40" t="str">
        <f>IFERROR(VLOOKUP($B428,'S-CT'!$A$1:$K$500,9,FALSE),"")</f>
        <v/>
      </c>
      <c r="H428" s="40" t="str">
        <f>IFERROR(VLOOKUP($B428,'S-CT'!$A$1:$K$500,7,FALSE),"")</f>
        <v/>
      </c>
      <c r="I428" s="42" t="str">
        <f>IFERROR(VLOOKUP($B428,'S-CT'!$A$2:$K$500,11,FALSE),"")</f>
        <v/>
      </c>
      <c r="J428" s="42" t="str">
        <f>IFERROR(VLOOKUP($B428,'S-CT'!$A$2:$K$500,10,FALSE),"")</f>
        <v/>
      </c>
    </row>
    <row r="429">
      <c r="A429" s="15"/>
      <c r="B429" s="15"/>
      <c r="C429" s="69"/>
      <c r="D429" s="40" t="str">
        <f>IFERROR(VLOOKUP(B429,'S-CT'!$A$1:$K$500,2,FALSE),"")</f>
        <v/>
      </c>
      <c r="E429" s="40" t="str">
        <f>IFERROR(VLOOKUP($B429,'S-CT'!$A$1:$K$500,3,FALSE),"")</f>
        <v/>
      </c>
      <c r="F429" s="40" t="str">
        <f>IFERROR(VLOOKUP($B429,'S-CT'!$A$1:$K$500,6,FALSE),"")</f>
        <v/>
      </c>
      <c r="G429" s="40" t="str">
        <f>IFERROR(VLOOKUP($B429,'S-CT'!$A$1:$K$500,9,FALSE),"")</f>
        <v/>
      </c>
      <c r="H429" s="40" t="str">
        <f>IFERROR(VLOOKUP($B429,'S-CT'!$A$1:$K$500,7,FALSE),"")</f>
        <v/>
      </c>
      <c r="I429" s="42" t="str">
        <f>IFERROR(VLOOKUP($B429,'S-CT'!$A$2:$K$500,11,FALSE),"")</f>
        <v/>
      </c>
      <c r="J429" s="42" t="str">
        <f>IFERROR(VLOOKUP($B429,'S-CT'!$A$2:$K$500,10,FALSE),"")</f>
        <v/>
      </c>
    </row>
    <row r="430">
      <c r="A430" s="15"/>
      <c r="B430" s="15"/>
      <c r="C430" s="69"/>
      <c r="D430" s="40" t="str">
        <f>IFERROR(VLOOKUP(B430,'S-CT'!$A$1:$K$500,2,FALSE),"")</f>
        <v/>
      </c>
      <c r="E430" s="40" t="str">
        <f>IFERROR(VLOOKUP($B430,'S-CT'!$A$1:$K$500,3,FALSE),"")</f>
        <v/>
      </c>
      <c r="F430" s="40" t="str">
        <f>IFERROR(VLOOKUP($B430,'S-CT'!$A$1:$K$500,6,FALSE),"")</f>
        <v/>
      </c>
      <c r="G430" s="40" t="str">
        <f>IFERROR(VLOOKUP($B430,'S-CT'!$A$1:$K$500,9,FALSE),"")</f>
        <v/>
      </c>
      <c r="H430" s="40" t="str">
        <f>IFERROR(VLOOKUP($B430,'S-CT'!$A$1:$K$500,7,FALSE),"")</f>
        <v/>
      </c>
      <c r="I430" s="42" t="str">
        <f>IFERROR(VLOOKUP($B430,'S-CT'!$A$2:$K$500,11,FALSE),"")</f>
        <v/>
      </c>
      <c r="J430" s="42" t="str">
        <f>IFERROR(VLOOKUP($B430,'S-CT'!$A$2:$K$500,10,FALSE),"")</f>
        <v/>
      </c>
    </row>
    <row r="431">
      <c r="A431" s="15"/>
      <c r="B431" s="15"/>
      <c r="C431" s="69"/>
      <c r="D431" s="40" t="str">
        <f>IFERROR(VLOOKUP(B431,'S-CT'!$A$1:$K$500,2,FALSE),"")</f>
        <v/>
      </c>
      <c r="E431" s="40" t="str">
        <f>IFERROR(VLOOKUP($B431,'S-CT'!$A$1:$K$500,3,FALSE),"")</f>
        <v/>
      </c>
      <c r="F431" s="40" t="str">
        <f>IFERROR(VLOOKUP($B431,'S-CT'!$A$1:$K$500,6,FALSE),"")</f>
        <v/>
      </c>
      <c r="G431" s="40" t="str">
        <f>IFERROR(VLOOKUP($B431,'S-CT'!$A$1:$K$500,9,FALSE),"")</f>
        <v/>
      </c>
      <c r="H431" s="40" t="str">
        <f>IFERROR(VLOOKUP($B431,'S-CT'!$A$1:$K$500,7,FALSE),"")</f>
        <v/>
      </c>
      <c r="I431" s="42" t="str">
        <f>IFERROR(VLOOKUP($B431,'S-CT'!$A$2:$K$500,11,FALSE),"")</f>
        <v/>
      </c>
      <c r="J431" s="42" t="str">
        <f>IFERROR(VLOOKUP($B431,'S-CT'!$A$2:$K$500,10,FALSE),"")</f>
        <v/>
      </c>
    </row>
    <row r="432">
      <c r="A432" s="15"/>
      <c r="B432" s="15"/>
      <c r="C432" s="69"/>
      <c r="D432" s="40" t="str">
        <f>IFERROR(VLOOKUP(B432,'S-CT'!$A$1:$K$500,2,FALSE),"")</f>
        <v/>
      </c>
      <c r="E432" s="40" t="str">
        <f>IFERROR(VLOOKUP($B432,'S-CT'!$A$1:$K$500,3,FALSE),"")</f>
        <v/>
      </c>
      <c r="F432" s="40" t="str">
        <f>IFERROR(VLOOKUP($B432,'S-CT'!$A$1:$K$500,6,FALSE),"")</f>
        <v/>
      </c>
      <c r="G432" s="40" t="str">
        <f>IFERROR(VLOOKUP($B432,'S-CT'!$A$1:$K$500,9,FALSE),"")</f>
        <v/>
      </c>
      <c r="H432" s="40" t="str">
        <f>IFERROR(VLOOKUP($B432,'S-CT'!$A$1:$K$500,7,FALSE),"")</f>
        <v/>
      </c>
      <c r="I432" s="42" t="str">
        <f>IFERROR(VLOOKUP($B432,'S-CT'!$A$2:$K$500,11,FALSE),"")</f>
        <v/>
      </c>
      <c r="J432" s="42" t="str">
        <f>IFERROR(VLOOKUP($B432,'S-CT'!$A$2:$K$500,10,FALSE),"")</f>
        <v/>
      </c>
    </row>
    <row r="433">
      <c r="A433" s="15"/>
      <c r="B433" s="15"/>
      <c r="C433" s="69"/>
      <c r="D433" s="40" t="str">
        <f>IFERROR(VLOOKUP(B433,'S-CT'!$A$1:$K$500,2,FALSE),"")</f>
        <v/>
      </c>
      <c r="E433" s="40" t="str">
        <f>IFERROR(VLOOKUP($B433,'S-CT'!$A$1:$K$500,3,FALSE),"")</f>
        <v/>
      </c>
      <c r="F433" s="40" t="str">
        <f>IFERROR(VLOOKUP($B433,'S-CT'!$A$1:$K$500,6,FALSE),"")</f>
        <v/>
      </c>
      <c r="G433" s="40" t="str">
        <f>IFERROR(VLOOKUP($B433,'S-CT'!$A$1:$K$500,9,FALSE),"")</f>
        <v/>
      </c>
      <c r="H433" s="40" t="str">
        <f>IFERROR(VLOOKUP($B433,'S-CT'!$A$1:$K$500,7,FALSE),"")</f>
        <v/>
      </c>
      <c r="I433" s="42" t="str">
        <f>IFERROR(VLOOKUP($B433,'S-CT'!$A$2:$K$500,11,FALSE),"")</f>
        <v/>
      </c>
      <c r="J433" s="42" t="str">
        <f>IFERROR(VLOOKUP($B433,'S-CT'!$A$2:$K$500,10,FALSE),"")</f>
        <v/>
      </c>
    </row>
    <row r="434">
      <c r="A434" s="15"/>
      <c r="B434" s="15"/>
      <c r="C434" s="69"/>
      <c r="D434" s="40" t="str">
        <f>IFERROR(VLOOKUP(B434,'S-CT'!$A$1:$K$500,2,FALSE),"")</f>
        <v/>
      </c>
      <c r="E434" s="40" t="str">
        <f>IFERROR(VLOOKUP($B434,'S-CT'!$A$1:$K$500,3,FALSE),"")</f>
        <v/>
      </c>
      <c r="F434" s="40" t="str">
        <f>IFERROR(VLOOKUP($B434,'S-CT'!$A$1:$K$500,6,FALSE),"")</f>
        <v/>
      </c>
      <c r="G434" s="40" t="str">
        <f>IFERROR(VLOOKUP($B434,'S-CT'!$A$1:$K$500,9,FALSE),"")</f>
        <v/>
      </c>
      <c r="H434" s="40" t="str">
        <f>IFERROR(VLOOKUP($B434,'S-CT'!$A$1:$K$500,7,FALSE),"")</f>
        <v/>
      </c>
      <c r="I434" s="42" t="str">
        <f>IFERROR(VLOOKUP($B434,'S-CT'!$A$2:$K$500,11,FALSE),"")</f>
        <v/>
      </c>
      <c r="J434" s="42" t="str">
        <f>IFERROR(VLOOKUP($B434,'S-CT'!$A$2:$K$500,10,FALSE),"")</f>
        <v/>
      </c>
    </row>
    <row r="435">
      <c r="A435" s="15"/>
      <c r="B435" s="15"/>
      <c r="C435" s="69"/>
      <c r="D435" s="40" t="str">
        <f>IFERROR(VLOOKUP(B435,'S-CT'!$A$1:$K$500,2,FALSE),"")</f>
        <v/>
      </c>
      <c r="E435" s="40" t="str">
        <f>IFERROR(VLOOKUP($B435,'S-CT'!$A$1:$K$500,3,FALSE),"")</f>
        <v/>
      </c>
      <c r="F435" s="40" t="str">
        <f>IFERROR(VLOOKUP($B435,'S-CT'!$A$1:$K$500,6,FALSE),"")</f>
        <v/>
      </c>
      <c r="G435" s="40" t="str">
        <f>IFERROR(VLOOKUP($B435,'S-CT'!$A$1:$K$500,9,FALSE),"")</f>
        <v/>
      </c>
      <c r="H435" s="40" t="str">
        <f>IFERROR(VLOOKUP($B435,'S-CT'!$A$1:$K$500,7,FALSE),"")</f>
        <v/>
      </c>
      <c r="I435" s="42" t="str">
        <f>IFERROR(VLOOKUP($B435,'S-CT'!$A$2:$K$500,11,FALSE),"")</f>
        <v/>
      </c>
      <c r="J435" s="42" t="str">
        <f>IFERROR(VLOOKUP($B435,'S-CT'!$A$2:$K$500,10,FALSE),"")</f>
        <v/>
      </c>
    </row>
    <row r="436">
      <c r="A436" s="15"/>
      <c r="B436" s="15"/>
      <c r="C436" s="69"/>
      <c r="D436" s="40" t="str">
        <f>IFERROR(VLOOKUP(B436,'S-CT'!$A$1:$K$500,2,FALSE),"")</f>
        <v/>
      </c>
      <c r="E436" s="40" t="str">
        <f>IFERROR(VLOOKUP($B436,'S-CT'!$A$1:$K$500,3,FALSE),"")</f>
        <v/>
      </c>
      <c r="F436" s="40" t="str">
        <f>IFERROR(VLOOKUP($B436,'S-CT'!$A$1:$K$500,6,FALSE),"")</f>
        <v/>
      </c>
      <c r="G436" s="40" t="str">
        <f>IFERROR(VLOOKUP($B436,'S-CT'!$A$1:$K$500,9,FALSE),"")</f>
        <v/>
      </c>
      <c r="H436" s="40" t="str">
        <f>IFERROR(VLOOKUP($B436,'S-CT'!$A$1:$K$500,7,FALSE),"")</f>
        <v/>
      </c>
      <c r="I436" s="42" t="str">
        <f>IFERROR(VLOOKUP($B436,'S-CT'!$A$2:$K$500,11,FALSE),"")</f>
        <v/>
      </c>
      <c r="J436" s="42" t="str">
        <f>IFERROR(VLOOKUP($B436,'S-CT'!$A$2:$K$500,10,FALSE),"")</f>
        <v/>
      </c>
    </row>
    <row r="437">
      <c r="A437" s="15"/>
      <c r="B437" s="15"/>
      <c r="C437" s="69"/>
      <c r="D437" s="40" t="str">
        <f>IFERROR(VLOOKUP(B437,'S-CT'!$A$1:$K$500,2,FALSE),"")</f>
        <v/>
      </c>
      <c r="E437" s="40" t="str">
        <f>IFERROR(VLOOKUP($B437,'S-CT'!$A$1:$K$500,3,FALSE),"")</f>
        <v/>
      </c>
      <c r="F437" s="40" t="str">
        <f>IFERROR(VLOOKUP($B437,'S-CT'!$A$1:$K$500,6,FALSE),"")</f>
        <v/>
      </c>
      <c r="G437" s="40" t="str">
        <f>IFERROR(VLOOKUP($B437,'S-CT'!$A$1:$K$500,9,FALSE),"")</f>
        <v/>
      </c>
      <c r="H437" s="40" t="str">
        <f>IFERROR(VLOOKUP($B437,'S-CT'!$A$1:$K$500,7,FALSE),"")</f>
        <v/>
      </c>
      <c r="I437" s="42" t="str">
        <f>IFERROR(VLOOKUP($B437,'S-CT'!$A$2:$K$500,11,FALSE),"")</f>
        <v/>
      </c>
      <c r="J437" s="42" t="str">
        <f>IFERROR(VLOOKUP($B437,'S-CT'!$A$2:$K$500,10,FALSE),"")</f>
        <v/>
      </c>
    </row>
    <row r="438">
      <c r="A438" s="15"/>
      <c r="B438" s="15"/>
      <c r="C438" s="69"/>
      <c r="D438" s="40" t="str">
        <f>IFERROR(VLOOKUP(B438,'S-CT'!$A$1:$K$500,2,FALSE),"")</f>
        <v/>
      </c>
      <c r="E438" s="40" t="str">
        <f>IFERROR(VLOOKUP($B438,'S-CT'!$A$1:$K$500,3,FALSE),"")</f>
        <v/>
      </c>
      <c r="F438" s="40" t="str">
        <f>IFERROR(VLOOKUP($B438,'S-CT'!$A$1:$K$500,6,FALSE),"")</f>
        <v/>
      </c>
      <c r="G438" s="40" t="str">
        <f>IFERROR(VLOOKUP($B438,'S-CT'!$A$1:$K$500,9,FALSE),"")</f>
        <v/>
      </c>
      <c r="H438" s="40" t="str">
        <f>IFERROR(VLOOKUP($B438,'S-CT'!$A$1:$K$500,7,FALSE),"")</f>
        <v/>
      </c>
      <c r="I438" s="42" t="str">
        <f>IFERROR(VLOOKUP($B438,'S-CT'!$A$2:$K$500,11,FALSE),"")</f>
        <v/>
      </c>
      <c r="J438" s="42" t="str">
        <f>IFERROR(VLOOKUP($B438,'S-CT'!$A$2:$K$500,10,FALSE),"")</f>
        <v/>
      </c>
    </row>
    <row r="439">
      <c r="A439" s="15"/>
      <c r="B439" s="15"/>
      <c r="C439" s="69"/>
      <c r="D439" s="40" t="str">
        <f>IFERROR(VLOOKUP(B439,'S-CT'!$A$1:$K$500,2,FALSE),"")</f>
        <v/>
      </c>
      <c r="E439" s="40" t="str">
        <f>IFERROR(VLOOKUP($B439,'S-CT'!$A$1:$K$500,3,FALSE),"")</f>
        <v/>
      </c>
      <c r="F439" s="40" t="str">
        <f>IFERROR(VLOOKUP($B439,'S-CT'!$A$1:$K$500,6,FALSE),"")</f>
        <v/>
      </c>
      <c r="G439" s="40" t="str">
        <f>IFERROR(VLOOKUP($B439,'S-CT'!$A$1:$K$500,9,FALSE),"")</f>
        <v/>
      </c>
      <c r="H439" s="40" t="str">
        <f>IFERROR(VLOOKUP($B439,'S-CT'!$A$1:$K$500,7,FALSE),"")</f>
        <v/>
      </c>
      <c r="I439" s="42" t="str">
        <f>IFERROR(VLOOKUP($B439,'S-CT'!$A$2:$K$500,11,FALSE),"")</f>
        <v/>
      </c>
      <c r="J439" s="42" t="str">
        <f>IFERROR(VLOOKUP($B439,'S-CT'!$A$2:$K$500,10,FALSE),"")</f>
        <v/>
      </c>
    </row>
    <row r="440">
      <c r="A440" s="15"/>
      <c r="B440" s="15"/>
      <c r="C440" s="69"/>
      <c r="D440" s="40" t="str">
        <f>IFERROR(VLOOKUP(B440,'S-CT'!$A$1:$K$500,2,FALSE),"")</f>
        <v/>
      </c>
      <c r="E440" s="40" t="str">
        <f>IFERROR(VLOOKUP($B440,'S-CT'!$A$1:$K$500,3,FALSE),"")</f>
        <v/>
      </c>
      <c r="F440" s="40" t="str">
        <f>IFERROR(VLOOKUP($B440,'S-CT'!$A$1:$K$500,6,FALSE),"")</f>
        <v/>
      </c>
      <c r="G440" s="40" t="str">
        <f>IFERROR(VLOOKUP($B440,'S-CT'!$A$1:$K$500,9,FALSE),"")</f>
        <v/>
      </c>
      <c r="H440" s="40" t="str">
        <f>IFERROR(VLOOKUP($B440,'S-CT'!$A$1:$K$500,7,FALSE),"")</f>
        <v/>
      </c>
      <c r="I440" s="42" t="str">
        <f>IFERROR(VLOOKUP($B440,'S-CT'!$A$2:$K$500,11,FALSE),"")</f>
        <v/>
      </c>
      <c r="J440" s="42" t="str">
        <f>IFERROR(VLOOKUP($B440,'S-CT'!$A$2:$K$500,10,FALSE),"")</f>
        <v/>
      </c>
    </row>
    <row r="441">
      <c r="A441" s="15"/>
      <c r="B441" s="15"/>
      <c r="C441" s="69"/>
      <c r="D441" s="40" t="str">
        <f>IFERROR(VLOOKUP(B441,'S-CT'!$A$1:$K$500,2,FALSE),"")</f>
        <v/>
      </c>
      <c r="E441" s="40" t="str">
        <f>IFERROR(VLOOKUP($B441,'S-CT'!$A$1:$K$500,3,FALSE),"")</f>
        <v/>
      </c>
      <c r="F441" s="40" t="str">
        <f>IFERROR(VLOOKUP($B441,'S-CT'!$A$1:$K$500,6,FALSE),"")</f>
        <v/>
      </c>
      <c r="G441" s="40" t="str">
        <f>IFERROR(VLOOKUP($B441,'S-CT'!$A$1:$K$500,9,FALSE),"")</f>
        <v/>
      </c>
      <c r="H441" s="40" t="str">
        <f>IFERROR(VLOOKUP($B441,'S-CT'!$A$1:$K$500,7,FALSE),"")</f>
        <v/>
      </c>
      <c r="I441" s="42" t="str">
        <f>IFERROR(VLOOKUP($B441,'S-CT'!$A$2:$K$500,11,FALSE),"")</f>
        <v/>
      </c>
      <c r="J441" s="42" t="str">
        <f>IFERROR(VLOOKUP($B441,'S-CT'!$A$2:$K$500,10,FALSE),"")</f>
        <v/>
      </c>
    </row>
    <row r="442">
      <c r="A442" s="15"/>
      <c r="B442" s="15"/>
      <c r="C442" s="69"/>
      <c r="D442" s="40" t="str">
        <f>IFERROR(VLOOKUP(B442,'S-CT'!$A$1:$K$500,2,FALSE),"")</f>
        <v/>
      </c>
      <c r="E442" s="40" t="str">
        <f>IFERROR(VLOOKUP($B442,'S-CT'!$A$1:$K$500,3,FALSE),"")</f>
        <v/>
      </c>
      <c r="F442" s="40" t="str">
        <f>IFERROR(VLOOKUP($B442,'S-CT'!$A$1:$K$500,6,FALSE),"")</f>
        <v/>
      </c>
      <c r="G442" s="40" t="str">
        <f>IFERROR(VLOOKUP($B442,'S-CT'!$A$1:$K$500,9,FALSE),"")</f>
        <v/>
      </c>
      <c r="H442" s="40" t="str">
        <f>IFERROR(VLOOKUP($B442,'S-CT'!$A$1:$K$500,7,FALSE),"")</f>
        <v/>
      </c>
      <c r="I442" s="42" t="str">
        <f>IFERROR(VLOOKUP($B442,'S-CT'!$A$2:$K$500,11,FALSE),"")</f>
        <v/>
      </c>
      <c r="J442" s="42" t="str">
        <f>IFERROR(VLOOKUP($B442,'S-CT'!$A$2:$K$500,10,FALSE),"")</f>
        <v/>
      </c>
    </row>
    <row r="443">
      <c r="A443" s="15"/>
      <c r="B443" s="15"/>
      <c r="C443" s="69"/>
      <c r="D443" s="40" t="str">
        <f>IFERROR(VLOOKUP(B443,'S-CT'!$A$1:$K$500,2,FALSE),"")</f>
        <v/>
      </c>
      <c r="E443" s="40" t="str">
        <f>IFERROR(VLOOKUP($B443,'S-CT'!$A$1:$K$500,3,FALSE),"")</f>
        <v/>
      </c>
      <c r="F443" s="40" t="str">
        <f>IFERROR(VLOOKUP($B443,'S-CT'!$A$1:$K$500,6,FALSE),"")</f>
        <v/>
      </c>
      <c r="G443" s="40" t="str">
        <f>IFERROR(VLOOKUP($B443,'S-CT'!$A$1:$K$500,9,FALSE),"")</f>
        <v/>
      </c>
      <c r="H443" s="40" t="str">
        <f>IFERROR(VLOOKUP($B443,'S-CT'!$A$1:$K$500,7,FALSE),"")</f>
        <v/>
      </c>
      <c r="I443" s="42" t="str">
        <f>IFERROR(VLOOKUP($B443,'S-CT'!$A$2:$K$500,11,FALSE),"")</f>
        <v/>
      </c>
      <c r="J443" s="42" t="str">
        <f>IFERROR(VLOOKUP($B443,'S-CT'!$A$2:$K$500,10,FALSE),"")</f>
        <v/>
      </c>
    </row>
    <row r="444">
      <c r="A444" s="15"/>
      <c r="B444" s="15"/>
      <c r="C444" s="69"/>
      <c r="D444" s="40" t="str">
        <f>IFERROR(VLOOKUP(B444,'S-CT'!$A$1:$K$500,2,FALSE),"")</f>
        <v/>
      </c>
      <c r="E444" s="40" t="str">
        <f>IFERROR(VLOOKUP($B444,'S-CT'!$A$1:$K$500,3,FALSE),"")</f>
        <v/>
      </c>
      <c r="F444" s="40" t="str">
        <f>IFERROR(VLOOKUP($B444,'S-CT'!$A$1:$K$500,6,FALSE),"")</f>
        <v/>
      </c>
      <c r="G444" s="40" t="str">
        <f>IFERROR(VLOOKUP($B444,'S-CT'!$A$1:$K$500,9,FALSE),"")</f>
        <v/>
      </c>
      <c r="H444" s="40" t="str">
        <f>IFERROR(VLOOKUP($B444,'S-CT'!$A$1:$K$500,7,FALSE),"")</f>
        <v/>
      </c>
      <c r="I444" s="42" t="str">
        <f>IFERROR(VLOOKUP($B444,'S-CT'!$A$2:$K$500,11,FALSE),"")</f>
        <v/>
      </c>
      <c r="J444" s="42" t="str">
        <f>IFERROR(VLOOKUP($B444,'S-CT'!$A$2:$K$500,10,FALSE),"")</f>
        <v/>
      </c>
    </row>
    <row r="445">
      <c r="A445" s="15"/>
      <c r="B445" s="15"/>
      <c r="C445" s="69"/>
      <c r="D445" s="40" t="str">
        <f>IFERROR(VLOOKUP(B445,'S-CT'!$A$1:$K$500,2,FALSE),"")</f>
        <v/>
      </c>
      <c r="E445" s="40" t="str">
        <f>IFERROR(VLOOKUP($B445,'S-CT'!$A$1:$K$500,3,FALSE),"")</f>
        <v/>
      </c>
      <c r="F445" s="40" t="str">
        <f>IFERROR(VLOOKUP($B445,'S-CT'!$A$1:$K$500,6,FALSE),"")</f>
        <v/>
      </c>
      <c r="G445" s="40" t="str">
        <f>IFERROR(VLOOKUP($B445,'S-CT'!$A$1:$K$500,9,FALSE),"")</f>
        <v/>
      </c>
      <c r="H445" s="40" t="str">
        <f>IFERROR(VLOOKUP($B445,'S-CT'!$A$1:$K$500,7,FALSE),"")</f>
        <v/>
      </c>
      <c r="I445" s="42" t="str">
        <f>IFERROR(VLOOKUP($B445,'S-CT'!$A$2:$K$500,11,FALSE),"")</f>
        <v/>
      </c>
      <c r="J445" s="42" t="str">
        <f>IFERROR(VLOOKUP($B445,'S-CT'!$A$2:$K$500,10,FALSE),"")</f>
        <v/>
      </c>
    </row>
    <row r="446">
      <c r="A446" s="15"/>
      <c r="B446" s="15"/>
      <c r="C446" s="69"/>
      <c r="D446" s="40" t="str">
        <f>IFERROR(VLOOKUP(B446,'S-CT'!$A$1:$K$500,2,FALSE),"")</f>
        <v/>
      </c>
      <c r="E446" s="40" t="str">
        <f>IFERROR(VLOOKUP($B446,'S-CT'!$A$1:$K$500,3,FALSE),"")</f>
        <v/>
      </c>
      <c r="F446" s="40" t="str">
        <f>IFERROR(VLOOKUP($B446,'S-CT'!$A$1:$K$500,6,FALSE),"")</f>
        <v/>
      </c>
      <c r="G446" s="40" t="str">
        <f>IFERROR(VLOOKUP($B446,'S-CT'!$A$1:$K$500,9,FALSE),"")</f>
        <v/>
      </c>
      <c r="H446" s="40" t="str">
        <f>IFERROR(VLOOKUP($B446,'S-CT'!$A$1:$K$500,7,FALSE),"")</f>
        <v/>
      </c>
      <c r="I446" s="42" t="str">
        <f>IFERROR(VLOOKUP($B446,'S-CT'!$A$2:$K$500,11,FALSE),"")</f>
        <v/>
      </c>
      <c r="J446" s="42" t="str">
        <f>IFERROR(VLOOKUP($B446,'S-CT'!$A$2:$K$500,10,FALSE),"")</f>
        <v/>
      </c>
    </row>
    <row r="447">
      <c r="A447" s="15"/>
      <c r="B447" s="15"/>
      <c r="C447" s="69"/>
      <c r="D447" s="40" t="str">
        <f>IFERROR(VLOOKUP(B447,'S-CT'!$A$1:$K$500,2,FALSE),"")</f>
        <v/>
      </c>
      <c r="E447" s="40" t="str">
        <f>IFERROR(VLOOKUP($B447,'S-CT'!$A$1:$K$500,3,FALSE),"")</f>
        <v/>
      </c>
      <c r="F447" s="40" t="str">
        <f>IFERROR(VLOOKUP($B447,'S-CT'!$A$1:$K$500,6,FALSE),"")</f>
        <v/>
      </c>
      <c r="G447" s="40" t="str">
        <f>IFERROR(VLOOKUP($B447,'S-CT'!$A$1:$K$500,9,FALSE),"")</f>
        <v/>
      </c>
      <c r="H447" s="40" t="str">
        <f>IFERROR(VLOOKUP($B447,'S-CT'!$A$1:$K$500,7,FALSE),"")</f>
        <v/>
      </c>
      <c r="I447" s="42" t="str">
        <f>IFERROR(VLOOKUP($B447,'S-CT'!$A$2:$K$500,11,FALSE),"")</f>
        <v/>
      </c>
      <c r="J447" s="42" t="str">
        <f>IFERROR(VLOOKUP($B447,'S-CT'!$A$2:$K$500,10,FALSE),"")</f>
        <v/>
      </c>
    </row>
    <row r="448">
      <c r="A448" s="15"/>
      <c r="B448" s="15"/>
      <c r="C448" s="69"/>
      <c r="D448" s="40" t="str">
        <f>IFERROR(VLOOKUP(B448,'S-CT'!$A$1:$K$500,2,FALSE),"")</f>
        <v/>
      </c>
      <c r="E448" s="40" t="str">
        <f>IFERROR(VLOOKUP($B448,'S-CT'!$A$1:$K$500,3,FALSE),"")</f>
        <v/>
      </c>
      <c r="F448" s="40" t="str">
        <f>IFERROR(VLOOKUP($B448,'S-CT'!$A$1:$K$500,6,FALSE),"")</f>
        <v/>
      </c>
      <c r="G448" s="40" t="str">
        <f>IFERROR(VLOOKUP($B448,'S-CT'!$A$1:$K$500,9,FALSE),"")</f>
        <v/>
      </c>
      <c r="H448" s="40" t="str">
        <f>IFERROR(VLOOKUP($B448,'S-CT'!$A$1:$K$500,7,FALSE),"")</f>
        <v/>
      </c>
      <c r="I448" s="42" t="str">
        <f>IFERROR(VLOOKUP($B448,'S-CT'!$A$2:$K$500,11,FALSE),"")</f>
        <v/>
      </c>
      <c r="J448" s="42" t="str">
        <f>IFERROR(VLOOKUP($B448,'S-CT'!$A$2:$K$500,10,FALSE),"")</f>
        <v/>
      </c>
    </row>
    <row r="449">
      <c r="A449" s="15"/>
      <c r="B449" s="15"/>
      <c r="C449" s="69"/>
      <c r="D449" s="40" t="str">
        <f>IFERROR(VLOOKUP(B449,'S-CT'!$A$1:$K$500,2,FALSE),"")</f>
        <v/>
      </c>
      <c r="E449" s="40" t="str">
        <f>IFERROR(VLOOKUP($B449,'S-CT'!$A$1:$K$500,3,FALSE),"")</f>
        <v/>
      </c>
      <c r="F449" s="40" t="str">
        <f>IFERROR(VLOOKUP($B449,'S-CT'!$A$1:$K$500,6,FALSE),"")</f>
        <v/>
      </c>
      <c r="G449" s="40" t="str">
        <f>IFERROR(VLOOKUP($B449,'S-CT'!$A$1:$K$500,9,FALSE),"")</f>
        <v/>
      </c>
      <c r="H449" s="40" t="str">
        <f>IFERROR(VLOOKUP($B449,'S-CT'!$A$1:$K$500,7,FALSE),"")</f>
        <v/>
      </c>
      <c r="I449" s="42" t="str">
        <f>IFERROR(VLOOKUP($B449,'S-CT'!$A$2:$K$500,11,FALSE),"")</f>
        <v/>
      </c>
      <c r="J449" s="42" t="str">
        <f>IFERROR(VLOOKUP($B449,'S-CT'!$A$2:$K$500,10,FALSE),"")</f>
        <v/>
      </c>
    </row>
    <row r="450">
      <c r="A450" s="15"/>
      <c r="B450" s="15"/>
      <c r="C450" s="69"/>
      <c r="D450" s="40" t="str">
        <f>IFERROR(VLOOKUP(B450,'S-CT'!$A$1:$K$500,2,FALSE),"")</f>
        <v/>
      </c>
      <c r="E450" s="40" t="str">
        <f>IFERROR(VLOOKUP($B450,'S-CT'!$A$1:$K$500,3,FALSE),"")</f>
        <v/>
      </c>
      <c r="F450" s="40" t="str">
        <f>IFERROR(VLOOKUP($B450,'S-CT'!$A$1:$K$500,6,FALSE),"")</f>
        <v/>
      </c>
      <c r="G450" s="40" t="str">
        <f>IFERROR(VLOOKUP($B450,'S-CT'!$A$1:$K$500,9,FALSE),"")</f>
        <v/>
      </c>
      <c r="H450" s="40" t="str">
        <f>IFERROR(VLOOKUP($B450,'S-CT'!$A$1:$K$500,7,FALSE),"")</f>
        <v/>
      </c>
      <c r="I450" s="42" t="str">
        <f>IFERROR(VLOOKUP($B450,'S-CT'!$A$2:$K$500,11,FALSE),"")</f>
        <v/>
      </c>
      <c r="J450" s="42" t="str">
        <f>IFERROR(VLOOKUP($B450,'S-CT'!$A$2:$K$500,10,FALSE),"")</f>
        <v/>
      </c>
    </row>
    <row r="451">
      <c r="A451" s="15"/>
      <c r="B451" s="15"/>
      <c r="C451" s="69"/>
      <c r="D451" s="40" t="str">
        <f>IFERROR(VLOOKUP(B451,'S-CT'!$A$1:$K$500,2,FALSE),"")</f>
        <v/>
      </c>
      <c r="E451" s="40" t="str">
        <f>IFERROR(VLOOKUP($B451,'S-CT'!$A$1:$K$500,3,FALSE),"")</f>
        <v/>
      </c>
      <c r="F451" s="40" t="str">
        <f>IFERROR(VLOOKUP($B451,'S-CT'!$A$1:$K$500,6,FALSE),"")</f>
        <v/>
      </c>
      <c r="G451" s="40" t="str">
        <f>IFERROR(VLOOKUP($B451,'S-CT'!$A$1:$K$500,9,FALSE),"")</f>
        <v/>
      </c>
      <c r="H451" s="40" t="str">
        <f>IFERROR(VLOOKUP($B451,'S-CT'!$A$1:$K$500,7,FALSE),"")</f>
        <v/>
      </c>
      <c r="I451" s="42" t="str">
        <f>IFERROR(VLOOKUP($B451,'S-CT'!$A$2:$K$500,11,FALSE),"")</f>
        <v/>
      </c>
      <c r="J451" s="42" t="str">
        <f>IFERROR(VLOOKUP($B451,'S-CT'!$A$2:$K$500,10,FALSE),"")</f>
        <v/>
      </c>
    </row>
    <row r="452">
      <c r="A452" s="15"/>
      <c r="B452" s="15"/>
      <c r="C452" s="69"/>
      <c r="D452" s="40" t="str">
        <f>IFERROR(VLOOKUP(B452,'S-CT'!$A$1:$K$500,2,FALSE),"")</f>
        <v/>
      </c>
      <c r="E452" s="40" t="str">
        <f>IFERROR(VLOOKUP($B452,'S-CT'!$A$1:$K$500,3,FALSE),"")</f>
        <v/>
      </c>
      <c r="F452" s="40" t="str">
        <f>IFERROR(VLOOKUP($B452,'S-CT'!$A$1:$K$500,6,FALSE),"")</f>
        <v/>
      </c>
      <c r="G452" s="40" t="str">
        <f>IFERROR(VLOOKUP($B452,'S-CT'!$A$1:$K$500,9,FALSE),"")</f>
        <v/>
      </c>
      <c r="H452" s="40" t="str">
        <f>IFERROR(VLOOKUP($B452,'S-CT'!$A$1:$K$500,7,FALSE),"")</f>
        <v/>
      </c>
      <c r="I452" s="42" t="str">
        <f>IFERROR(VLOOKUP($B452,'S-CT'!$A$2:$K$500,11,FALSE),"")</f>
        <v/>
      </c>
      <c r="J452" s="42" t="str">
        <f>IFERROR(VLOOKUP($B452,'S-CT'!$A$2:$K$500,10,FALSE),"")</f>
        <v/>
      </c>
    </row>
    <row r="453">
      <c r="A453" s="15"/>
      <c r="B453" s="15"/>
      <c r="C453" s="69"/>
      <c r="D453" s="40" t="str">
        <f>IFERROR(VLOOKUP(B453,'S-CT'!$A$1:$K$500,2,FALSE),"")</f>
        <v/>
      </c>
      <c r="E453" s="40" t="str">
        <f>IFERROR(VLOOKUP($B453,'S-CT'!$A$1:$K$500,3,FALSE),"")</f>
        <v/>
      </c>
      <c r="F453" s="40" t="str">
        <f>IFERROR(VLOOKUP($B453,'S-CT'!$A$1:$K$500,6,FALSE),"")</f>
        <v/>
      </c>
      <c r="G453" s="40" t="str">
        <f>IFERROR(VLOOKUP($B453,'S-CT'!$A$1:$K$500,9,FALSE),"")</f>
        <v/>
      </c>
      <c r="H453" s="40" t="str">
        <f>IFERROR(VLOOKUP($B453,'S-CT'!$A$1:$K$500,7,FALSE),"")</f>
        <v/>
      </c>
      <c r="I453" s="42" t="str">
        <f>IFERROR(VLOOKUP($B453,'S-CT'!$A$2:$K$500,11,FALSE),"")</f>
        <v/>
      </c>
      <c r="J453" s="42" t="str">
        <f>IFERROR(VLOOKUP($B453,'S-CT'!$A$2:$K$500,10,FALSE),"")</f>
        <v/>
      </c>
    </row>
    <row r="454">
      <c r="A454" s="15"/>
      <c r="B454" s="15"/>
      <c r="C454" s="69"/>
      <c r="D454" s="40" t="str">
        <f>IFERROR(VLOOKUP(B454,'S-CT'!$A$1:$K$500,2,FALSE),"")</f>
        <v/>
      </c>
      <c r="E454" s="40" t="str">
        <f>IFERROR(VLOOKUP($B454,'S-CT'!$A$1:$K$500,3,FALSE),"")</f>
        <v/>
      </c>
      <c r="F454" s="40" t="str">
        <f>IFERROR(VLOOKUP($B454,'S-CT'!$A$1:$K$500,6,FALSE),"")</f>
        <v/>
      </c>
      <c r="G454" s="40" t="str">
        <f>IFERROR(VLOOKUP($B454,'S-CT'!$A$1:$K$500,9,FALSE),"")</f>
        <v/>
      </c>
      <c r="H454" s="40" t="str">
        <f>IFERROR(VLOOKUP($B454,'S-CT'!$A$1:$K$500,7,FALSE),"")</f>
        <v/>
      </c>
      <c r="I454" s="42" t="str">
        <f>IFERROR(VLOOKUP($B454,'S-CT'!$A$2:$K$500,11,FALSE),"")</f>
        <v/>
      </c>
      <c r="J454" s="42" t="str">
        <f>IFERROR(VLOOKUP($B454,'S-CT'!$A$2:$K$500,10,FALSE),"")</f>
        <v/>
      </c>
    </row>
    <row r="455">
      <c r="A455" s="15"/>
      <c r="B455" s="15"/>
      <c r="C455" s="69"/>
      <c r="D455" s="40" t="str">
        <f>IFERROR(VLOOKUP(B455,'S-CT'!$A$1:$K$500,2,FALSE),"")</f>
        <v/>
      </c>
      <c r="E455" s="40" t="str">
        <f>IFERROR(VLOOKUP($B455,'S-CT'!$A$1:$K$500,3,FALSE),"")</f>
        <v/>
      </c>
      <c r="F455" s="40" t="str">
        <f>IFERROR(VLOOKUP($B455,'S-CT'!$A$1:$K$500,6,FALSE),"")</f>
        <v/>
      </c>
      <c r="G455" s="40" t="str">
        <f>IFERROR(VLOOKUP($B455,'S-CT'!$A$1:$K$500,9,FALSE),"")</f>
        <v/>
      </c>
      <c r="H455" s="40" t="str">
        <f>IFERROR(VLOOKUP($B455,'S-CT'!$A$1:$K$500,7,FALSE),"")</f>
        <v/>
      </c>
      <c r="I455" s="42" t="str">
        <f>IFERROR(VLOOKUP($B455,'S-CT'!$A$2:$K$500,11,FALSE),"")</f>
        <v/>
      </c>
      <c r="J455" s="42" t="str">
        <f>IFERROR(VLOOKUP($B455,'S-CT'!$A$2:$K$500,10,FALSE),"")</f>
        <v/>
      </c>
    </row>
    <row r="456">
      <c r="A456" s="15"/>
      <c r="B456" s="15"/>
      <c r="C456" s="69"/>
      <c r="D456" s="40" t="str">
        <f>IFERROR(VLOOKUP(B456,'S-CT'!$A$1:$K$500,2,FALSE),"")</f>
        <v/>
      </c>
      <c r="E456" s="40" t="str">
        <f>IFERROR(VLOOKUP($B456,'S-CT'!$A$1:$K$500,3,FALSE),"")</f>
        <v/>
      </c>
      <c r="F456" s="40" t="str">
        <f>IFERROR(VLOOKUP($B456,'S-CT'!$A$1:$K$500,6,FALSE),"")</f>
        <v/>
      </c>
      <c r="G456" s="40" t="str">
        <f>IFERROR(VLOOKUP($B456,'S-CT'!$A$1:$K$500,9,FALSE),"")</f>
        <v/>
      </c>
      <c r="H456" s="40" t="str">
        <f>IFERROR(VLOOKUP($B456,'S-CT'!$A$1:$K$500,7,FALSE),"")</f>
        <v/>
      </c>
      <c r="I456" s="42" t="str">
        <f>IFERROR(VLOOKUP($B456,'S-CT'!$A$2:$K$500,11,FALSE),"")</f>
        <v/>
      </c>
      <c r="J456" s="42" t="str">
        <f>IFERROR(VLOOKUP($B456,'S-CT'!$A$2:$K$500,10,FALSE),"")</f>
        <v/>
      </c>
    </row>
    <row r="457">
      <c r="A457" s="15"/>
      <c r="B457" s="15"/>
      <c r="C457" s="69"/>
      <c r="D457" s="40" t="str">
        <f>IFERROR(VLOOKUP(B457,'S-CT'!$A$1:$K$500,2,FALSE),"")</f>
        <v/>
      </c>
      <c r="E457" s="40" t="str">
        <f>IFERROR(VLOOKUP($B457,'S-CT'!$A$1:$K$500,3,FALSE),"")</f>
        <v/>
      </c>
      <c r="F457" s="40" t="str">
        <f>IFERROR(VLOOKUP($B457,'S-CT'!$A$1:$K$500,6,FALSE),"")</f>
        <v/>
      </c>
      <c r="G457" s="40" t="str">
        <f>IFERROR(VLOOKUP($B457,'S-CT'!$A$1:$K$500,9,FALSE),"")</f>
        <v/>
      </c>
      <c r="H457" s="40" t="str">
        <f>IFERROR(VLOOKUP($B457,'S-CT'!$A$1:$K$500,7,FALSE),"")</f>
        <v/>
      </c>
      <c r="I457" s="42" t="str">
        <f>IFERROR(VLOOKUP($B457,'S-CT'!$A$2:$K$500,11,FALSE),"")</f>
        <v/>
      </c>
      <c r="J457" s="42" t="str">
        <f>IFERROR(VLOOKUP($B457,'S-CT'!$A$2:$K$500,10,FALSE),"")</f>
        <v/>
      </c>
    </row>
    <row r="458">
      <c r="A458" s="15"/>
      <c r="B458" s="15"/>
      <c r="C458" s="69"/>
      <c r="D458" s="40" t="str">
        <f>IFERROR(VLOOKUP(B458,'S-CT'!$A$1:$K$500,2,FALSE),"")</f>
        <v/>
      </c>
      <c r="E458" s="40" t="str">
        <f>IFERROR(VLOOKUP($B458,'S-CT'!$A$1:$K$500,3,FALSE),"")</f>
        <v/>
      </c>
      <c r="F458" s="40" t="str">
        <f>IFERROR(VLOOKUP($B458,'S-CT'!$A$1:$K$500,6,FALSE),"")</f>
        <v/>
      </c>
      <c r="G458" s="40" t="str">
        <f>IFERROR(VLOOKUP($B458,'S-CT'!$A$1:$K$500,9,FALSE),"")</f>
        <v/>
      </c>
      <c r="H458" s="40" t="str">
        <f>IFERROR(VLOOKUP($B458,'S-CT'!$A$1:$K$500,7,FALSE),"")</f>
        <v/>
      </c>
      <c r="I458" s="42" t="str">
        <f>IFERROR(VLOOKUP($B458,'S-CT'!$A$2:$K$500,11,FALSE),"")</f>
        <v/>
      </c>
      <c r="J458" s="42" t="str">
        <f>IFERROR(VLOOKUP($B458,'S-CT'!$A$2:$K$500,10,FALSE),"")</f>
        <v/>
      </c>
    </row>
    <row r="459">
      <c r="A459" s="15"/>
      <c r="B459" s="15"/>
      <c r="C459" s="69"/>
      <c r="D459" s="40" t="str">
        <f>IFERROR(VLOOKUP(B459,'S-CT'!$A$1:$K$500,2,FALSE),"")</f>
        <v/>
      </c>
      <c r="E459" s="40" t="str">
        <f>IFERROR(VLOOKUP($B459,'S-CT'!$A$1:$K$500,3,FALSE),"")</f>
        <v/>
      </c>
      <c r="F459" s="40" t="str">
        <f>IFERROR(VLOOKUP($B459,'S-CT'!$A$1:$K$500,6,FALSE),"")</f>
        <v/>
      </c>
      <c r="G459" s="40" t="str">
        <f>IFERROR(VLOOKUP($B459,'S-CT'!$A$1:$K$500,9,FALSE),"")</f>
        <v/>
      </c>
      <c r="H459" s="40" t="str">
        <f>IFERROR(VLOOKUP($B459,'S-CT'!$A$1:$K$500,7,FALSE),"")</f>
        <v/>
      </c>
      <c r="I459" s="42" t="str">
        <f>IFERROR(VLOOKUP($B459,'S-CT'!$A$2:$K$500,11,FALSE),"")</f>
        <v/>
      </c>
      <c r="J459" s="42" t="str">
        <f>IFERROR(VLOOKUP($B459,'S-CT'!$A$2:$K$500,10,FALSE),"")</f>
        <v/>
      </c>
    </row>
    <row r="460">
      <c r="A460" s="15"/>
      <c r="B460" s="15"/>
      <c r="C460" s="69"/>
      <c r="D460" s="40" t="str">
        <f>IFERROR(VLOOKUP(B460,'S-CT'!$A$1:$K$500,2,FALSE),"")</f>
        <v/>
      </c>
      <c r="E460" s="40" t="str">
        <f>IFERROR(VLOOKUP($B460,'S-CT'!$A$1:$K$500,3,FALSE),"")</f>
        <v/>
      </c>
      <c r="F460" s="40" t="str">
        <f>IFERROR(VLOOKUP($B460,'S-CT'!$A$1:$K$500,6,FALSE),"")</f>
        <v/>
      </c>
      <c r="G460" s="40" t="str">
        <f>IFERROR(VLOOKUP($B460,'S-CT'!$A$1:$K$500,9,FALSE),"")</f>
        <v/>
      </c>
      <c r="H460" s="40" t="str">
        <f>IFERROR(VLOOKUP($B460,'S-CT'!$A$1:$K$500,7,FALSE),"")</f>
        <v/>
      </c>
      <c r="I460" s="42" t="str">
        <f>IFERROR(VLOOKUP($B460,'S-CT'!$A$2:$K$500,11,FALSE),"")</f>
        <v/>
      </c>
      <c r="J460" s="42" t="str">
        <f>IFERROR(VLOOKUP($B460,'S-CT'!$A$2:$K$500,10,FALSE),"")</f>
        <v/>
      </c>
    </row>
    <row r="461">
      <c r="A461" s="15"/>
      <c r="B461" s="15"/>
      <c r="C461" s="69"/>
      <c r="D461" s="40" t="str">
        <f>IFERROR(VLOOKUP(B461,'S-CT'!$A$1:$K$500,2,FALSE),"")</f>
        <v/>
      </c>
      <c r="E461" s="40" t="str">
        <f>IFERROR(VLOOKUP($B461,'S-CT'!$A$1:$K$500,3,FALSE),"")</f>
        <v/>
      </c>
      <c r="F461" s="40" t="str">
        <f>IFERROR(VLOOKUP($B461,'S-CT'!$A$1:$K$500,6,FALSE),"")</f>
        <v/>
      </c>
      <c r="G461" s="40" t="str">
        <f>IFERROR(VLOOKUP($B461,'S-CT'!$A$1:$K$500,9,FALSE),"")</f>
        <v/>
      </c>
      <c r="H461" s="40" t="str">
        <f>IFERROR(VLOOKUP($B461,'S-CT'!$A$1:$K$500,7,FALSE),"")</f>
        <v/>
      </c>
      <c r="I461" s="42" t="str">
        <f>IFERROR(VLOOKUP($B461,'S-CT'!$A$2:$K$500,11,FALSE),"")</f>
        <v/>
      </c>
      <c r="J461" s="42" t="str">
        <f>IFERROR(VLOOKUP($B461,'S-CT'!$A$2:$K$500,10,FALSE),"")</f>
        <v/>
      </c>
    </row>
    <row r="462">
      <c r="A462" s="15"/>
      <c r="B462" s="15"/>
      <c r="C462" s="69"/>
      <c r="D462" s="40" t="str">
        <f>IFERROR(VLOOKUP(B462,'S-CT'!$A$1:$K$500,2,FALSE),"")</f>
        <v/>
      </c>
      <c r="E462" s="40" t="str">
        <f>IFERROR(VLOOKUP($B462,'S-CT'!$A$1:$K$500,3,FALSE),"")</f>
        <v/>
      </c>
      <c r="F462" s="40" t="str">
        <f>IFERROR(VLOOKUP($B462,'S-CT'!$A$1:$K$500,6,FALSE),"")</f>
        <v/>
      </c>
      <c r="G462" s="40" t="str">
        <f>IFERROR(VLOOKUP($B462,'S-CT'!$A$1:$K$500,9,FALSE),"")</f>
        <v/>
      </c>
      <c r="H462" s="40" t="str">
        <f>IFERROR(VLOOKUP($B462,'S-CT'!$A$1:$K$500,7,FALSE),"")</f>
        <v/>
      </c>
      <c r="I462" s="42" t="str">
        <f>IFERROR(VLOOKUP($B462,'S-CT'!$A$2:$K$500,11,FALSE),"")</f>
        <v/>
      </c>
      <c r="J462" s="42" t="str">
        <f>IFERROR(VLOOKUP($B462,'S-CT'!$A$2:$K$500,10,FALSE),"")</f>
        <v/>
      </c>
    </row>
    <row r="463">
      <c r="A463" s="15"/>
      <c r="B463" s="15"/>
      <c r="C463" s="69"/>
      <c r="D463" s="40" t="str">
        <f>IFERROR(VLOOKUP(B463,'S-CT'!$A$1:$K$500,2,FALSE),"")</f>
        <v/>
      </c>
      <c r="E463" s="40" t="str">
        <f>IFERROR(VLOOKUP($B463,'S-CT'!$A$1:$K$500,3,FALSE),"")</f>
        <v/>
      </c>
      <c r="F463" s="40" t="str">
        <f>IFERROR(VLOOKUP($B463,'S-CT'!$A$1:$K$500,6,FALSE),"")</f>
        <v/>
      </c>
      <c r="G463" s="40" t="str">
        <f>IFERROR(VLOOKUP($B463,'S-CT'!$A$1:$K$500,9,FALSE),"")</f>
        <v/>
      </c>
      <c r="H463" s="40" t="str">
        <f>IFERROR(VLOOKUP($B463,'S-CT'!$A$1:$K$500,7,FALSE),"")</f>
        <v/>
      </c>
      <c r="I463" s="42" t="str">
        <f>IFERROR(VLOOKUP($B463,'S-CT'!$A$2:$K$500,11,FALSE),"")</f>
        <v/>
      </c>
      <c r="J463" s="42" t="str">
        <f>IFERROR(VLOOKUP($B463,'S-CT'!$A$2:$K$500,10,FALSE),"")</f>
        <v/>
      </c>
    </row>
    <row r="464">
      <c r="A464" s="15"/>
      <c r="B464" s="15"/>
      <c r="C464" s="69"/>
      <c r="D464" s="40" t="str">
        <f>IFERROR(VLOOKUP(B464,'S-CT'!$A$1:$K$500,2,FALSE),"")</f>
        <v/>
      </c>
      <c r="E464" s="40" t="str">
        <f>IFERROR(VLOOKUP($B464,'S-CT'!$A$1:$K$500,3,FALSE),"")</f>
        <v/>
      </c>
      <c r="F464" s="40" t="str">
        <f>IFERROR(VLOOKUP($B464,'S-CT'!$A$1:$K$500,6,FALSE),"")</f>
        <v/>
      </c>
      <c r="G464" s="40" t="str">
        <f>IFERROR(VLOOKUP($B464,'S-CT'!$A$1:$K$500,9,FALSE),"")</f>
        <v/>
      </c>
      <c r="H464" s="40" t="str">
        <f>IFERROR(VLOOKUP($B464,'S-CT'!$A$1:$K$500,7,FALSE),"")</f>
        <v/>
      </c>
      <c r="I464" s="42" t="str">
        <f>IFERROR(VLOOKUP($B464,'S-CT'!$A$2:$K$500,11,FALSE),"")</f>
        <v/>
      </c>
      <c r="J464" s="42" t="str">
        <f>IFERROR(VLOOKUP($B464,'S-CT'!$A$2:$K$500,10,FALSE),"")</f>
        <v/>
      </c>
    </row>
    <row r="465">
      <c r="A465" s="15"/>
      <c r="B465" s="15"/>
      <c r="C465" s="69"/>
      <c r="D465" s="40" t="str">
        <f>IFERROR(VLOOKUP(B465,'S-CT'!$A$1:$K$500,2,FALSE),"")</f>
        <v/>
      </c>
      <c r="E465" s="40" t="str">
        <f>IFERROR(VLOOKUP($B465,'S-CT'!$A$1:$K$500,3,FALSE),"")</f>
        <v/>
      </c>
      <c r="F465" s="40" t="str">
        <f>IFERROR(VLOOKUP($B465,'S-CT'!$A$1:$K$500,6,FALSE),"")</f>
        <v/>
      </c>
      <c r="G465" s="40" t="str">
        <f>IFERROR(VLOOKUP($B465,'S-CT'!$A$1:$K$500,9,FALSE),"")</f>
        <v/>
      </c>
      <c r="H465" s="40" t="str">
        <f>IFERROR(VLOOKUP($B465,'S-CT'!$A$1:$K$500,7,FALSE),"")</f>
        <v/>
      </c>
      <c r="I465" s="42" t="str">
        <f>IFERROR(VLOOKUP($B465,'S-CT'!$A$2:$K$500,11,FALSE),"")</f>
        <v/>
      </c>
      <c r="J465" s="42" t="str">
        <f>IFERROR(VLOOKUP($B465,'S-CT'!$A$2:$K$500,10,FALSE),"")</f>
        <v/>
      </c>
    </row>
    <row r="466">
      <c r="A466" s="15"/>
      <c r="B466" s="15"/>
      <c r="C466" s="69"/>
      <c r="D466" s="40" t="str">
        <f>IFERROR(VLOOKUP(B466,'S-CT'!$A$1:$K$500,2,FALSE),"")</f>
        <v/>
      </c>
      <c r="E466" s="40" t="str">
        <f>IFERROR(VLOOKUP($B466,'S-CT'!$A$1:$K$500,3,FALSE),"")</f>
        <v/>
      </c>
      <c r="F466" s="40" t="str">
        <f>IFERROR(VLOOKUP($B466,'S-CT'!$A$1:$K$500,6,FALSE),"")</f>
        <v/>
      </c>
      <c r="G466" s="40" t="str">
        <f>IFERROR(VLOOKUP($B466,'S-CT'!$A$1:$K$500,9,FALSE),"")</f>
        <v/>
      </c>
      <c r="H466" s="40" t="str">
        <f>IFERROR(VLOOKUP($B466,'S-CT'!$A$1:$K$500,7,FALSE),"")</f>
        <v/>
      </c>
      <c r="I466" s="42" t="str">
        <f>IFERROR(VLOOKUP($B466,'S-CT'!$A$2:$K$500,11,FALSE),"")</f>
        <v/>
      </c>
      <c r="J466" s="42" t="str">
        <f>IFERROR(VLOOKUP($B466,'S-CT'!$A$2:$K$500,10,FALSE),"")</f>
        <v/>
      </c>
    </row>
    <row r="467">
      <c r="A467" s="15"/>
      <c r="B467" s="15"/>
      <c r="C467" s="69"/>
      <c r="D467" s="40" t="str">
        <f>IFERROR(VLOOKUP(B467,'S-CT'!$A$1:$K$500,2,FALSE),"")</f>
        <v/>
      </c>
      <c r="E467" s="40" t="str">
        <f>IFERROR(VLOOKUP($B467,'S-CT'!$A$1:$K$500,3,FALSE),"")</f>
        <v/>
      </c>
      <c r="F467" s="40" t="str">
        <f>IFERROR(VLOOKUP($B467,'S-CT'!$A$1:$K$500,6,FALSE),"")</f>
        <v/>
      </c>
      <c r="G467" s="40" t="str">
        <f>IFERROR(VLOOKUP($B467,'S-CT'!$A$1:$K$500,9,FALSE),"")</f>
        <v/>
      </c>
      <c r="H467" s="40" t="str">
        <f>IFERROR(VLOOKUP($B467,'S-CT'!$A$1:$K$500,7,FALSE),"")</f>
        <v/>
      </c>
      <c r="I467" s="42" t="str">
        <f>IFERROR(VLOOKUP($B467,'S-CT'!$A$2:$K$500,11,FALSE),"")</f>
        <v/>
      </c>
      <c r="J467" s="42" t="str">
        <f>IFERROR(VLOOKUP($B467,'S-CT'!$A$2:$K$500,10,FALSE),"")</f>
        <v/>
      </c>
    </row>
    <row r="468">
      <c r="A468" s="15"/>
      <c r="B468" s="15"/>
      <c r="C468" s="69"/>
      <c r="D468" s="40" t="str">
        <f>IFERROR(VLOOKUP(B468,'S-CT'!$A$1:$K$500,2,FALSE),"")</f>
        <v/>
      </c>
      <c r="E468" s="40" t="str">
        <f>IFERROR(VLOOKUP($B468,'S-CT'!$A$1:$K$500,3,FALSE),"")</f>
        <v/>
      </c>
      <c r="F468" s="40" t="str">
        <f>IFERROR(VLOOKUP($B468,'S-CT'!$A$1:$K$500,6,FALSE),"")</f>
        <v/>
      </c>
      <c r="G468" s="40" t="str">
        <f>IFERROR(VLOOKUP($B468,'S-CT'!$A$1:$K$500,9,FALSE),"")</f>
        <v/>
      </c>
      <c r="H468" s="40" t="str">
        <f>IFERROR(VLOOKUP($B468,'S-CT'!$A$1:$K$500,7,FALSE),"")</f>
        <v/>
      </c>
      <c r="I468" s="42" t="str">
        <f>IFERROR(VLOOKUP($B468,'S-CT'!$A$2:$K$500,11,FALSE),"")</f>
        <v/>
      </c>
      <c r="J468" s="42" t="str">
        <f>IFERROR(VLOOKUP($B468,'S-CT'!$A$2:$K$500,10,FALSE),"")</f>
        <v/>
      </c>
    </row>
    <row r="469">
      <c r="A469" s="15"/>
      <c r="B469" s="15"/>
      <c r="C469" s="69"/>
      <c r="D469" s="40" t="str">
        <f>IFERROR(VLOOKUP(B469,'S-CT'!$A$1:$K$500,2,FALSE),"")</f>
        <v/>
      </c>
      <c r="E469" s="40" t="str">
        <f>IFERROR(VLOOKUP($B469,'S-CT'!$A$1:$K$500,3,FALSE),"")</f>
        <v/>
      </c>
      <c r="F469" s="40" t="str">
        <f>IFERROR(VLOOKUP($B469,'S-CT'!$A$1:$K$500,6,FALSE),"")</f>
        <v/>
      </c>
      <c r="G469" s="40" t="str">
        <f>IFERROR(VLOOKUP($B469,'S-CT'!$A$1:$K$500,9,FALSE),"")</f>
        <v/>
      </c>
      <c r="H469" s="40" t="str">
        <f>IFERROR(VLOOKUP($B469,'S-CT'!$A$1:$K$500,7,FALSE),"")</f>
        <v/>
      </c>
      <c r="I469" s="42" t="str">
        <f>IFERROR(VLOOKUP($B469,'S-CT'!$A$2:$K$500,11,FALSE),"")</f>
        <v/>
      </c>
      <c r="J469" s="42" t="str">
        <f>IFERROR(VLOOKUP($B469,'S-CT'!$A$2:$K$500,10,FALSE),"")</f>
        <v/>
      </c>
    </row>
    <row r="470">
      <c r="A470" s="15"/>
      <c r="B470" s="15"/>
      <c r="C470" s="69"/>
      <c r="D470" s="40" t="str">
        <f>IFERROR(VLOOKUP(B470,'S-CT'!$A$1:$K$500,2,FALSE),"")</f>
        <v/>
      </c>
      <c r="E470" s="40" t="str">
        <f>IFERROR(VLOOKUP($B470,'S-CT'!$A$1:$K$500,3,FALSE),"")</f>
        <v/>
      </c>
      <c r="F470" s="40" t="str">
        <f>IFERROR(VLOOKUP($B470,'S-CT'!$A$1:$K$500,6,FALSE),"")</f>
        <v/>
      </c>
      <c r="G470" s="40" t="str">
        <f>IFERROR(VLOOKUP($B470,'S-CT'!$A$1:$K$500,9,FALSE),"")</f>
        <v/>
      </c>
      <c r="H470" s="40" t="str">
        <f>IFERROR(VLOOKUP($B470,'S-CT'!$A$1:$K$500,7,FALSE),"")</f>
        <v/>
      </c>
      <c r="I470" s="42" t="str">
        <f>IFERROR(VLOOKUP($B470,'S-CT'!$A$2:$K$500,11,FALSE),"")</f>
        <v/>
      </c>
      <c r="J470" s="42" t="str">
        <f>IFERROR(VLOOKUP($B470,'S-CT'!$A$2:$K$500,10,FALSE),"")</f>
        <v/>
      </c>
    </row>
    <row r="471">
      <c r="A471" s="15"/>
      <c r="B471" s="15"/>
      <c r="C471" s="69"/>
      <c r="D471" s="40" t="str">
        <f>IFERROR(VLOOKUP(B471,'S-CT'!$A$1:$K$500,2,FALSE),"")</f>
        <v/>
      </c>
      <c r="E471" s="40" t="str">
        <f>IFERROR(VLOOKUP($B471,'S-CT'!$A$1:$K$500,3,FALSE),"")</f>
        <v/>
      </c>
      <c r="F471" s="40" t="str">
        <f>IFERROR(VLOOKUP($B471,'S-CT'!$A$1:$K$500,6,FALSE),"")</f>
        <v/>
      </c>
      <c r="G471" s="40" t="str">
        <f>IFERROR(VLOOKUP($B471,'S-CT'!$A$1:$K$500,9,FALSE),"")</f>
        <v/>
      </c>
      <c r="H471" s="40" t="str">
        <f>IFERROR(VLOOKUP($B471,'S-CT'!$A$1:$K$500,7,FALSE),"")</f>
        <v/>
      </c>
      <c r="I471" s="42" t="str">
        <f>IFERROR(VLOOKUP($B471,'S-CT'!$A$2:$K$500,11,FALSE),"")</f>
        <v/>
      </c>
      <c r="J471" s="42" t="str">
        <f>IFERROR(VLOOKUP($B471,'S-CT'!$A$2:$K$500,10,FALSE),"")</f>
        <v/>
      </c>
    </row>
    <row r="472">
      <c r="A472" s="15"/>
      <c r="B472" s="15"/>
      <c r="C472" s="69"/>
      <c r="D472" s="40" t="str">
        <f>IFERROR(VLOOKUP(B472,'S-CT'!$A$1:$K$500,2,FALSE),"")</f>
        <v/>
      </c>
      <c r="E472" s="40" t="str">
        <f>IFERROR(VLOOKUP($B472,'S-CT'!$A$1:$K$500,3,FALSE),"")</f>
        <v/>
      </c>
      <c r="F472" s="40" t="str">
        <f>IFERROR(VLOOKUP($B472,'S-CT'!$A$1:$K$500,6,FALSE),"")</f>
        <v/>
      </c>
      <c r="G472" s="40" t="str">
        <f>IFERROR(VLOOKUP($B472,'S-CT'!$A$1:$K$500,9,FALSE),"")</f>
        <v/>
      </c>
      <c r="H472" s="40" t="str">
        <f>IFERROR(VLOOKUP($B472,'S-CT'!$A$1:$K$500,7,FALSE),"")</f>
        <v/>
      </c>
      <c r="I472" s="42" t="str">
        <f>IFERROR(VLOOKUP($B472,'S-CT'!$A$2:$K$500,11,FALSE),"")</f>
        <v/>
      </c>
      <c r="J472" s="42" t="str">
        <f>IFERROR(VLOOKUP($B472,'S-CT'!$A$2:$K$500,10,FALSE),"")</f>
        <v/>
      </c>
    </row>
    <row r="473">
      <c r="A473" s="15"/>
      <c r="B473" s="15"/>
      <c r="C473" s="69"/>
      <c r="D473" s="40" t="str">
        <f>IFERROR(VLOOKUP(B473,'S-CT'!$A$1:$K$500,2,FALSE),"")</f>
        <v/>
      </c>
      <c r="E473" s="40" t="str">
        <f>IFERROR(VLOOKUP($B473,'S-CT'!$A$1:$K$500,3,FALSE),"")</f>
        <v/>
      </c>
      <c r="F473" s="40" t="str">
        <f>IFERROR(VLOOKUP($B473,'S-CT'!$A$1:$K$500,6,FALSE),"")</f>
        <v/>
      </c>
      <c r="G473" s="40" t="str">
        <f>IFERROR(VLOOKUP($B473,'S-CT'!$A$1:$K$500,9,FALSE),"")</f>
        <v/>
      </c>
      <c r="H473" s="40" t="str">
        <f>IFERROR(VLOOKUP($B473,'S-CT'!$A$1:$K$500,7,FALSE),"")</f>
        <v/>
      </c>
      <c r="I473" s="42" t="str">
        <f>IFERROR(VLOOKUP($B473,'S-CT'!$A$2:$K$500,11,FALSE),"")</f>
        <v/>
      </c>
      <c r="J473" s="42" t="str">
        <f>IFERROR(VLOOKUP($B473,'S-CT'!$A$2:$K$500,10,FALSE),"")</f>
        <v/>
      </c>
    </row>
    <row r="474">
      <c r="A474" s="15"/>
      <c r="B474" s="15"/>
      <c r="C474" s="69"/>
      <c r="D474" s="40" t="str">
        <f>IFERROR(VLOOKUP(B474,'S-CT'!$A$1:$K$500,2,FALSE),"")</f>
        <v/>
      </c>
      <c r="E474" s="40" t="str">
        <f>IFERROR(VLOOKUP($B474,'S-CT'!$A$1:$K$500,3,FALSE),"")</f>
        <v/>
      </c>
      <c r="F474" s="40" t="str">
        <f>IFERROR(VLOOKUP($B474,'S-CT'!$A$1:$K$500,6,FALSE),"")</f>
        <v/>
      </c>
      <c r="G474" s="40" t="str">
        <f>IFERROR(VLOOKUP($B474,'S-CT'!$A$1:$K$500,9,FALSE),"")</f>
        <v/>
      </c>
      <c r="H474" s="40" t="str">
        <f>IFERROR(VLOOKUP($B474,'S-CT'!$A$1:$K$500,7,FALSE),"")</f>
        <v/>
      </c>
      <c r="I474" s="42" t="str">
        <f>IFERROR(VLOOKUP($B474,'S-CT'!$A$2:$K$500,11,FALSE),"")</f>
        <v/>
      </c>
      <c r="J474" s="42" t="str">
        <f>IFERROR(VLOOKUP($B474,'S-CT'!$A$2:$K$500,10,FALSE),"")</f>
        <v/>
      </c>
    </row>
    <row r="475">
      <c r="A475" s="15"/>
      <c r="B475" s="15"/>
      <c r="C475" s="69"/>
      <c r="D475" s="40" t="str">
        <f>IFERROR(VLOOKUP(B475,'S-CT'!$A$1:$K$500,2,FALSE),"")</f>
        <v/>
      </c>
      <c r="E475" s="40" t="str">
        <f>IFERROR(VLOOKUP($B475,'S-CT'!$A$1:$K$500,3,FALSE),"")</f>
        <v/>
      </c>
      <c r="F475" s="40" t="str">
        <f>IFERROR(VLOOKUP($B475,'S-CT'!$A$1:$K$500,6,FALSE),"")</f>
        <v/>
      </c>
      <c r="G475" s="40" t="str">
        <f>IFERROR(VLOOKUP($B475,'S-CT'!$A$1:$K$500,9,FALSE),"")</f>
        <v/>
      </c>
      <c r="H475" s="40" t="str">
        <f>IFERROR(VLOOKUP($B475,'S-CT'!$A$1:$K$500,7,FALSE),"")</f>
        <v/>
      </c>
      <c r="I475" s="42" t="str">
        <f>IFERROR(VLOOKUP($B475,'S-CT'!$A$2:$K$500,11,FALSE),"")</f>
        <v/>
      </c>
      <c r="J475" s="42" t="str">
        <f>IFERROR(VLOOKUP($B475,'S-CT'!$A$2:$K$500,10,FALSE),"")</f>
        <v/>
      </c>
    </row>
    <row r="476">
      <c r="A476" s="15"/>
      <c r="B476" s="15"/>
      <c r="C476" s="69"/>
      <c r="D476" s="40" t="str">
        <f>IFERROR(VLOOKUP(B476,'S-CT'!$A$1:$K$500,2,FALSE),"")</f>
        <v/>
      </c>
      <c r="E476" s="40" t="str">
        <f>IFERROR(VLOOKUP($B476,'S-CT'!$A$1:$K$500,3,FALSE),"")</f>
        <v/>
      </c>
      <c r="F476" s="40" t="str">
        <f>IFERROR(VLOOKUP($B476,'S-CT'!$A$1:$K$500,6,FALSE),"")</f>
        <v/>
      </c>
      <c r="G476" s="40" t="str">
        <f>IFERROR(VLOOKUP($B476,'S-CT'!$A$1:$K$500,9,FALSE),"")</f>
        <v/>
      </c>
      <c r="H476" s="40" t="str">
        <f>IFERROR(VLOOKUP($B476,'S-CT'!$A$1:$K$500,7,FALSE),"")</f>
        <v/>
      </c>
      <c r="I476" s="42" t="str">
        <f>IFERROR(VLOOKUP($B476,'S-CT'!$A$2:$K$500,11,FALSE),"")</f>
        <v/>
      </c>
      <c r="J476" s="42" t="str">
        <f>IFERROR(VLOOKUP($B476,'S-CT'!$A$2:$K$500,10,FALSE),"")</f>
        <v/>
      </c>
    </row>
    <row r="477">
      <c r="A477" s="15"/>
      <c r="B477" s="15"/>
      <c r="C477" s="69"/>
      <c r="D477" s="40" t="str">
        <f>IFERROR(VLOOKUP(B477,'S-CT'!$A$1:$K$500,2,FALSE),"")</f>
        <v/>
      </c>
      <c r="E477" s="40" t="str">
        <f>IFERROR(VLOOKUP($B477,'S-CT'!$A$1:$K$500,3,FALSE),"")</f>
        <v/>
      </c>
      <c r="F477" s="40" t="str">
        <f>IFERROR(VLOOKUP($B477,'S-CT'!$A$1:$K$500,6,FALSE),"")</f>
        <v/>
      </c>
      <c r="G477" s="40" t="str">
        <f>IFERROR(VLOOKUP($B477,'S-CT'!$A$1:$K$500,9,FALSE),"")</f>
        <v/>
      </c>
      <c r="H477" s="40" t="str">
        <f>IFERROR(VLOOKUP($B477,'S-CT'!$A$1:$K$500,7,FALSE),"")</f>
        <v/>
      </c>
      <c r="I477" s="42" t="str">
        <f>IFERROR(VLOOKUP($B477,'S-CT'!$A$2:$K$500,11,FALSE),"")</f>
        <v/>
      </c>
      <c r="J477" s="42" t="str">
        <f>IFERROR(VLOOKUP($B477,'S-CT'!$A$2:$K$500,10,FALSE),"")</f>
        <v/>
      </c>
    </row>
    <row r="478">
      <c r="A478" s="15"/>
      <c r="B478" s="15"/>
      <c r="C478" s="69"/>
      <c r="D478" s="40" t="str">
        <f>IFERROR(VLOOKUP(B478,'S-CT'!$A$1:$K$500,2,FALSE),"")</f>
        <v/>
      </c>
      <c r="E478" s="40" t="str">
        <f>IFERROR(VLOOKUP($B478,'S-CT'!$A$1:$K$500,3,FALSE),"")</f>
        <v/>
      </c>
      <c r="F478" s="40" t="str">
        <f>IFERROR(VLOOKUP($B478,'S-CT'!$A$1:$K$500,6,FALSE),"")</f>
        <v/>
      </c>
      <c r="G478" s="40" t="str">
        <f>IFERROR(VLOOKUP($B478,'S-CT'!$A$1:$K$500,9,FALSE),"")</f>
        <v/>
      </c>
      <c r="H478" s="40" t="str">
        <f>IFERROR(VLOOKUP($B478,'S-CT'!$A$1:$K$500,7,FALSE),"")</f>
        <v/>
      </c>
      <c r="I478" s="42" t="str">
        <f>IFERROR(VLOOKUP($B478,'S-CT'!$A$2:$K$500,11,FALSE),"")</f>
        <v/>
      </c>
      <c r="J478" s="42" t="str">
        <f>IFERROR(VLOOKUP($B478,'S-CT'!$A$2:$K$500,10,FALSE),"")</f>
        <v/>
      </c>
    </row>
    <row r="479">
      <c r="A479" s="15"/>
      <c r="B479" s="15"/>
      <c r="C479" s="69"/>
      <c r="D479" s="40" t="str">
        <f>IFERROR(VLOOKUP(B479,'S-CT'!$A$1:$K$500,2,FALSE),"")</f>
        <v/>
      </c>
      <c r="E479" s="40" t="str">
        <f>IFERROR(VLOOKUP($B479,'S-CT'!$A$1:$K$500,3,FALSE),"")</f>
        <v/>
      </c>
      <c r="F479" s="40" t="str">
        <f>IFERROR(VLOOKUP($B479,'S-CT'!$A$1:$K$500,6,FALSE),"")</f>
        <v/>
      </c>
      <c r="G479" s="40" t="str">
        <f>IFERROR(VLOOKUP($B479,'S-CT'!$A$1:$K$500,9,FALSE),"")</f>
        <v/>
      </c>
      <c r="H479" s="40" t="str">
        <f>IFERROR(VLOOKUP($B479,'S-CT'!$A$1:$K$500,7,FALSE),"")</f>
        <v/>
      </c>
      <c r="I479" s="42" t="str">
        <f>IFERROR(VLOOKUP($B479,'S-CT'!$A$2:$K$500,11,FALSE),"")</f>
        <v/>
      </c>
      <c r="J479" s="42" t="str">
        <f>IFERROR(VLOOKUP($B479,'S-CT'!$A$2:$K$500,10,FALSE),"")</f>
        <v/>
      </c>
    </row>
    <row r="480">
      <c r="A480" s="15"/>
      <c r="B480" s="15"/>
      <c r="C480" s="69"/>
      <c r="D480" s="40" t="str">
        <f>IFERROR(VLOOKUP(B480,'S-CT'!$A$1:$K$500,2,FALSE),"")</f>
        <v/>
      </c>
      <c r="E480" s="40" t="str">
        <f>IFERROR(VLOOKUP($B480,'S-CT'!$A$1:$K$500,3,FALSE),"")</f>
        <v/>
      </c>
      <c r="F480" s="40" t="str">
        <f>IFERROR(VLOOKUP($B480,'S-CT'!$A$1:$K$500,6,FALSE),"")</f>
        <v/>
      </c>
      <c r="G480" s="40" t="str">
        <f>IFERROR(VLOOKUP($B480,'S-CT'!$A$1:$K$500,9,FALSE),"")</f>
        <v/>
      </c>
      <c r="H480" s="40" t="str">
        <f>IFERROR(VLOOKUP($B480,'S-CT'!$A$1:$K$500,7,FALSE),"")</f>
        <v/>
      </c>
      <c r="I480" s="42" t="str">
        <f>IFERROR(VLOOKUP($B480,'S-CT'!$A$2:$K$500,11,FALSE),"")</f>
        <v/>
      </c>
      <c r="J480" s="42" t="str">
        <f>IFERROR(VLOOKUP($B480,'S-CT'!$A$2:$K$500,10,FALSE),"")</f>
        <v/>
      </c>
    </row>
    <row r="481">
      <c r="A481" s="15"/>
      <c r="B481" s="15"/>
      <c r="C481" s="69"/>
      <c r="D481" s="40" t="str">
        <f>IFERROR(VLOOKUP(B481,'S-CT'!$A$1:$K$500,2,FALSE),"")</f>
        <v/>
      </c>
      <c r="E481" s="40" t="str">
        <f>IFERROR(VLOOKUP($B481,'S-CT'!$A$1:$K$500,3,FALSE),"")</f>
        <v/>
      </c>
      <c r="F481" s="40" t="str">
        <f>IFERROR(VLOOKUP($B481,'S-CT'!$A$1:$K$500,6,FALSE),"")</f>
        <v/>
      </c>
      <c r="G481" s="40" t="str">
        <f>IFERROR(VLOOKUP($B481,'S-CT'!$A$1:$K$500,9,FALSE),"")</f>
        <v/>
      </c>
      <c r="H481" s="40" t="str">
        <f>IFERROR(VLOOKUP($B481,'S-CT'!$A$1:$K$500,7,FALSE),"")</f>
        <v/>
      </c>
      <c r="I481" s="42" t="str">
        <f>IFERROR(VLOOKUP($B481,'S-CT'!$A$2:$K$500,11,FALSE),"")</f>
        <v/>
      </c>
      <c r="J481" s="42" t="str">
        <f>IFERROR(VLOOKUP($B481,'S-CT'!$A$2:$K$500,10,FALSE),"")</f>
        <v/>
      </c>
    </row>
    <row r="482">
      <c r="A482" s="15"/>
      <c r="B482" s="15"/>
      <c r="C482" s="69"/>
      <c r="D482" s="40" t="str">
        <f>IFERROR(VLOOKUP(B482,'S-CT'!$A$1:$K$500,2,FALSE),"")</f>
        <v/>
      </c>
      <c r="E482" s="40" t="str">
        <f>IFERROR(VLOOKUP($B482,'S-CT'!$A$1:$K$500,3,FALSE),"")</f>
        <v/>
      </c>
      <c r="F482" s="40" t="str">
        <f>IFERROR(VLOOKUP($B482,'S-CT'!$A$1:$K$500,6,FALSE),"")</f>
        <v/>
      </c>
      <c r="G482" s="40" t="str">
        <f>IFERROR(VLOOKUP($B482,'S-CT'!$A$1:$K$500,9,FALSE),"")</f>
        <v/>
      </c>
      <c r="H482" s="40" t="str">
        <f>IFERROR(VLOOKUP($B482,'S-CT'!$A$1:$K$500,7,FALSE),"")</f>
        <v/>
      </c>
      <c r="I482" s="42" t="str">
        <f>IFERROR(VLOOKUP($B482,'S-CT'!$A$2:$K$500,11,FALSE),"")</f>
        <v/>
      </c>
      <c r="J482" s="42" t="str">
        <f>IFERROR(VLOOKUP($B482,'S-CT'!$A$2:$K$500,10,FALSE),"")</f>
        <v/>
      </c>
    </row>
    <row r="483">
      <c r="A483" s="15"/>
      <c r="B483" s="15"/>
      <c r="C483" s="69"/>
      <c r="D483" s="40" t="str">
        <f>IFERROR(VLOOKUP(B483,'S-CT'!$A$1:$K$500,2,FALSE),"")</f>
        <v/>
      </c>
      <c r="E483" s="40" t="str">
        <f>IFERROR(VLOOKUP($B483,'S-CT'!$A$1:$K$500,3,FALSE),"")</f>
        <v/>
      </c>
      <c r="F483" s="40" t="str">
        <f>IFERROR(VLOOKUP($B483,'S-CT'!$A$1:$K$500,6,FALSE),"")</f>
        <v/>
      </c>
      <c r="G483" s="40" t="str">
        <f>IFERROR(VLOOKUP($B483,'S-CT'!$A$1:$K$500,9,FALSE),"")</f>
        <v/>
      </c>
      <c r="H483" s="40" t="str">
        <f>IFERROR(VLOOKUP($B483,'S-CT'!$A$1:$K$500,7,FALSE),"")</f>
        <v/>
      </c>
      <c r="I483" s="42" t="str">
        <f>IFERROR(VLOOKUP($B483,'S-CT'!$A$2:$K$500,11,FALSE),"")</f>
        <v/>
      </c>
      <c r="J483" s="42" t="str">
        <f>IFERROR(VLOOKUP($B483,'S-CT'!$A$2:$K$500,10,FALSE),"")</f>
        <v/>
      </c>
    </row>
    <row r="484">
      <c r="A484" s="15"/>
      <c r="B484" s="15"/>
      <c r="C484" s="69"/>
      <c r="D484" s="40" t="str">
        <f>IFERROR(VLOOKUP(B484,'S-CT'!$A$1:$K$500,2,FALSE),"")</f>
        <v/>
      </c>
      <c r="E484" s="40" t="str">
        <f>IFERROR(VLOOKUP($B484,'S-CT'!$A$1:$K$500,3,FALSE),"")</f>
        <v/>
      </c>
      <c r="F484" s="40" t="str">
        <f>IFERROR(VLOOKUP($B484,'S-CT'!$A$1:$K$500,6,FALSE),"")</f>
        <v/>
      </c>
      <c r="G484" s="40" t="str">
        <f>IFERROR(VLOOKUP($B484,'S-CT'!$A$1:$K$500,9,FALSE),"")</f>
        <v/>
      </c>
      <c r="H484" s="40" t="str">
        <f>IFERROR(VLOOKUP($B484,'S-CT'!$A$1:$K$500,7,FALSE),"")</f>
        <v/>
      </c>
      <c r="I484" s="42" t="str">
        <f>IFERROR(VLOOKUP($B484,'S-CT'!$A$2:$K$500,11,FALSE),"")</f>
        <v/>
      </c>
      <c r="J484" s="42" t="str">
        <f>IFERROR(VLOOKUP($B484,'S-CT'!$A$2:$K$500,10,FALSE),"")</f>
        <v/>
      </c>
    </row>
    <row r="485">
      <c r="A485" s="15"/>
      <c r="B485" s="15"/>
      <c r="C485" s="69"/>
      <c r="D485" s="40" t="str">
        <f>IFERROR(VLOOKUP(B485,'S-CT'!$A$1:$K$500,2,FALSE),"")</f>
        <v/>
      </c>
      <c r="E485" s="40" t="str">
        <f>IFERROR(VLOOKUP($B485,'S-CT'!$A$1:$K$500,3,FALSE),"")</f>
        <v/>
      </c>
      <c r="F485" s="40" t="str">
        <f>IFERROR(VLOOKUP($B485,'S-CT'!$A$1:$K$500,6,FALSE),"")</f>
        <v/>
      </c>
      <c r="G485" s="40" t="str">
        <f>IFERROR(VLOOKUP($B485,'S-CT'!$A$1:$K$500,9,FALSE),"")</f>
        <v/>
      </c>
      <c r="H485" s="40" t="str">
        <f>IFERROR(VLOOKUP($B485,'S-CT'!$A$1:$K$500,7,FALSE),"")</f>
        <v/>
      </c>
      <c r="I485" s="42" t="str">
        <f>IFERROR(VLOOKUP($B485,'S-CT'!$A$2:$K$500,11,FALSE),"")</f>
        <v/>
      </c>
      <c r="J485" s="42" t="str">
        <f>IFERROR(VLOOKUP($B485,'S-CT'!$A$2:$K$500,10,FALSE),"")</f>
        <v/>
      </c>
    </row>
    <row r="486">
      <c r="A486" s="15"/>
      <c r="B486" s="15"/>
      <c r="C486" s="69"/>
      <c r="D486" s="40" t="str">
        <f>IFERROR(VLOOKUP(B486,'S-CT'!$A$1:$K$500,2,FALSE),"")</f>
        <v/>
      </c>
      <c r="E486" s="40" t="str">
        <f>IFERROR(VLOOKUP($B486,'S-CT'!$A$1:$K$500,3,FALSE),"")</f>
        <v/>
      </c>
      <c r="F486" s="40" t="str">
        <f>IFERROR(VLOOKUP($B486,'S-CT'!$A$1:$K$500,6,FALSE),"")</f>
        <v/>
      </c>
      <c r="G486" s="40" t="str">
        <f>IFERROR(VLOOKUP($B486,'S-CT'!$A$1:$K$500,9,FALSE),"")</f>
        <v/>
      </c>
      <c r="H486" s="40" t="str">
        <f>IFERROR(VLOOKUP($B486,'S-CT'!$A$1:$K$500,7,FALSE),"")</f>
        <v/>
      </c>
      <c r="I486" s="42" t="str">
        <f>IFERROR(VLOOKUP($B486,'S-CT'!$A$2:$K$500,11,FALSE),"")</f>
        <v/>
      </c>
      <c r="J486" s="42" t="str">
        <f>IFERROR(VLOOKUP($B486,'S-CT'!$A$2:$K$500,10,FALSE),"")</f>
        <v/>
      </c>
    </row>
    <row r="487">
      <c r="A487" s="15"/>
      <c r="B487" s="15"/>
      <c r="C487" s="69"/>
      <c r="D487" s="40" t="str">
        <f>IFERROR(VLOOKUP(B487,'S-CT'!$A$1:$K$500,2,FALSE),"")</f>
        <v/>
      </c>
      <c r="E487" s="40" t="str">
        <f>IFERROR(VLOOKUP($B487,'S-CT'!$A$1:$K$500,3,FALSE),"")</f>
        <v/>
      </c>
      <c r="F487" s="40" t="str">
        <f>IFERROR(VLOOKUP($B487,'S-CT'!$A$1:$K$500,6,FALSE),"")</f>
        <v/>
      </c>
      <c r="G487" s="40" t="str">
        <f>IFERROR(VLOOKUP($B487,'S-CT'!$A$1:$K$500,9,FALSE),"")</f>
        <v/>
      </c>
      <c r="H487" s="40" t="str">
        <f>IFERROR(VLOOKUP($B487,'S-CT'!$A$1:$K$500,7,FALSE),"")</f>
        <v/>
      </c>
      <c r="I487" s="42" t="str">
        <f>IFERROR(VLOOKUP($B487,'S-CT'!$A$2:$K$500,11,FALSE),"")</f>
        <v/>
      </c>
      <c r="J487" s="42" t="str">
        <f>IFERROR(VLOOKUP($B487,'S-CT'!$A$2:$K$500,10,FALSE),"")</f>
        <v/>
      </c>
    </row>
    <row r="488">
      <c r="A488" s="15"/>
      <c r="B488" s="15"/>
      <c r="C488" s="69"/>
      <c r="D488" s="40" t="str">
        <f>IFERROR(VLOOKUP(B488,'S-CT'!$A$1:$K$500,2,FALSE),"")</f>
        <v/>
      </c>
      <c r="E488" s="40" t="str">
        <f>IFERROR(VLOOKUP($B488,'S-CT'!$A$1:$K$500,3,FALSE),"")</f>
        <v/>
      </c>
      <c r="F488" s="40" t="str">
        <f>IFERROR(VLOOKUP($B488,'S-CT'!$A$1:$K$500,6,FALSE),"")</f>
        <v/>
      </c>
      <c r="G488" s="40" t="str">
        <f>IFERROR(VLOOKUP($B488,'S-CT'!$A$1:$K$500,9,FALSE),"")</f>
        <v/>
      </c>
      <c r="H488" s="40" t="str">
        <f>IFERROR(VLOOKUP($B488,'S-CT'!$A$1:$K$500,7,FALSE),"")</f>
        <v/>
      </c>
      <c r="I488" s="42" t="str">
        <f>IFERROR(VLOOKUP($B488,'S-CT'!$A$2:$K$500,11,FALSE),"")</f>
        <v/>
      </c>
      <c r="J488" s="42" t="str">
        <f>IFERROR(VLOOKUP($B488,'S-CT'!$A$2:$K$500,10,FALSE),"")</f>
        <v/>
      </c>
    </row>
    <row r="489">
      <c r="A489" s="15"/>
      <c r="B489" s="15"/>
      <c r="C489" s="69"/>
      <c r="D489" s="40" t="str">
        <f>IFERROR(VLOOKUP(B489,'S-CT'!$A$1:$K$500,2,FALSE),"")</f>
        <v/>
      </c>
      <c r="E489" s="40" t="str">
        <f>IFERROR(VLOOKUP($B489,'S-CT'!$A$1:$K$500,3,FALSE),"")</f>
        <v/>
      </c>
      <c r="F489" s="40" t="str">
        <f>IFERROR(VLOOKUP($B489,'S-CT'!$A$1:$K$500,6,FALSE),"")</f>
        <v/>
      </c>
      <c r="G489" s="40" t="str">
        <f>IFERROR(VLOOKUP($B489,'S-CT'!$A$1:$K$500,9,FALSE),"")</f>
        <v/>
      </c>
      <c r="H489" s="40" t="str">
        <f>IFERROR(VLOOKUP($B489,'S-CT'!$A$1:$K$500,7,FALSE),"")</f>
        <v/>
      </c>
      <c r="I489" s="42" t="str">
        <f>IFERROR(VLOOKUP($B489,'S-CT'!$A$2:$K$500,11,FALSE),"")</f>
        <v/>
      </c>
      <c r="J489" s="42" t="str">
        <f>IFERROR(VLOOKUP($B489,'S-CT'!$A$2:$K$500,10,FALSE),"")</f>
        <v/>
      </c>
    </row>
    <row r="490">
      <c r="A490" s="15"/>
      <c r="B490" s="15"/>
      <c r="C490" s="69"/>
      <c r="D490" s="40" t="str">
        <f>IFERROR(VLOOKUP(B490,'S-CT'!$A$1:$K$500,2,FALSE),"")</f>
        <v/>
      </c>
      <c r="E490" s="40" t="str">
        <f>IFERROR(VLOOKUP($B490,'S-CT'!$A$1:$K$500,3,FALSE),"")</f>
        <v/>
      </c>
      <c r="F490" s="40" t="str">
        <f>IFERROR(VLOOKUP($B490,'S-CT'!$A$1:$K$500,6,FALSE),"")</f>
        <v/>
      </c>
      <c r="G490" s="40" t="str">
        <f>IFERROR(VLOOKUP($B490,'S-CT'!$A$1:$K$500,9,FALSE),"")</f>
        <v/>
      </c>
      <c r="H490" s="40" t="str">
        <f>IFERROR(VLOOKUP($B490,'S-CT'!$A$1:$K$500,7,FALSE),"")</f>
        <v/>
      </c>
      <c r="I490" s="42" t="str">
        <f>IFERROR(VLOOKUP($B490,'S-CT'!$A$2:$K$500,11,FALSE),"")</f>
        <v/>
      </c>
      <c r="J490" s="42" t="str">
        <f>IFERROR(VLOOKUP($B490,'S-CT'!$A$2:$K$500,10,FALSE),"")</f>
        <v/>
      </c>
    </row>
    <row r="491">
      <c r="A491" s="15"/>
      <c r="B491" s="15"/>
      <c r="C491" s="69"/>
      <c r="D491" s="40" t="str">
        <f>IFERROR(VLOOKUP(B491,'S-CT'!$A$1:$K$500,2,FALSE),"")</f>
        <v/>
      </c>
      <c r="E491" s="40" t="str">
        <f>IFERROR(VLOOKUP($B491,'S-CT'!$A$1:$K$500,3,FALSE),"")</f>
        <v/>
      </c>
      <c r="F491" s="40" t="str">
        <f>IFERROR(VLOOKUP($B491,'S-CT'!$A$1:$K$500,6,FALSE),"")</f>
        <v/>
      </c>
      <c r="G491" s="40" t="str">
        <f>IFERROR(VLOOKUP($B491,'S-CT'!$A$1:$K$500,9,FALSE),"")</f>
        <v/>
      </c>
      <c r="H491" s="40" t="str">
        <f>IFERROR(VLOOKUP($B491,'S-CT'!$A$1:$K$500,7,FALSE),"")</f>
        <v/>
      </c>
      <c r="I491" s="42" t="str">
        <f>IFERROR(VLOOKUP($B491,'S-CT'!$A$2:$K$500,11,FALSE),"")</f>
        <v/>
      </c>
      <c r="J491" s="42" t="str">
        <f>IFERROR(VLOOKUP($B491,'S-CT'!$A$2:$K$500,10,FALSE),"")</f>
        <v/>
      </c>
    </row>
    <row r="492">
      <c r="A492" s="15"/>
      <c r="B492" s="15"/>
      <c r="C492" s="69"/>
      <c r="D492" s="40" t="str">
        <f>IFERROR(VLOOKUP(B492,'S-CT'!$A$1:$K$500,2,FALSE),"")</f>
        <v/>
      </c>
      <c r="E492" s="40" t="str">
        <f>IFERROR(VLOOKUP($B492,'S-CT'!$A$1:$K$500,3,FALSE),"")</f>
        <v/>
      </c>
      <c r="F492" s="40" t="str">
        <f>IFERROR(VLOOKUP($B492,'S-CT'!$A$1:$K$500,6,FALSE),"")</f>
        <v/>
      </c>
      <c r="G492" s="40" t="str">
        <f>IFERROR(VLOOKUP($B492,'S-CT'!$A$1:$K$500,9,FALSE),"")</f>
        <v/>
      </c>
      <c r="H492" s="40" t="str">
        <f>IFERROR(VLOOKUP($B492,'S-CT'!$A$1:$K$500,7,FALSE),"")</f>
        <v/>
      </c>
      <c r="I492" s="42" t="str">
        <f>IFERROR(VLOOKUP($B492,'S-CT'!$A$2:$K$500,11,FALSE),"")</f>
        <v/>
      </c>
      <c r="J492" s="42" t="str">
        <f>IFERROR(VLOOKUP($B492,'S-CT'!$A$2:$K$500,10,FALSE),"")</f>
        <v/>
      </c>
    </row>
    <row r="493">
      <c r="A493" s="15"/>
      <c r="B493" s="15"/>
      <c r="C493" s="69"/>
      <c r="D493" s="40" t="str">
        <f>IFERROR(VLOOKUP(B493,'S-CT'!$A$1:$K$500,2,FALSE),"")</f>
        <v/>
      </c>
      <c r="E493" s="40" t="str">
        <f>IFERROR(VLOOKUP($B493,'S-CT'!$A$1:$K$500,3,FALSE),"")</f>
        <v/>
      </c>
      <c r="F493" s="40" t="str">
        <f>IFERROR(VLOOKUP($B493,'S-CT'!$A$1:$K$500,6,FALSE),"")</f>
        <v/>
      </c>
      <c r="G493" s="40" t="str">
        <f>IFERROR(VLOOKUP($B493,'S-CT'!$A$1:$K$500,9,FALSE),"")</f>
        <v/>
      </c>
      <c r="H493" s="40" t="str">
        <f>IFERROR(VLOOKUP($B493,'S-CT'!$A$1:$K$500,7,FALSE),"")</f>
        <v/>
      </c>
      <c r="I493" s="42" t="str">
        <f>IFERROR(VLOOKUP($B493,'S-CT'!$A$2:$K$500,11,FALSE),"")</f>
        <v/>
      </c>
      <c r="J493" s="42" t="str">
        <f>IFERROR(VLOOKUP($B493,'S-CT'!$A$2:$K$500,10,FALSE),"")</f>
        <v/>
      </c>
    </row>
    <row r="494">
      <c r="A494" s="15"/>
      <c r="B494" s="15"/>
      <c r="C494" s="69"/>
      <c r="D494" s="40" t="str">
        <f>IFERROR(VLOOKUP(B494,'S-CT'!$A$1:$K$500,2,FALSE),"")</f>
        <v/>
      </c>
      <c r="E494" s="40" t="str">
        <f>IFERROR(VLOOKUP($B494,'S-CT'!$A$1:$K$500,3,FALSE),"")</f>
        <v/>
      </c>
      <c r="F494" s="40" t="str">
        <f>IFERROR(VLOOKUP($B494,'S-CT'!$A$1:$K$500,6,FALSE),"")</f>
        <v/>
      </c>
      <c r="G494" s="40" t="str">
        <f>IFERROR(VLOOKUP($B494,'S-CT'!$A$1:$K$500,9,FALSE),"")</f>
        <v/>
      </c>
      <c r="H494" s="40" t="str">
        <f>IFERROR(VLOOKUP($B494,'S-CT'!$A$1:$K$500,7,FALSE),"")</f>
        <v/>
      </c>
      <c r="I494" s="42" t="str">
        <f>IFERROR(VLOOKUP($B494,'S-CT'!$A$2:$K$500,11,FALSE),"")</f>
        <v/>
      </c>
      <c r="J494" s="42" t="str">
        <f>IFERROR(VLOOKUP($B494,'S-CT'!$A$2:$K$500,10,FALSE),"")</f>
        <v/>
      </c>
    </row>
    <row r="495">
      <c r="A495" s="15"/>
      <c r="B495" s="15"/>
      <c r="C495" s="69"/>
      <c r="D495" s="40" t="str">
        <f>IFERROR(VLOOKUP(B495,'S-CT'!$A$1:$K$500,2,FALSE),"")</f>
        <v/>
      </c>
      <c r="E495" s="40" t="str">
        <f>IFERROR(VLOOKUP($B495,'S-CT'!$A$1:$K$500,3,FALSE),"")</f>
        <v/>
      </c>
      <c r="F495" s="40" t="str">
        <f>IFERROR(VLOOKUP($B495,'S-CT'!$A$1:$K$500,6,FALSE),"")</f>
        <v/>
      </c>
      <c r="G495" s="40" t="str">
        <f>IFERROR(VLOOKUP($B495,'S-CT'!$A$1:$K$500,9,FALSE),"")</f>
        <v/>
      </c>
      <c r="H495" s="40" t="str">
        <f>IFERROR(VLOOKUP($B495,'S-CT'!$A$1:$K$500,7,FALSE),"")</f>
        <v/>
      </c>
      <c r="I495" s="42" t="str">
        <f>IFERROR(VLOOKUP($B495,'S-CT'!$A$2:$K$500,11,FALSE),"")</f>
        <v/>
      </c>
      <c r="J495" s="42" t="str">
        <f>IFERROR(VLOOKUP($B495,'S-CT'!$A$2:$K$500,10,FALSE),"")</f>
        <v/>
      </c>
    </row>
    <row r="496">
      <c r="A496" s="15"/>
      <c r="B496" s="15"/>
      <c r="C496" s="69"/>
      <c r="D496" s="40" t="str">
        <f>IFERROR(VLOOKUP(B496,'S-CT'!$A$1:$K$500,2,FALSE),"")</f>
        <v/>
      </c>
      <c r="E496" s="40" t="str">
        <f>IFERROR(VLOOKUP($B496,'S-CT'!$A$1:$K$500,3,FALSE),"")</f>
        <v/>
      </c>
      <c r="F496" s="40" t="str">
        <f>IFERROR(VLOOKUP($B496,'S-CT'!$A$1:$K$500,6,FALSE),"")</f>
        <v/>
      </c>
      <c r="G496" s="40" t="str">
        <f>IFERROR(VLOOKUP($B496,'S-CT'!$A$1:$K$500,9,FALSE),"")</f>
        <v/>
      </c>
      <c r="H496" s="40" t="str">
        <f>IFERROR(VLOOKUP($B496,'S-CT'!$A$1:$K$500,7,FALSE),"")</f>
        <v/>
      </c>
      <c r="I496" s="42" t="str">
        <f>IFERROR(VLOOKUP($B496,'S-CT'!$A$2:$K$500,11,FALSE),"")</f>
        <v/>
      </c>
      <c r="J496" s="42" t="str">
        <f>IFERROR(VLOOKUP($B496,'S-CT'!$A$2:$K$500,10,FALSE),"")</f>
        <v/>
      </c>
    </row>
    <row r="497">
      <c r="A497" s="15"/>
      <c r="B497" s="15"/>
      <c r="C497" s="69"/>
      <c r="D497" s="40" t="str">
        <f>IFERROR(VLOOKUP(B497,'S-CT'!$A$1:$K$500,2,FALSE),"")</f>
        <v/>
      </c>
      <c r="E497" s="40" t="str">
        <f>IFERROR(VLOOKUP($B497,'S-CT'!$A$1:$K$500,3,FALSE),"")</f>
        <v/>
      </c>
      <c r="F497" s="40" t="str">
        <f>IFERROR(VLOOKUP($B497,'S-CT'!$A$1:$K$500,6,FALSE),"")</f>
        <v/>
      </c>
      <c r="G497" s="40" t="str">
        <f>IFERROR(VLOOKUP($B497,'S-CT'!$A$1:$K$500,9,FALSE),"")</f>
        <v/>
      </c>
      <c r="H497" s="40" t="str">
        <f>IFERROR(VLOOKUP($B497,'S-CT'!$A$1:$K$500,7,FALSE),"")</f>
        <v/>
      </c>
      <c r="I497" s="42" t="str">
        <f>IFERROR(VLOOKUP($B497,'S-CT'!$A$2:$K$500,11,FALSE),"")</f>
        <v/>
      </c>
      <c r="J497" s="42" t="str">
        <f>IFERROR(VLOOKUP($B497,'S-CT'!$A$2:$K$500,10,FALSE),"")</f>
        <v/>
      </c>
    </row>
    <row r="498">
      <c r="A498" s="15"/>
      <c r="B498" s="15"/>
      <c r="C498" s="69"/>
      <c r="D498" s="40" t="str">
        <f>IFERROR(VLOOKUP(B498,'S-CT'!$A$1:$K$500,2,FALSE),"")</f>
        <v/>
      </c>
      <c r="E498" s="40" t="str">
        <f>IFERROR(VLOOKUP($B498,'S-CT'!$A$1:$K$500,3,FALSE),"")</f>
        <v/>
      </c>
      <c r="F498" s="40" t="str">
        <f>IFERROR(VLOOKUP($B498,'S-CT'!$A$1:$K$500,6,FALSE),"")</f>
        <v/>
      </c>
      <c r="G498" s="40" t="str">
        <f>IFERROR(VLOOKUP($B498,'S-CT'!$A$1:$K$500,9,FALSE),"")</f>
        <v/>
      </c>
      <c r="H498" s="40" t="str">
        <f>IFERROR(VLOOKUP($B498,'S-CT'!$A$1:$K$500,7,FALSE),"")</f>
        <v/>
      </c>
      <c r="I498" s="42" t="str">
        <f>IFERROR(VLOOKUP($B498,'S-CT'!$A$2:$K$500,11,FALSE),"")</f>
        <v/>
      </c>
      <c r="J498" s="42" t="str">
        <f>IFERROR(VLOOKUP($B498,'S-CT'!$A$2:$K$500,10,FALSE),"")</f>
        <v/>
      </c>
    </row>
    <row r="499">
      <c r="A499" s="15"/>
      <c r="B499" s="15"/>
      <c r="C499" s="69"/>
      <c r="D499" s="40" t="str">
        <f>IFERROR(VLOOKUP(B499,'S-CT'!$A$1:$K$500,2,FALSE),"")</f>
        <v/>
      </c>
      <c r="E499" s="40" t="str">
        <f>IFERROR(VLOOKUP($B499,'S-CT'!$A$1:$K$500,3,FALSE),"")</f>
        <v/>
      </c>
      <c r="F499" s="40" t="str">
        <f>IFERROR(VLOOKUP($B499,'S-CT'!$A$1:$K$500,6,FALSE),"")</f>
        <v/>
      </c>
      <c r="G499" s="40" t="str">
        <f>IFERROR(VLOOKUP($B499,'S-CT'!$A$1:$K$500,9,FALSE),"")</f>
        <v/>
      </c>
      <c r="H499" s="40" t="str">
        <f>IFERROR(VLOOKUP($B499,'S-CT'!$A$1:$K$500,7,FALSE),"")</f>
        <v/>
      </c>
      <c r="I499" s="42" t="str">
        <f>IFERROR(VLOOKUP($B499,'S-CT'!$A$2:$K$500,11,FALSE),"")</f>
        <v/>
      </c>
      <c r="J499" s="42" t="str">
        <f>IFERROR(VLOOKUP($B499,'S-CT'!$A$2:$K$500,10,FALSE),"")</f>
        <v/>
      </c>
    </row>
    <row r="500">
      <c r="A500" s="15"/>
      <c r="B500" s="15"/>
      <c r="C500" s="69"/>
      <c r="D500" s="40" t="str">
        <f>IFERROR(VLOOKUP(B500,'S-CT'!$A$1:$K$500,2,FALSE),"")</f>
        <v/>
      </c>
      <c r="E500" s="40" t="str">
        <f>IFERROR(VLOOKUP($B500,'S-CT'!$A$1:$K$500,3,FALSE),"")</f>
        <v/>
      </c>
      <c r="F500" s="40" t="str">
        <f>IFERROR(VLOOKUP($B500,'S-CT'!$A$1:$K$500,6,FALSE),"")</f>
        <v/>
      </c>
      <c r="G500" s="40" t="str">
        <f>IFERROR(VLOOKUP($B500,'S-CT'!$A$1:$K$500,9,FALSE),"")</f>
        <v/>
      </c>
      <c r="H500" s="40" t="str">
        <f>IFERROR(VLOOKUP($B500,'S-CT'!$A$1:$K$500,7,FALSE),"")</f>
        <v/>
      </c>
      <c r="I500" s="42" t="str">
        <f>IFERROR(VLOOKUP($B500,'S-CT'!$A$2:$K$500,11,FALSE),"")</f>
        <v/>
      </c>
      <c r="J500" s="42" t="str">
        <f>IFERROR(VLOOKUP($B500,'S-CT'!$A$2:$K$500,10,FALSE),"")</f>
        <v/>
      </c>
    </row>
    <row r="501">
      <c r="A501" s="15"/>
      <c r="B501" s="15"/>
      <c r="C501" s="69"/>
      <c r="D501" s="40" t="str">
        <f>IFERROR(VLOOKUP(B501,'S-CT'!$A$1:$K$500,2,FALSE),"")</f>
        <v/>
      </c>
      <c r="E501" s="40" t="str">
        <f>IFERROR(VLOOKUP($B501,'S-CT'!$A$1:$K$500,3,FALSE),"")</f>
        <v/>
      </c>
      <c r="F501" s="40" t="str">
        <f>IFERROR(VLOOKUP($B501,'S-CT'!$A$1:$K$500,6,FALSE),"")</f>
        <v/>
      </c>
      <c r="G501" s="40" t="str">
        <f>IFERROR(VLOOKUP($B501,'S-CT'!$A$1:$K$500,9,FALSE),"")</f>
        <v/>
      </c>
      <c r="H501" s="40" t="str">
        <f>IFERROR(VLOOKUP($B501,'S-CT'!$A$1:$K$500,7,FALSE),"")</f>
        <v/>
      </c>
      <c r="I501" s="42" t="str">
        <f>IFERROR(VLOOKUP($B501,'S-CT'!$A$2:$K$500,11,FALSE),"")</f>
        <v/>
      </c>
      <c r="J501" s="42" t="str">
        <f>IFERROR(VLOOKUP($B501,'S-CT'!$A$2:$K$500,10,FALSE),"")</f>
        <v/>
      </c>
    </row>
    <row r="502">
      <c r="A502" s="15"/>
      <c r="B502" s="15"/>
      <c r="C502" s="69"/>
      <c r="D502" s="40" t="str">
        <f>IFERROR(VLOOKUP(B502,'S-CT'!$A$1:$K$500,2,FALSE),"")</f>
        <v/>
      </c>
      <c r="E502" s="40" t="str">
        <f>IFERROR(VLOOKUP($B502,'S-CT'!$A$1:$K$500,3,FALSE),"")</f>
        <v/>
      </c>
      <c r="F502" s="40" t="str">
        <f>IFERROR(VLOOKUP($B502,'S-CT'!$A$1:$K$500,6,FALSE),"")</f>
        <v/>
      </c>
      <c r="G502" s="40" t="str">
        <f>IFERROR(VLOOKUP($B502,'S-CT'!$A$1:$K$500,9,FALSE),"")</f>
        <v/>
      </c>
      <c r="H502" s="40" t="str">
        <f>IFERROR(VLOOKUP($B502,'S-CT'!$A$1:$K$500,7,FALSE),"")</f>
        <v/>
      </c>
      <c r="I502" s="42" t="str">
        <f>IFERROR(VLOOKUP($B502,'S-CT'!$A$2:$K$500,11,FALSE),"")</f>
        <v/>
      </c>
      <c r="J502" s="42" t="str">
        <f>IFERROR(VLOOKUP($B502,'S-CT'!$A$2:$K$500,10,FALSE),"")</f>
        <v/>
      </c>
    </row>
    <row r="503">
      <c r="A503" s="15"/>
      <c r="B503" s="15"/>
      <c r="C503" s="69"/>
      <c r="D503" s="40" t="str">
        <f>IFERROR(VLOOKUP(B503,'S-CT'!$A$1:$K$500,2,FALSE),"")</f>
        <v/>
      </c>
      <c r="E503" s="40" t="str">
        <f>IFERROR(VLOOKUP($B503,'S-CT'!$A$1:$K$500,3,FALSE),"")</f>
        <v/>
      </c>
      <c r="F503" s="40" t="str">
        <f>IFERROR(VLOOKUP($B503,'S-CT'!$A$1:$K$500,6,FALSE),"")</f>
        <v/>
      </c>
      <c r="G503" s="40" t="str">
        <f>IFERROR(VLOOKUP($B503,'S-CT'!$A$1:$K$500,9,FALSE),"")</f>
        <v/>
      </c>
      <c r="H503" s="40" t="str">
        <f>IFERROR(VLOOKUP($B503,'S-CT'!$A$1:$K$500,7,FALSE),"")</f>
        <v/>
      </c>
      <c r="I503" s="42" t="str">
        <f>IFERROR(VLOOKUP($B503,'S-CT'!$A$2:$K$500,11,FALSE),"")</f>
        <v/>
      </c>
      <c r="J503" s="42" t="str">
        <f>IFERROR(VLOOKUP($B503,'S-CT'!$A$2:$K$500,10,FALSE),"")</f>
        <v/>
      </c>
    </row>
    <row r="504">
      <c r="A504" s="15"/>
      <c r="B504" s="15"/>
      <c r="C504" s="69"/>
      <c r="D504" s="40" t="str">
        <f>IFERROR(VLOOKUP(B504,'S-CT'!$A$1:$K$500,2,FALSE),"")</f>
        <v/>
      </c>
      <c r="E504" s="40" t="str">
        <f>IFERROR(VLOOKUP($B504,'S-CT'!$A$1:$K$500,3,FALSE),"")</f>
        <v/>
      </c>
      <c r="F504" s="40" t="str">
        <f>IFERROR(VLOOKUP($B504,'S-CT'!$A$1:$K$500,6,FALSE),"")</f>
        <v/>
      </c>
      <c r="G504" s="40" t="str">
        <f>IFERROR(VLOOKUP($B504,'S-CT'!$A$1:$K$500,9,FALSE),"")</f>
        <v/>
      </c>
      <c r="H504" s="40" t="str">
        <f>IFERROR(VLOOKUP($B504,'S-CT'!$A$1:$K$500,7,FALSE),"")</f>
        <v/>
      </c>
      <c r="I504" s="42" t="str">
        <f>IFERROR(VLOOKUP($B504,'S-CT'!$A$2:$K$500,11,FALSE),"")</f>
        <v/>
      </c>
      <c r="J504" s="42" t="str">
        <f>IFERROR(VLOOKUP($B504,'S-CT'!$A$2:$K$500,10,FALSE),"")</f>
        <v/>
      </c>
    </row>
    <row r="505">
      <c r="A505" s="15"/>
      <c r="B505" s="15"/>
      <c r="C505" s="69"/>
      <c r="D505" s="40" t="str">
        <f>IFERROR(VLOOKUP(B505,'S-CT'!$A$1:$K$500,2,FALSE),"")</f>
        <v/>
      </c>
      <c r="E505" s="40" t="str">
        <f>IFERROR(VLOOKUP($B505,'S-CT'!$A$1:$K$500,3,FALSE),"")</f>
        <v/>
      </c>
      <c r="F505" s="40" t="str">
        <f>IFERROR(VLOOKUP($B505,'S-CT'!$A$1:$K$500,6,FALSE),"")</f>
        <v/>
      </c>
      <c r="G505" s="40" t="str">
        <f>IFERROR(VLOOKUP($B505,'S-CT'!$A$1:$K$500,9,FALSE),"")</f>
        <v/>
      </c>
      <c r="H505" s="40" t="str">
        <f>IFERROR(VLOOKUP($B505,'S-CT'!$A$1:$K$500,7,FALSE),"")</f>
        <v/>
      </c>
      <c r="I505" s="42" t="str">
        <f>IFERROR(VLOOKUP($B505,'S-CT'!$A$2:$K$500,11,FALSE),"")</f>
        <v/>
      </c>
      <c r="J505" s="42" t="str">
        <f>IFERROR(VLOOKUP($B505,'S-CT'!$A$2:$K$500,10,FALSE),"")</f>
        <v/>
      </c>
    </row>
    <row r="506">
      <c r="A506" s="15"/>
      <c r="B506" s="15"/>
      <c r="C506" s="69"/>
      <c r="D506" s="40" t="str">
        <f>IFERROR(VLOOKUP(B506,'S-CT'!$A$1:$K$500,2,FALSE),"")</f>
        <v/>
      </c>
      <c r="E506" s="40" t="str">
        <f>IFERROR(VLOOKUP($B506,'S-CT'!$A$1:$K$500,3,FALSE),"")</f>
        <v/>
      </c>
      <c r="F506" s="40" t="str">
        <f>IFERROR(VLOOKUP($B506,'S-CT'!$A$1:$K$500,6,FALSE),"")</f>
        <v/>
      </c>
      <c r="G506" s="40" t="str">
        <f>IFERROR(VLOOKUP($B506,'S-CT'!$A$1:$K$500,9,FALSE),"")</f>
        <v/>
      </c>
      <c r="H506" s="40" t="str">
        <f>IFERROR(VLOOKUP($B506,'S-CT'!$A$1:$K$500,7,FALSE),"")</f>
        <v/>
      </c>
      <c r="I506" s="42" t="str">
        <f>IFERROR(VLOOKUP($B506,'S-CT'!$A$2:$K$500,11,FALSE),"")</f>
        <v/>
      </c>
      <c r="J506" s="42" t="str">
        <f>IFERROR(VLOOKUP($B506,'S-CT'!$A$2:$K$500,10,FALSE),"")</f>
        <v/>
      </c>
    </row>
    <row r="507">
      <c r="A507" s="15"/>
      <c r="B507" s="15"/>
      <c r="C507" s="69"/>
      <c r="D507" s="40" t="str">
        <f>IFERROR(VLOOKUP(B507,'S-CT'!$A$1:$K$500,2,FALSE),"")</f>
        <v/>
      </c>
      <c r="E507" s="40" t="str">
        <f>IFERROR(VLOOKUP($B507,'S-CT'!$A$1:$K$500,3,FALSE),"")</f>
        <v/>
      </c>
      <c r="F507" s="40" t="str">
        <f>IFERROR(VLOOKUP($B507,'S-CT'!$A$1:$K$500,6,FALSE),"")</f>
        <v/>
      </c>
      <c r="G507" s="40" t="str">
        <f>IFERROR(VLOOKUP($B507,'S-CT'!$A$1:$K$500,9,FALSE),"")</f>
        <v/>
      </c>
      <c r="H507" s="40" t="str">
        <f>IFERROR(VLOOKUP($B507,'S-CT'!$A$1:$K$500,7,FALSE),"")</f>
        <v/>
      </c>
      <c r="I507" s="42" t="str">
        <f>IFERROR(VLOOKUP($B507,'S-CT'!$A$2:$K$500,11,FALSE),"")</f>
        <v/>
      </c>
      <c r="J507" s="42" t="str">
        <f>IFERROR(VLOOKUP($B507,'S-CT'!$A$2:$K$500,10,FALSE),"")</f>
        <v/>
      </c>
    </row>
    <row r="508">
      <c r="A508" s="15"/>
      <c r="B508" s="15"/>
      <c r="C508" s="69"/>
      <c r="D508" s="40" t="str">
        <f>IFERROR(VLOOKUP(B508,'S-CT'!$A$1:$K$500,2,FALSE),"")</f>
        <v/>
      </c>
      <c r="E508" s="40" t="str">
        <f>IFERROR(VLOOKUP($B508,'S-CT'!$A$1:$K$500,3,FALSE),"")</f>
        <v/>
      </c>
      <c r="F508" s="40" t="str">
        <f>IFERROR(VLOOKUP($B508,'S-CT'!$A$1:$K$500,6,FALSE),"")</f>
        <v/>
      </c>
      <c r="G508" s="40" t="str">
        <f>IFERROR(VLOOKUP($B508,'S-CT'!$A$1:$K$500,9,FALSE),"")</f>
        <v/>
      </c>
      <c r="H508" s="40" t="str">
        <f>IFERROR(VLOOKUP($B508,'S-CT'!$A$1:$K$500,7,FALSE),"")</f>
        <v/>
      </c>
      <c r="I508" s="42" t="str">
        <f>IFERROR(VLOOKUP($B508,'S-CT'!$A$2:$K$500,11,FALSE),"")</f>
        <v/>
      </c>
      <c r="J508" s="42" t="str">
        <f>IFERROR(VLOOKUP($B508,'S-CT'!$A$2:$K$500,10,FALSE),"")</f>
        <v/>
      </c>
    </row>
    <row r="509">
      <c r="A509" s="15"/>
      <c r="B509" s="15"/>
      <c r="C509" s="69"/>
      <c r="D509" s="40" t="str">
        <f>IFERROR(VLOOKUP(B509,'S-CT'!$A$1:$K$500,2,FALSE),"")</f>
        <v/>
      </c>
      <c r="E509" s="40" t="str">
        <f>IFERROR(VLOOKUP($B509,'S-CT'!$A$1:$K$500,3,FALSE),"")</f>
        <v/>
      </c>
      <c r="F509" s="40" t="str">
        <f>IFERROR(VLOOKUP($B509,'S-CT'!$A$1:$K$500,6,FALSE),"")</f>
        <v/>
      </c>
      <c r="G509" s="40" t="str">
        <f>IFERROR(VLOOKUP($B509,'S-CT'!$A$1:$K$500,9,FALSE),"")</f>
        <v/>
      </c>
      <c r="H509" s="40" t="str">
        <f>IFERROR(VLOOKUP($B509,'S-CT'!$A$1:$K$500,7,FALSE),"")</f>
        <v/>
      </c>
      <c r="I509" s="42" t="str">
        <f>IFERROR(VLOOKUP($B509,'S-CT'!$A$2:$K$500,11,FALSE),"")</f>
        <v/>
      </c>
      <c r="J509" s="42" t="str">
        <f>IFERROR(VLOOKUP($B509,'S-CT'!$A$2:$K$500,10,FALSE),"")</f>
        <v/>
      </c>
    </row>
    <row r="510">
      <c r="A510" s="15"/>
      <c r="B510" s="15"/>
      <c r="C510" s="69"/>
      <c r="D510" s="40" t="str">
        <f>IFERROR(VLOOKUP(B510,'S-CT'!$A$1:$K$500,2,FALSE),"")</f>
        <v/>
      </c>
      <c r="E510" s="40" t="str">
        <f>IFERROR(VLOOKUP($B510,'S-CT'!$A$1:$K$500,3,FALSE),"")</f>
        <v/>
      </c>
      <c r="F510" s="40" t="str">
        <f>IFERROR(VLOOKUP($B510,'S-CT'!$A$1:$K$500,6,FALSE),"")</f>
        <v/>
      </c>
      <c r="G510" s="40" t="str">
        <f>IFERROR(VLOOKUP($B510,'S-CT'!$A$1:$K$500,9,FALSE),"")</f>
        <v/>
      </c>
      <c r="H510" s="40" t="str">
        <f>IFERROR(VLOOKUP($B510,'S-CT'!$A$1:$K$500,7,FALSE),"")</f>
        <v/>
      </c>
      <c r="I510" s="42" t="str">
        <f>IFERROR(VLOOKUP($B510,'S-CT'!$A$2:$K$500,11,FALSE),"")</f>
        <v/>
      </c>
      <c r="J510" s="42" t="str">
        <f>IFERROR(VLOOKUP($B510,'S-CT'!$A$2:$K$500,10,FALSE),"")</f>
        <v/>
      </c>
    </row>
    <row r="511">
      <c r="A511" s="15"/>
      <c r="B511" s="15"/>
      <c r="C511" s="69"/>
      <c r="D511" s="40" t="str">
        <f>IFERROR(VLOOKUP(B511,'S-CT'!$A$1:$K$500,2,FALSE),"")</f>
        <v/>
      </c>
      <c r="E511" s="40" t="str">
        <f>IFERROR(VLOOKUP($B511,'S-CT'!$A$1:$K$500,3,FALSE),"")</f>
        <v/>
      </c>
      <c r="F511" s="40" t="str">
        <f>IFERROR(VLOOKUP($B511,'S-CT'!$A$1:$K$500,6,FALSE),"")</f>
        <v/>
      </c>
      <c r="G511" s="40" t="str">
        <f>IFERROR(VLOOKUP($B511,'S-CT'!$A$1:$K$500,9,FALSE),"")</f>
        <v/>
      </c>
      <c r="H511" s="40" t="str">
        <f>IFERROR(VLOOKUP($B511,'S-CT'!$A$1:$K$500,7,FALSE),"")</f>
        <v/>
      </c>
      <c r="I511" s="42" t="str">
        <f>IFERROR(VLOOKUP($B511,'S-CT'!$A$2:$K$500,11,FALSE),"")</f>
        <v/>
      </c>
      <c r="J511" s="42" t="str">
        <f>IFERROR(VLOOKUP($B511,'S-CT'!$A$2:$K$500,10,FALSE),"")</f>
        <v/>
      </c>
    </row>
    <row r="512">
      <c r="A512" s="15"/>
      <c r="B512" s="15"/>
      <c r="C512" s="69"/>
      <c r="D512" s="40" t="str">
        <f>IFERROR(VLOOKUP(B512,'S-CT'!$A$1:$K$500,2,FALSE),"")</f>
        <v/>
      </c>
      <c r="E512" s="40" t="str">
        <f>IFERROR(VLOOKUP($B512,'S-CT'!$A$1:$K$500,3,FALSE),"")</f>
        <v/>
      </c>
      <c r="F512" s="40" t="str">
        <f>IFERROR(VLOOKUP($B512,'S-CT'!$A$1:$K$500,6,FALSE),"")</f>
        <v/>
      </c>
      <c r="G512" s="40" t="str">
        <f>IFERROR(VLOOKUP($B512,'S-CT'!$A$1:$K$500,9,FALSE),"")</f>
        <v/>
      </c>
      <c r="H512" s="40" t="str">
        <f>IFERROR(VLOOKUP($B512,'S-CT'!$A$1:$K$500,7,FALSE),"")</f>
        <v/>
      </c>
      <c r="I512" s="42" t="str">
        <f>IFERROR(VLOOKUP($B512,'S-CT'!$A$2:$K$500,11,FALSE),"")</f>
        <v/>
      </c>
      <c r="J512" s="42" t="str">
        <f>IFERROR(VLOOKUP($B512,'S-CT'!$A$2:$K$500,10,FALSE),"")</f>
        <v/>
      </c>
    </row>
    <row r="513">
      <c r="A513" s="20"/>
      <c r="B513" s="20"/>
      <c r="C513" s="77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</row>
    <row r="514">
      <c r="A514" s="15"/>
      <c r="B514" s="15"/>
      <c r="C514" s="69"/>
    </row>
    <row r="515">
      <c r="A515" s="15"/>
      <c r="B515" s="15"/>
      <c r="C515" s="69"/>
    </row>
    <row r="516">
      <c r="A516" s="15"/>
      <c r="B516" s="15"/>
      <c r="C516" s="69"/>
    </row>
    <row r="517">
      <c r="A517" s="15"/>
      <c r="B517" s="15"/>
      <c r="C517" s="69"/>
    </row>
    <row r="518">
      <c r="A518" s="15"/>
      <c r="B518" s="15"/>
      <c r="C518" s="69"/>
    </row>
    <row r="519">
      <c r="A519" s="15"/>
      <c r="B519" s="15"/>
      <c r="C519" s="69"/>
    </row>
    <row r="520">
      <c r="A520" s="15"/>
      <c r="B520" s="15"/>
      <c r="C520" s="69"/>
    </row>
    <row r="521">
      <c r="A521" s="15"/>
      <c r="B521" s="15"/>
      <c r="C521" s="69"/>
    </row>
    <row r="522">
      <c r="A522" s="15"/>
      <c r="B522" s="15"/>
      <c r="C522" s="69"/>
    </row>
    <row r="523">
      <c r="A523" s="15"/>
      <c r="B523" s="15"/>
      <c r="C523" s="69"/>
    </row>
    <row r="524">
      <c r="A524" s="15"/>
      <c r="B524" s="15"/>
      <c r="C524" s="69"/>
    </row>
    <row r="525">
      <c r="A525" s="15"/>
      <c r="B525" s="15"/>
      <c r="C525" s="69"/>
    </row>
    <row r="526">
      <c r="A526" s="15"/>
      <c r="B526" s="15"/>
      <c r="C526" s="69"/>
    </row>
    <row r="527">
      <c r="A527" s="15"/>
      <c r="B527" s="15"/>
      <c r="C527" s="69"/>
    </row>
    <row r="528">
      <c r="A528" s="15"/>
      <c r="B528" s="15"/>
      <c r="C528" s="69"/>
    </row>
    <row r="529">
      <c r="A529" s="15"/>
      <c r="B529" s="15"/>
      <c r="C529" s="69"/>
    </row>
    <row r="530">
      <c r="A530" s="15"/>
      <c r="B530" s="15"/>
      <c r="C530" s="69"/>
    </row>
    <row r="531">
      <c r="A531" s="15"/>
      <c r="B531" s="15"/>
      <c r="C531" s="69"/>
    </row>
    <row r="532">
      <c r="A532" s="15"/>
      <c r="B532" s="15"/>
      <c r="C532" s="69"/>
    </row>
    <row r="533">
      <c r="A533" s="15"/>
      <c r="B533" s="15"/>
      <c r="C533" s="69"/>
    </row>
    <row r="534">
      <c r="A534" s="15"/>
      <c r="B534" s="15"/>
      <c r="C534" s="69"/>
    </row>
    <row r="535">
      <c r="A535" s="15"/>
      <c r="B535" s="15"/>
      <c r="C535" s="69"/>
    </row>
    <row r="536">
      <c r="A536" s="15"/>
      <c r="B536" s="15"/>
      <c r="C536" s="69"/>
    </row>
    <row r="537">
      <c r="A537" s="15"/>
      <c r="B537" s="15"/>
      <c r="C537" s="69"/>
    </row>
    <row r="538">
      <c r="A538" s="15"/>
      <c r="B538" s="15"/>
      <c r="C538" s="69"/>
    </row>
    <row r="539">
      <c r="A539" s="15"/>
      <c r="B539" s="15"/>
      <c r="C539" s="69"/>
    </row>
    <row r="540">
      <c r="A540" s="15"/>
      <c r="B540" s="15"/>
      <c r="C540" s="69"/>
    </row>
    <row r="541">
      <c r="A541" s="15"/>
      <c r="B541" s="15"/>
      <c r="C541" s="69"/>
    </row>
    <row r="542">
      <c r="A542" s="15"/>
      <c r="B542" s="15"/>
      <c r="C542" s="69"/>
    </row>
    <row r="543">
      <c r="A543" s="15"/>
      <c r="B543" s="15"/>
      <c r="C543" s="69"/>
    </row>
    <row r="544">
      <c r="A544" s="15"/>
      <c r="B544" s="15"/>
      <c r="C544" s="69"/>
    </row>
    <row r="545">
      <c r="A545" s="15"/>
      <c r="B545" s="15"/>
      <c r="C545" s="69"/>
    </row>
    <row r="546">
      <c r="A546" s="15"/>
      <c r="B546" s="15"/>
      <c r="C546" s="69"/>
    </row>
    <row r="547">
      <c r="A547" s="15"/>
      <c r="B547" s="15"/>
      <c r="C547" s="69"/>
    </row>
    <row r="548">
      <c r="A548" s="15"/>
      <c r="B548" s="15"/>
      <c r="C548" s="69"/>
    </row>
    <row r="549">
      <c r="A549" s="15"/>
      <c r="B549" s="15"/>
      <c r="C549" s="69"/>
    </row>
    <row r="550">
      <c r="A550" s="15"/>
      <c r="B550" s="15"/>
      <c r="C550" s="69"/>
    </row>
    <row r="551">
      <c r="A551" s="15"/>
      <c r="B551" s="15"/>
      <c r="C551" s="69"/>
    </row>
    <row r="552">
      <c r="A552" s="15"/>
      <c r="B552" s="15"/>
      <c r="C552" s="69"/>
    </row>
    <row r="553">
      <c r="A553" s="15"/>
      <c r="B553" s="15"/>
      <c r="C553" s="69"/>
    </row>
    <row r="554">
      <c r="A554" s="15"/>
      <c r="B554" s="15"/>
      <c r="C554" s="69"/>
    </row>
    <row r="555">
      <c r="A555" s="15"/>
      <c r="B555" s="15"/>
      <c r="C555" s="69"/>
    </row>
    <row r="556">
      <c r="A556" s="15"/>
      <c r="B556" s="15"/>
      <c r="C556" s="69"/>
    </row>
    <row r="557">
      <c r="A557" s="15"/>
      <c r="B557" s="15"/>
      <c r="C557" s="69"/>
    </row>
    <row r="558">
      <c r="A558" s="15"/>
      <c r="B558" s="15"/>
      <c r="C558" s="69"/>
    </row>
    <row r="559">
      <c r="A559" s="15"/>
      <c r="B559" s="15"/>
      <c r="C559" s="69"/>
    </row>
    <row r="560">
      <c r="A560" s="15"/>
      <c r="B560" s="15"/>
      <c r="C560" s="69"/>
    </row>
    <row r="561">
      <c r="A561" s="15"/>
      <c r="B561" s="15"/>
      <c r="C561" s="69"/>
    </row>
    <row r="562">
      <c r="A562" s="15"/>
      <c r="B562" s="15"/>
      <c r="C562" s="69"/>
    </row>
    <row r="563">
      <c r="A563" s="15"/>
      <c r="B563" s="15"/>
      <c r="C563" s="69"/>
    </row>
    <row r="564">
      <c r="A564" s="15"/>
      <c r="B564" s="15"/>
      <c r="C564" s="69"/>
    </row>
    <row r="565">
      <c r="A565" s="15"/>
      <c r="B565" s="15"/>
      <c r="C565" s="69"/>
    </row>
    <row r="566">
      <c r="A566" s="15"/>
      <c r="B566" s="15"/>
      <c r="C566" s="69"/>
    </row>
    <row r="567">
      <c r="A567" s="15"/>
      <c r="B567" s="15"/>
      <c r="C567" s="69"/>
    </row>
    <row r="568">
      <c r="A568" s="15"/>
      <c r="B568" s="15"/>
      <c r="C568" s="69"/>
    </row>
    <row r="569">
      <c r="A569" s="15"/>
      <c r="B569" s="15"/>
      <c r="C569" s="69"/>
    </row>
    <row r="570">
      <c r="A570" s="15"/>
      <c r="B570" s="15"/>
      <c r="C570" s="69"/>
    </row>
    <row r="571">
      <c r="A571" s="15"/>
      <c r="B571" s="15"/>
      <c r="C571" s="69"/>
    </row>
    <row r="572">
      <c r="A572" s="15"/>
      <c r="B572" s="15"/>
      <c r="C572" s="69"/>
    </row>
    <row r="573">
      <c r="A573" s="15"/>
      <c r="B573" s="15"/>
      <c r="C573" s="69"/>
    </row>
    <row r="574">
      <c r="A574" s="15"/>
      <c r="B574" s="15"/>
      <c r="C574" s="69"/>
    </row>
    <row r="575">
      <c r="A575" s="15"/>
      <c r="B575" s="15"/>
      <c r="C575" s="69"/>
    </row>
    <row r="576">
      <c r="A576" s="15"/>
      <c r="B576" s="15"/>
      <c r="C576" s="69"/>
    </row>
    <row r="577">
      <c r="A577" s="15"/>
      <c r="B577" s="15"/>
      <c r="C577" s="69"/>
    </row>
    <row r="578">
      <c r="A578" s="15"/>
      <c r="B578" s="15"/>
      <c r="C578" s="69"/>
    </row>
    <row r="579">
      <c r="A579" s="15"/>
      <c r="B579" s="15"/>
      <c r="C579" s="69"/>
    </row>
    <row r="580">
      <c r="A580" s="15"/>
      <c r="B580" s="15"/>
      <c r="C580" s="69"/>
    </row>
    <row r="581">
      <c r="A581" s="15"/>
      <c r="B581" s="15"/>
      <c r="C581" s="69"/>
    </row>
    <row r="582">
      <c r="A582" s="15"/>
      <c r="B582" s="15"/>
      <c r="C582" s="69"/>
    </row>
    <row r="583">
      <c r="A583" s="15"/>
      <c r="B583" s="15"/>
      <c r="C583" s="69"/>
    </row>
    <row r="584">
      <c r="A584" s="15"/>
      <c r="B584" s="15"/>
      <c r="C584" s="69"/>
    </row>
    <row r="585">
      <c r="A585" s="15"/>
      <c r="B585" s="15"/>
      <c r="C585" s="69"/>
    </row>
    <row r="586">
      <c r="A586" s="15"/>
      <c r="B586" s="15"/>
      <c r="C586" s="69"/>
    </row>
    <row r="587">
      <c r="A587" s="15"/>
      <c r="B587" s="15"/>
      <c r="C587" s="69"/>
    </row>
    <row r="588">
      <c r="A588" s="15"/>
      <c r="B588" s="15"/>
      <c r="C588" s="69"/>
    </row>
    <row r="589">
      <c r="A589" s="15"/>
      <c r="B589" s="15"/>
      <c r="C589" s="69"/>
    </row>
    <row r="590">
      <c r="A590" s="15"/>
      <c r="B590" s="15"/>
      <c r="C590" s="69"/>
    </row>
    <row r="591">
      <c r="A591" s="15"/>
      <c r="B591" s="15"/>
      <c r="C591" s="69"/>
    </row>
    <row r="592">
      <c r="A592" s="15"/>
      <c r="B592" s="15"/>
      <c r="C592" s="69"/>
    </row>
    <row r="593">
      <c r="A593" s="15"/>
      <c r="B593" s="15"/>
      <c r="C593" s="69"/>
    </row>
    <row r="594">
      <c r="A594" s="15"/>
      <c r="B594" s="15"/>
      <c r="C594" s="69"/>
    </row>
    <row r="595">
      <c r="A595" s="15"/>
      <c r="B595" s="15"/>
      <c r="C595" s="69"/>
    </row>
    <row r="596">
      <c r="A596" s="15"/>
      <c r="B596" s="15"/>
      <c r="C596" s="69"/>
    </row>
    <row r="597">
      <c r="A597" s="15"/>
      <c r="B597" s="15"/>
      <c r="C597" s="69"/>
    </row>
    <row r="598">
      <c r="A598" s="15"/>
      <c r="B598" s="15"/>
      <c r="C598" s="69"/>
    </row>
    <row r="599">
      <c r="A599" s="15"/>
      <c r="B599" s="15"/>
      <c r="C599" s="69"/>
    </row>
    <row r="600">
      <c r="A600" s="15"/>
      <c r="B600" s="15"/>
      <c r="C600" s="69"/>
    </row>
    <row r="601">
      <c r="A601" s="15"/>
      <c r="B601" s="15"/>
      <c r="C601" s="69"/>
    </row>
    <row r="602">
      <c r="A602" s="15"/>
      <c r="B602" s="15"/>
      <c r="C602" s="69"/>
    </row>
    <row r="603">
      <c r="A603" s="15"/>
      <c r="B603" s="15"/>
      <c r="C603" s="69"/>
    </row>
    <row r="604">
      <c r="A604" s="15"/>
      <c r="B604" s="15"/>
      <c r="C604" s="69"/>
    </row>
    <row r="605">
      <c r="A605" s="15"/>
      <c r="B605" s="15"/>
      <c r="C605" s="69"/>
    </row>
    <row r="606">
      <c r="A606" s="15"/>
      <c r="B606" s="15"/>
      <c r="C606" s="69"/>
    </row>
    <row r="607">
      <c r="A607" s="15"/>
      <c r="B607" s="15"/>
      <c r="C607" s="69"/>
    </row>
    <row r="608">
      <c r="A608" s="15"/>
      <c r="B608" s="15"/>
      <c r="C608" s="69"/>
    </row>
    <row r="609">
      <c r="A609" s="15"/>
      <c r="B609" s="15"/>
      <c r="C609" s="69"/>
    </row>
    <row r="610">
      <c r="A610" s="15"/>
      <c r="B610" s="15"/>
      <c r="C610" s="69"/>
    </row>
    <row r="611">
      <c r="A611" s="15"/>
      <c r="B611" s="15"/>
      <c r="C611" s="69"/>
    </row>
    <row r="612">
      <c r="A612" s="15"/>
      <c r="B612" s="15"/>
      <c r="C612" s="69"/>
    </row>
    <row r="613">
      <c r="A613" s="15"/>
      <c r="B613" s="15"/>
      <c r="C613" s="69"/>
    </row>
    <row r="614">
      <c r="A614" s="15"/>
      <c r="B614" s="15"/>
      <c r="C614" s="69"/>
    </row>
    <row r="615">
      <c r="A615" s="15"/>
      <c r="B615" s="15"/>
      <c r="C615" s="69"/>
    </row>
    <row r="616">
      <c r="A616" s="15"/>
      <c r="B616" s="15"/>
      <c r="C616" s="69"/>
    </row>
    <row r="617">
      <c r="A617" s="15"/>
      <c r="B617" s="15"/>
      <c r="C617" s="69"/>
    </row>
    <row r="618">
      <c r="A618" s="15"/>
      <c r="B618" s="15"/>
      <c r="C618" s="69"/>
    </row>
    <row r="619">
      <c r="A619" s="15"/>
      <c r="B619" s="15"/>
      <c r="C619" s="69"/>
    </row>
    <row r="620">
      <c r="A620" s="15"/>
      <c r="B620" s="15"/>
      <c r="C620" s="69"/>
    </row>
    <row r="621">
      <c r="A621" s="15"/>
      <c r="B621" s="15"/>
      <c r="C621" s="69"/>
    </row>
    <row r="622">
      <c r="A622" s="15"/>
      <c r="B622" s="15"/>
      <c r="C622" s="69"/>
    </row>
    <row r="623">
      <c r="A623" s="15"/>
      <c r="B623" s="15"/>
      <c r="C623" s="69"/>
    </row>
    <row r="624">
      <c r="A624" s="15"/>
      <c r="B624" s="15"/>
      <c r="C624" s="69"/>
    </row>
    <row r="625">
      <c r="A625" s="15"/>
      <c r="B625" s="15"/>
      <c r="C625" s="69"/>
    </row>
    <row r="626">
      <c r="A626" s="15"/>
      <c r="B626" s="15"/>
      <c r="C626" s="69"/>
    </row>
    <row r="627">
      <c r="A627" s="15"/>
      <c r="B627" s="15"/>
      <c r="C627" s="69"/>
    </row>
    <row r="628">
      <c r="A628" s="15"/>
      <c r="B628" s="15"/>
      <c r="C628" s="69"/>
    </row>
    <row r="629">
      <c r="A629" s="15"/>
      <c r="B629" s="15"/>
      <c r="C629" s="69"/>
    </row>
    <row r="630">
      <c r="A630" s="15"/>
      <c r="B630" s="15"/>
      <c r="C630" s="69"/>
    </row>
    <row r="631">
      <c r="A631" s="15"/>
      <c r="B631" s="15"/>
      <c r="C631" s="69"/>
    </row>
    <row r="632">
      <c r="A632" s="15"/>
      <c r="B632" s="15"/>
      <c r="C632" s="69"/>
    </row>
    <row r="633">
      <c r="A633" s="15"/>
      <c r="B633" s="15"/>
      <c r="C633" s="69"/>
    </row>
    <row r="634">
      <c r="A634" s="15"/>
      <c r="B634" s="15"/>
      <c r="C634" s="69"/>
    </row>
    <row r="635">
      <c r="A635" s="15"/>
      <c r="B635" s="15"/>
      <c r="C635" s="69"/>
    </row>
    <row r="636">
      <c r="A636" s="15"/>
      <c r="B636" s="15"/>
      <c r="C636" s="69"/>
    </row>
    <row r="637">
      <c r="A637" s="15"/>
      <c r="B637" s="15"/>
      <c r="C637" s="69"/>
    </row>
    <row r="638">
      <c r="A638" s="15"/>
      <c r="B638" s="15"/>
      <c r="C638" s="69"/>
    </row>
    <row r="639">
      <c r="A639" s="15"/>
      <c r="B639" s="15"/>
      <c r="C639" s="69"/>
    </row>
    <row r="640">
      <c r="A640" s="15"/>
      <c r="B640" s="15"/>
      <c r="C640" s="69"/>
    </row>
    <row r="641">
      <c r="A641" s="15"/>
      <c r="B641" s="15"/>
      <c r="C641" s="69"/>
    </row>
    <row r="642">
      <c r="A642" s="15"/>
      <c r="B642" s="15"/>
      <c r="C642" s="69"/>
    </row>
    <row r="643">
      <c r="A643" s="15"/>
      <c r="B643" s="15"/>
      <c r="C643" s="69"/>
    </row>
    <row r="644">
      <c r="A644" s="15"/>
      <c r="B644" s="15"/>
      <c r="C644" s="69"/>
    </row>
    <row r="645">
      <c r="A645" s="15"/>
      <c r="B645" s="15"/>
      <c r="C645" s="69"/>
    </row>
    <row r="646">
      <c r="A646" s="15"/>
      <c r="B646" s="15"/>
      <c r="C646" s="69"/>
    </row>
    <row r="647">
      <c r="A647" s="15"/>
      <c r="B647" s="15"/>
      <c r="C647" s="69"/>
    </row>
    <row r="648">
      <c r="A648" s="15"/>
      <c r="B648" s="15"/>
      <c r="C648" s="69"/>
    </row>
    <row r="649">
      <c r="A649" s="15"/>
      <c r="B649" s="15"/>
      <c r="C649" s="69"/>
    </row>
    <row r="650">
      <c r="A650" s="15"/>
      <c r="B650" s="15"/>
      <c r="C650" s="69"/>
    </row>
    <row r="651">
      <c r="A651" s="15"/>
      <c r="B651" s="15"/>
      <c r="C651" s="69"/>
    </row>
    <row r="652">
      <c r="A652" s="15"/>
      <c r="B652" s="15"/>
      <c r="C652" s="69"/>
    </row>
    <row r="653">
      <c r="A653" s="15"/>
      <c r="B653" s="15"/>
      <c r="C653" s="69"/>
    </row>
    <row r="654">
      <c r="A654" s="15"/>
      <c r="B654" s="15"/>
      <c r="C654" s="69"/>
    </row>
    <row r="655">
      <c r="A655" s="15"/>
      <c r="B655" s="15"/>
      <c r="C655" s="69"/>
    </row>
    <row r="656">
      <c r="A656" s="15"/>
      <c r="B656" s="15"/>
      <c r="C656" s="69"/>
    </row>
    <row r="657">
      <c r="A657" s="15"/>
      <c r="B657" s="15"/>
      <c r="C657" s="69"/>
    </row>
    <row r="658">
      <c r="A658" s="15"/>
      <c r="B658" s="15"/>
      <c r="C658" s="69"/>
    </row>
    <row r="659">
      <c r="A659" s="15"/>
      <c r="B659" s="15"/>
      <c r="C659" s="69"/>
    </row>
    <row r="660">
      <c r="A660" s="15"/>
      <c r="B660" s="15"/>
      <c r="C660" s="69"/>
    </row>
    <row r="661">
      <c r="A661" s="15"/>
      <c r="B661" s="15"/>
      <c r="C661" s="69"/>
    </row>
    <row r="662">
      <c r="A662" s="15"/>
      <c r="B662" s="15"/>
      <c r="C662" s="69"/>
    </row>
    <row r="663">
      <c r="A663" s="15"/>
      <c r="B663" s="15"/>
      <c r="C663" s="69"/>
    </row>
    <row r="664">
      <c r="A664" s="15"/>
      <c r="B664" s="15"/>
      <c r="C664" s="69"/>
    </row>
    <row r="665">
      <c r="A665" s="15"/>
      <c r="B665" s="15"/>
      <c r="C665" s="69"/>
    </row>
    <row r="666">
      <c r="A666" s="15"/>
      <c r="B666" s="15"/>
      <c r="C666" s="69"/>
    </row>
    <row r="667">
      <c r="A667" s="15"/>
      <c r="B667" s="15"/>
      <c r="C667" s="69"/>
    </row>
    <row r="668">
      <c r="A668" s="15"/>
      <c r="B668" s="15"/>
      <c r="C668" s="69"/>
    </row>
    <row r="669">
      <c r="A669" s="15"/>
      <c r="B669" s="15"/>
      <c r="C669" s="69"/>
    </row>
    <row r="670">
      <c r="A670" s="15"/>
      <c r="B670" s="15"/>
      <c r="C670" s="69"/>
    </row>
    <row r="671">
      <c r="A671" s="15"/>
      <c r="B671" s="15"/>
      <c r="C671" s="69"/>
    </row>
    <row r="672">
      <c r="A672" s="15"/>
      <c r="B672" s="15"/>
      <c r="C672" s="69"/>
    </row>
    <row r="673">
      <c r="A673" s="15"/>
      <c r="B673" s="15"/>
      <c r="C673" s="69"/>
    </row>
    <row r="674">
      <c r="A674" s="15"/>
      <c r="B674" s="15"/>
      <c r="C674" s="69"/>
    </row>
    <row r="675">
      <c r="A675" s="15"/>
      <c r="B675" s="15"/>
      <c r="C675" s="69"/>
    </row>
    <row r="676">
      <c r="A676" s="15"/>
      <c r="B676" s="15"/>
      <c r="C676" s="69"/>
    </row>
    <row r="677">
      <c r="A677" s="15"/>
      <c r="B677" s="15"/>
      <c r="C677" s="69"/>
    </row>
    <row r="678">
      <c r="A678" s="15"/>
      <c r="B678" s="15"/>
      <c r="C678" s="69"/>
    </row>
    <row r="679">
      <c r="A679" s="15"/>
      <c r="B679" s="15"/>
      <c r="C679" s="69"/>
    </row>
    <row r="680">
      <c r="A680" s="15"/>
      <c r="B680" s="15"/>
      <c r="C680" s="69"/>
    </row>
    <row r="681">
      <c r="A681" s="15"/>
      <c r="B681" s="15"/>
      <c r="C681" s="69"/>
    </row>
    <row r="682">
      <c r="A682" s="15"/>
      <c r="B682" s="15"/>
      <c r="C682" s="69"/>
    </row>
    <row r="683">
      <c r="A683" s="15"/>
      <c r="B683" s="15"/>
      <c r="C683" s="69"/>
    </row>
    <row r="684">
      <c r="A684" s="15"/>
      <c r="B684" s="15"/>
      <c r="C684" s="69"/>
    </row>
    <row r="685">
      <c r="A685" s="15"/>
      <c r="B685" s="15"/>
      <c r="C685" s="69"/>
    </row>
    <row r="686">
      <c r="A686" s="15"/>
      <c r="B686" s="15"/>
      <c r="C686" s="69"/>
    </row>
    <row r="687">
      <c r="A687" s="15"/>
      <c r="B687" s="15"/>
      <c r="C687" s="69"/>
    </row>
    <row r="688">
      <c r="A688" s="15"/>
      <c r="B688" s="15"/>
      <c r="C688" s="69"/>
    </row>
    <row r="689">
      <c r="A689" s="15"/>
      <c r="B689" s="15"/>
      <c r="C689" s="69"/>
    </row>
    <row r="690">
      <c r="A690" s="15"/>
      <c r="B690" s="15"/>
      <c r="C690" s="69"/>
    </row>
    <row r="691">
      <c r="A691" s="15"/>
      <c r="B691" s="15"/>
      <c r="C691" s="69"/>
    </row>
    <row r="692">
      <c r="A692" s="15"/>
      <c r="B692" s="15"/>
      <c r="C692" s="69"/>
    </row>
    <row r="693">
      <c r="A693" s="15"/>
      <c r="B693" s="15"/>
      <c r="C693" s="69"/>
    </row>
    <row r="694">
      <c r="A694" s="15"/>
      <c r="B694" s="15"/>
      <c r="C694" s="69"/>
    </row>
    <row r="695">
      <c r="A695" s="15"/>
      <c r="B695" s="15"/>
      <c r="C695" s="69"/>
    </row>
    <row r="696">
      <c r="A696" s="15"/>
      <c r="B696" s="15"/>
      <c r="C696" s="69"/>
    </row>
    <row r="697">
      <c r="A697" s="15"/>
      <c r="B697" s="15"/>
      <c r="C697" s="69"/>
    </row>
    <row r="698">
      <c r="A698" s="15"/>
      <c r="B698" s="15"/>
      <c r="C698" s="69"/>
    </row>
    <row r="699">
      <c r="A699" s="15"/>
      <c r="B699" s="15"/>
      <c r="C699" s="69"/>
    </row>
    <row r="700">
      <c r="A700" s="15"/>
      <c r="B700" s="15"/>
      <c r="C700" s="69"/>
    </row>
    <row r="701">
      <c r="A701" s="15"/>
      <c r="B701" s="15"/>
      <c r="C701" s="69"/>
    </row>
    <row r="702">
      <c r="A702" s="15"/>
      <c r="B702" s="15"/>
      <c r="C702" s="69"/>
    </row>
    <row r="703">
      <c r="A703" s="15"/>
      <c r="B703" s="15"/>
      <c r="C703" s="69"/>
    </row>
    <row r="704">
      <c r="A704" s="15"/>
      <c r="B704" s="15"/>
      <c r="C704" s="69"/>
    </row>
    <row r="705">
      <c r="A705" s="15"/>
      <c r="B705" s="15"/>
      <c r="C705" s="69"/>
    </row>
    <row r="706">
      <c r="A706" s="15"/>
      <c r="B706" s="15"/>
      <c r="C706" s="69"/>
    </row>
    <row r="707">
      <c r="A707" s="15"/>
      <c r="B707" s="15"/>
      <c r="C707" s="69"/>
    </row>
    <row r="708">
      <c r="A708" s="15"/>
      <c r="B708" s="15"/>
      <c r="C708" s="69"/>
    </row>
    <row r="709">
      <c r="A709" s="15"/>
      <c r="B709" s="15"/>
      <c r="C709" s="69"/>
    </row>
    <row r="710">
      <c r="A710" s="15"/>
      <c r="B710" s="15"/>
      <c r="C710" s="69"/>
    </row>
    <row r="711">
      <c r="A711" s="15"/>
      <c r="B711" s="15"/>
      <c r="C711" s="69"/>
    </row>
    <row r="712">
      <c r="A712" s="15"/>
      <c r="B712" s="15"/>
      <c r="C712" s="69"/>
    </row>
    <row r="713">
      <c r="A713" s="15"/>
      <c r="B713" s="15"/>
      <c r="C713" s="69"/>
    </row>
    <row r="714">
      <c r="A714" s="15"/>
      <c r="B714" s="15"/>
      <c r="C714" s="69"/>
    </row>
    <row r="715">
      <c r="A715" s="15"/>
      <c r="B715" s="15"/>
      <c r="C715" s="69"/>
    </row>
    <row r="716">
      <c r="A716" s="15"/>
      <c r="B716" s="15"/>
      <c r="C716" s="69"/>
    </row>
    <row r="717">
      <c r="A717" s="15"/>
      <c r="B717" s="15"/>
      <c r="C717" s="69"/>
    </row>
    <row r="718">
      <c r="A718" s="15"/>
      <c r="B718" s="15"/>
      <c r="C718" s="69"/>
    </row>
    <row r="719">
      <c r="A719" s="15"/>
      <c r="B719" s="15"/>
      <c r="C719" s="69"/>
    </row>
    <row r="720">
      <c r="A720" s="15"/>
      <c r="B720" s="15"/>
      <c r="C720" s="69"/>
    </row>
    <row r="721">
      <c r="A721" s="15"/>
      <c r="B721" s="15"/>
      <c r="C721" s="69"/>
    </row>
    <row r="722">
      <c r="A722" s="15"/>
      <c r="B722" s="15"/>
      <c r="C722" s="69"/>
    </row>
    <row r="723">
      <c r="A723" s="15"/>
      <c r="B723" s="15"/>
      <c r="C723" s="69"/>
    </row>
    <row r="724">
      <c r="A724" s="15"/>
      <c r="B724" s="15"/>
      <c r="C724" s="69"/>
    </row>
    <row r="725">
      <c r="A725" s="15"/>
      <c r="B725" s="15"/>
      <c r="C725" s="69"/>
    </row>
    <row r="726">
      <c r="A726" s="15"/>
      <c r="B726" s="15"/>
      <c r="C726" s="69"/>
    </row>
    <row r="727">
      <c r="A727" s="15"/>
      <c r="B727" s="15"/>
      <c r="C727" s="69"/>
    </row>
    <row r="728">
      <c r="A728" s="15"/>
      <c r="B728" s="15"/>
      <c r="C728" s="69"/>
    </row>
    <row r="729">
      <c r="A729" s="15"/>
      <c r="B729" s="15"/>
      <c r="C729" s="69"/>
    </row>
    <row r="730">
      <c r="A730" s="15"/>
      <c r="B730" s="15"/>
      <c r="C730" s="69"/>
    </row>
    <row r="731">
      <c r="A731" s="15"/>
      <c r="B731" s="15"/>
      <c r="C731" s="69"/>
    </row>
    <row r="732">
      <c r="A732" s="15"/>
      <c r="B732" s="15"/>
      <c r="C732" s="69"/>
    </row>
    <row r="733">
      <c r="A733" s="15"/>
      <c r="B733" s="15"/>
      <c r="C733" s="69"/>
    </row>
    <row r="734">
      <c r="A734" s="15"/>
      <c r="B734" s="15"/>
      <c r="C734" s="69"/>
    </row>
    <row r="735">
      <c r="A735" s="15"/>
      <c r="B735" s="15"/>
      <c r="C735" s="69"/>
    </row>
    <row r="736">
      <c r="A736" s="15"/>
      <c r="B736" s="15"/>
      <c r="C736" s="69"/>
    </row>
    <row r="737">
      <c r="A737" s="15"/>
      <c r="B737" s="15"/>
      <c r="C737" s="69"/>
    </row>
    <row r="738">
      <c r="A738" s="15"/>
      <c r="B738" s="15"/>
      <c r="C738" s="69"/>
    </row>
    <row r="739">
      <c r="A739" s="15"/>
      <c r="B739" s="15"/>
      <c r="C739" s="69"/>
    </row>
    <row r="740">
      <c r="A740" s="15"/>
      <c r="B740" s="15"/>
      <c r="C740" s="69"/>
    </row>
    <row r="741">
      <c r="A741" s="15"/>
      <c r="B741" s="15"/>
      <c r="C741" s="69"/>
    </row>
    <row r="742">
      <c r="A742" s="15"/>
      <c r="B742" s="15"/>
      <c r="C742" s="69"/>
    </row>
    <row r="743">
      <c r="A743" s="15"/>
      <c r="B743" s="15"/>
      <c r="C743" s="69"/>
    </row>
    <row r="744">
      <c r="A744" s="15"/>
      <c r="B744" s="15"/>
      <c r="C744" s="69"/>
    </row>
    <row r="745">
      <c r="A745" s="15"/>
      <c r="B745" s="15"/>
      <c r="C745" s="69"/>
    </row>
    <row r="746">
      <c r="A746" s="15"/>
      <c r="B746" s="15"/>
      <c r="C746" s="69"/>
    </row>
    <row r="747">
      <c r="A747" s="15"/>
      <c r="B747" s="15"/>
      <c r="C747" s="69"/>
    </row>
    <row r="748">
      <c r="A748" s="15"/>
      <c r="B748" s="15"/>
      <c r="C748" s="69"/>
    </row>
    <row r="749">
      <c r="A749" s="15"/>
      <c r="B749" s="15"/>
      <c r="C749" s="69"/>
    </row>
    <row r="750">
      <c r="A750" s="15"/>
      <c r="B750" s="15"/>
      <c r="C750" s="69"/>
    </row>
    <row r="751">
      <c r="A751" s="15"/>
      <c r="B751" s="15"/>
      <c r="C751" s="69"/>
    </row>
    <row r="752">
      <c r="A752" s="15"/>
      <c r="B752" s="15"/>
      <c r="C752" s="69"/>
    </row>
    <row r="753">
      <c r="A753" s="15"/>
      <c r="B753" s="15"/>
      <c r="C753" s="69"/>
    </row>
    <row r="754">
      <c r="A754" s="15"/>
      <c r="B754" s="15"/>
      <c r="C754" s="69"/>
    </row>
    <row r="755">
      <c r="A755" s="15"/>
      <c r="B755" s="15"/>
      <c r="C755" s="69"/>
    </row>
    <row r="756">
      <c r="A756" s="15"/>
      <c r="B756" s="15"/>
      <c r="C756" s="69"/>
    </row>
    <row r="757">
      <c r="A757" s="15"/>
      <c r="B757" s="15"/>
      <c r="C757" s="69"/>
    </row>
    <row r="758">
      <c r="A758" s="15"/>
      <c r="B758" s="15"/>
      <c r="C758" s="69"/>
    </row>
    <row r="759">
      <c r="A759" s="15"/>
      <c r="B759" s="15"/>
      <c r="C759" s="69"/>
    </row>
    <row r="760">
      <c r="A760" s="15"/>
      <c r="B760" s="15"/>
      <c r="C760" s="69"/>
    </row>
    <row r="761">
      <c r="A761" s="15"/>
      <c r="B761" s="15"/>
      <c r="C761" s="69"/>
    </row>
    <row r="762">
      <c r="A762" s="15"/>
      <c r="B762" s="15"/>
      <c r="C762" s="69"/>
    </row>
    <row r="763">
      <c r="A763" s="15"/>
      <c r="B763" s="15"/>
      <c r="C763" s="69"/>
    </row>
    <row r="764">
      <c r="A764" s="15"/>
      <c r="B764" s="15"/>
      <c r="C764" s="69"/>
    </row>
    <row r="765">
      <c r="A765" s="15"/>
      <c r="B765" s="15"/>
      <c r="C765" s="69"/>
    </row>
    <row r="766">
      <c r="A766" s="15"/>
      <c r="B766" s="15"/>
      <c r="C766" s="69"/>
    </row>
    <row r="767">
      <c r="A767" s="15"/>
      <c r="B767" s="15"/>
      <c r="C767" s="69"/>
    </row>
    <row r="768">
      <c r="A768" s="15"/>
      <c r="B768" s="15"/>
      <c r="C768" s="69"/>
    </row>
    <row r="769">
      <c r="A769" s="15"/>
      <c r="B769" s="15"/>
      <c r="C769" s="69"/>
    </row>
    <row r="770">
      <c r="A770" s="15"/>
      <c r="B770" s="15"/>
      <c r="C770" s="69"/>
    </row>
    <row r="771">
      <c r="A771" s="15"/>
      <c r="B771" s="15"/>
      <c r="C771" s="69"/>
    </row>
    <row r="772">
      <c r="A772" s="15"/>
      <c r="B772" s="15"/>
      <c r="C772" s="69"/>
    </row>
    <row r="773">
      <c r="A773" s="15"/>
      <c r="B773" s="15"/>
      <c r="C773" s="69"/>
    </row>
    <row r="774">
      <c r="A774" s="15"/>
      <c r="B774" s="15"/>
      <c r="C774" s="69"/>
    </row>
    <row r="775">
      <c r="A775" s="15"/>
      <c r="B775" s="15"/>
      <c r="C775" s="69"/>
    </row>
    <row r="776">
      <c r="A776" s="15"/>
      <c r="B776" s="15"/>
      <c r="C776" s="69"/>
    </row>
    <row r="777">
      <c r="A777" s="15"/>
      <c r="B777" s="15"/>
      <c r="C777" s="69"/>
    </row>
    <row r="778">
      <c r="A778" s="15"/>
      <c r="B778" s="15"/>
      <c r="C778" s="69"/>
    </row>
    <row r="779">
      <c r="A779" s="15"/>
      <c r="B779" s="15"/>
      <c r="C779" s="69"/>
    </row>
    <row r="780">
      <c r="A780" s="15"/>
      <c r="B780" s="15"/>
      <c r="C780" s="69"/>
    </row>
    <row r="781">
      <c r="A781" s="15"/>
      <c r="B781" s="15"/>
      <c r="C781" s="69"/>
    </row>
    <row r="782">
      <c r="A782" s="15"/>
      <c r="B782" s="15"/>
      <c r="C782" s="69"/>
    </row>
    <row r="783">
      <c r="A783" s="15"/>
      <c r="B783" s="15"/>
      <c r="C783" s="69"/>
    </row>
    <row r="784">
      <c r="A784" s="15"/>
      <c r="B784" s="15"/>
      <c r="C784" s="69"/>
    </row>
    <row r="785">
      <c r="A785" s="15"/>
      <c r="B785" s="15"/>
      <c r="C785" s="69"/>
    </row>
    <row r="786">
      <c r="A786" s="15"/>
      <c r="B786" s="15"/>
      <c r="C786" s="69"/>
    </row>
    <row r="787">
      <c r="A787" s="15"/>
      <c r="B787" s="15"/>
      <c r="C787" s="69"/>
    </row>
    <row r="788">
      <c r="A788" s="15"/>
      <c r="B788" s="15"/>
      <c r="C788" s="69"/>
    </row>
    <row r="789">
      <c r="A789" s="15"/>
      <c r="B789" s="15"/>
      <c r="C789" s="69"/>
    </row>
    <row r="790">
      <c r="A790" s="15"/>
      <c r="B790" s="15"/>
      <c r="C790" s="69"/>
    </row>
    <row r="791">
      <c r="A791" s="15"/>
      <c r="B791" s="15"/>
      <c r="C791" s="69"/>
    </row>
    <row r="792">
      <c r="A792" s="15"/>
      <c r="B792" s="15"/>
      <c r="C792" s="69"/>
    </row>
    <row r="793">
      <c r="A793" s="15"/>
      <c r="B793" s="15"/>
      <c r="C793" s="69"/>
    </row>
    <row r="794">
      <c r="A794" s="15"/>
      <c r="B794" s="15"/>
      <c r="C794" s="69"/>
    </row>
    <row r="795">
      <c r="A795" s="15"/>
      <c r="B795" s="15"/>
      <c r="C795" s="69"/>
    </row>
    <row r="796">
      <c r="A796" s="15"/>
      <c r="B796" s="15"/>
      <c r="C796" s="69"/>
    </row>
    <row r="797">
      <c r="A797" s="15"/>
      <c r="B797" s="15"/>
      <c r="C797" s="69"/>
    </row>
    <row r="798">
      <c r="A798" s="15"/>
      <c r="B798" s="15"/>
      <c r="C798" s="69"/>
    </row>
    <row r="799">
      <c r="A799" s="15"/>
      <c r="B799" s="15"/>
      <c r="C799" s="69"/>
    </row>
    <row r="800">
      <c r="A800" s="15"/>
      <c r="B800" s="15"/>
      <c r="C800" s="69"/>
    </row>
    <row r="801">
      <c r="A801" s="15"/>
      <c r="B801" s="15"/>
      <c r="C801" s="69"/>
    </row>
    <row r="802">
      <c r="A802" s="15"/>
      <c r="B802" s="15"/>
      <c r="C802" s="69"/>
    </row>
    <row r="803">
      <c r="A803" s="15"/>
      <c r="B803" s="15"/>
      <c r="C803" s="69"/>
    </row>
    <row r="804">
      <c r="A804" s="15"/>
      <c r="B804" s="15"/>
      <c r="C804" s="69"/>
    </row>
    <row r="805">
      <c r="A805" s="15"/>
      <c r="B805" s="15"/>
      <c r="C805" s="69"/>
    </row>
    <row r="806">
      <c r="A806" s="15"/>
      <c r="B806" s="15"/>
      <c r="C806" s="69"/>
    </row>
    <row r="807">
      <c r="A807" s="15"/>
      <c r="B807" s="15"/>
      <c r="C807" s="69"/>
    </row>
    <row r="808">
      <c r="A808" s="15"/>
      <c r="B808" s="15"/>
      <c r="C808" s="69"/>
    </row>
    <row r="809">
      <c r="A809" s="15"/>
      <c r="B809" s="15"/>
      <c r="C809" s="69"/>
    </row>
    <row r="810">
      <c r="A810" s="15"/>
      <c r="B810" s="15"/>
      <c r="C810" s="69"/>
    </row>
    <row r="811">
      <c r="A811" s="15"/>
      <c r="B811" s="15"/>
      <c r="C811" s="69"/>
    </row>
    <row r="812">
      <c r="A812" s="15"/>
      <c r="B812" s="15"/>
      <c r="C812" s="69"/>
    </row>
    <row r="813">
      <c r="A813" s="15"/>
      <c r="B813" s="15"/>
      <c r="C813" s="69"/>
    </row>
    <row r="814">
      <c r="A814" s="15"/>
      <c r="B814" s="15"/>
      <c r="C814" s="69"/>
    </row>
    <row r="815">
      <c r="A815" s="15"/>
      <c r="B815" s="15"/>
      <c r="C815" s="69"/>
    </row>
    <row r="816">
      <c r="A816" s="15"/>
      <c r="B816" s="15"/>
      <c r="C816" s="69"/>
    </row>
    <row r="817">
      <c r="A817" s="15"/>
      <c r="B817" s="15"/>
      <c r="C817" s="69"/>
    </row>
    <row r="818">
      <c r="A818" s="15"/>
      <c r="B818" s="15"/>
      <c r="C818" s="69"/>
    </row>
    <row r="819">
      <c r="A819" s="15"/>
      <c r="B819" s="15"/>
      <c r="C819" s="69"/>
    </row>
    <row r="820">
      <c r="A820" s="15"/>
      <c r="B820" s="15"/>
      <c r="C820" s="69"/>
    </row>
    <row r="821">
      <c r="A821" s="15"/>
      <c r="B821" s="15"/>
      <c r="C821" s="69"/>
    </row>
    <row r="822">
      <c r="A822" s="15"/>
      <c r="B822" s="15"/>
      <c r="C822" s="69"/>
    </row>
    <row r="823">
      <c r="A823" s="15"/>
      <c r="B823" s="15"/>
      <c r="C823" s="69"/>
    </row>
    <row r="824">
      <c r="A824" s="15"/>
      <c r="B824" s="15"/>
      <c r="C824" s="69"/>
    </row>
    <row r="825">
      <c r="A825" s="15"/>
      <c r="B825" s="15"/>
      <c r="C825" s="69"/>
    </row>
    <row r="826">
      <c r="A826" s="15"/>
      <c r="B826" s="15"/>
      <c r="C826" s="69"/>
    </row>
    <row r="827">
      <c r="A827" s="15"/>
      <c r="B827" s="15"/>
      <c r="C827" s="69"/>
    </row>
    <row r="828">
      <c r="A828" s="15"/>
      <c r="B828" s="15"/>
      <c r="C828" s="69"/>
    </row>
    <row r="829">
      <c r="A829" s="15"/>
      <c r="B829" s="15"/>
      <c r="C829" s="69"/>
    </row>
    <row r="830">
      <c r="A830" s="15"/>
      <c r="B830" s="15"/>
      <c r="C830" s="69"/>
    </row>
    <row r="831">
      <c r="A831" s="15"/>
      <c r="B831" s="15"/>
      <c r="C831" s="69"/>
    </row>
    <row r="832">
      <c r="A832" s="15"/>
      <c r="B832" s="15"/>
      <c r="C832" s="69"/>
    </row>
    <row r="833">
      <c r="A833" s="15"/>
      <c r="B833" s="15"/>
      <c r="C833" s="69"/>
    </row>
    <row r="834">
      <c r="A834" s="15"/>
      <c r="B834" s="15"/>
      <c r="C834" s="69"/>
    </row>
    <row r="835">
      <c r="A835" s="15"/>
      <c r="B835" s="15"/>
      <c r="C835" s="69"/>
    </row>
    <row r="836">
      <c r="A836" s="15"/>
      <c r="B836" s="15"/>
      <c r="C836" s="69"/>
    </row>
    <row r="837">
      <c r="A837" s="15"/>
      <c r="B837" s="15"/>
      <c r="C837" s="69"/>
    </row>
    <row r="838">
      <c r="A838" s="15"/>
      <c r="B838" s="15"/>
      <c r="C838" s="69"/>
    </row>
    <row r="839">
      <c r="A839" s="15"/>
      <c r="B839" s="15"/>
      <c r="C839" s="69"/>
    </row>
    <row r="840">
      <c r="A840" s="15"/>
      <c r="B840" s="15"/>
      <c r="C840" s="69"/>
    </row>
    <row r="841">
      <c r="A841" s="15"/>
      <c r="B841" s="15"/>
      <c r="C841" s="69"/>
    </row>
    <row r="842">
      <c r="A842" s="15"/>
      <c r="B842" s="15"/>
      <c r="C842" s="69"/>
    </row>
    <row r="843">
      <c r="A843" s="15"/>
      <c r="B843" s="15"/>
      <c r="C843" s="69"/>
    </row>
    <row r="844">
      <c r="A844" s="15"/>
      <c r="B844" s="15"/>
      <c r="C844" s="69"/>
    </row>
    <row r="845">
      <c r="A845" s="15"/>
      <c r="B845" s="15"/>
      <c r="C845" s="69"/>
    </row>
    <row r="846">
      <c r="A846" s="15"/>
      <c r="B846" s="15"/>
      <c r="C846" s="69"/>
    </row>
    <row r="847">
      <c r="A847" s="15"/>
      <c r="B847" s="15"/>
      <c r="C847" s="69"/>
    </row>
    <row r="848">
      <c r="A848" s="15"/>
      <c r="B848" s="15"/>
      <c r="C848" s="69"/>
    </row>
    <row r="849">
      <c r="A849" s="15"/>
      <c r="B849" s="15"/>
      <c r="C849" s="69"/>
    </row>
    <row r="850">
      <c r="A850" s="15"/>
      <c r="B850" s="15"/>
      <c r="C850" s="69"/>
    </row>
    <row r="851">
      <c r="A851" s="15"/>
      <c r="B851" s="15"/>
      <c r="C851" s="69"/>
    </row>
    <row r="852">
      <c r="A852" s="15"/>
      <c r="B852" s="15"/>
      <c r="C852" s="69"/>
    </row>
    <row r="853">
      <c r="A853" s="15"/>
      <c r="B853" s="15"/>
      <c r="C853" s="69"/>
    </row>
    <row r="854">
      <c r="A854" s="15"/>
      <c r="B854" s="15"/>
      <c r="C854" s="69"/>
    </row>
    <row r="855">
      <c r="A855" s="15"/>
      <c r="B855" s="15"/>
      <c r="C855" s="69"/>
    </row>
    <row r="856">
      <c r="A856" s="15"/>
      <c r="B856" s="15"/>
      <c r="C856" s="69"/>
    </row>
    <row r="857">
      <c r="A857" s="15"/>
      <c r="B857" s="15"/>
      <c r="C857" s="69"/>
    </row>
    <row r="858">
      <c r="A858" s="15"/>
      <c r="B858" s="15"/>
      <c r="C858" s="69"/>
    </row>
    <row r="859">
      <c r="A859" s="15"/>
      <c r="B859" s="15"/>
      <c r="C859" s="69"/>
    </row>
    <row r="860">
      <c r="A860" s="15"/>
      <c r="B860" s="15"/>
      <c r="C860" s="69"/>
    </row>
    <row r="861">
      <c r="A861" s="15"/>
      <c r="B861" s="15"/>
      <c r="C861" s="69"/>
    </row>
    <row r="862">
      <c r="A862" s="15"/>
      <c r="B862" s="15"/>
      <c r="C862" s="69"/>
    </row>
    <row r="863">
      <c r="A863" s="15"/>
      <c r="B863" s="15"/>
      <c r="C863" s="69"/>
    </row>
    <row r="864">
      <c r="A864" s="15"/>
      <c r="B864" s="15"/>
      <c r="C864" s="69"/>
    </row>
    <row r="865">
      <c r="A865" s="15"/>
      <c r="B865" s="15"/>
      <c r="C865" s="69"/>
    </row>
    <row r="866">
      <c r="A866" s="15"/>
      <c r="B866" s="15"/>
      <c r="C866" s="69"/>
    </row>
    <row r="867">
      <c r="A867" s="15"/>
      <c r="B867" s="15"/>
      <c r="C867" s="69"/>
    </row>
    <row r="868">
      <c r="A868" s="15"/>
      <c r="B868" s="15"/>
      <c r="C868" s="69"/>
    </row>
    <row r="869">
      <c r="A869" s="15"/>
      <c r="B869" s="15"/>
      <c r="C869" s="69"/>
    </row>
    <row r="870">
      <c r="A870" s="15"/>
      <c r="B870" s="15"/>
      <c r="C870" s="69"/>
    </row>
    <row r="871">
      <c r="A871" s="15"/>
      <c r="B871" s="15"/>
      <c r="C871" s="69"/>
    </row>
    <row r="872">
      <c r="A872" s="15"/>
      <c r="B872" s="15"/>
      <c r="C872" s="69"/>
    </row>
    <row r="873">
      <c r="A873" s="15"/>
      <c r="B873" s="15"/>
      <c r="C873" s="69"/>
    </row>
    <row r="874">
      <c r="A874" s="15"/>
      <c r="B874" s="15"/>
      <c r="C874" s="69"/>
    </row>
    <row r="875">
      <c r="A875" s="15"/>
      <c r="B875" s="15"/>
      <c r="C875" s="69"/>
    </row>
    <row r="876">
      <c r="A876" s="15"/>
      <c r="B876" s="15"/>
      <c r="C876" s="69"/>
    </row>
    <row r="877">
      <c r="A877" s="15"/>
      <c r="B877" s="15"/>
      <c r="C877" s="69"/>
    </row>
    <row r="878">
      <c r="A878" s="15"/>
      <c r="B878" s="15"/>
      <c r="C878" s="69"/>
    </row>
    <row r="879">
      <c r="A879" s="15"/>
      <c r="B879" s="15"/>
      <c r="C879" s="69"/>
    </row>
    <row r="880">
      <c r="A880" s="15"/>
      <c r="B880" s="15"/>
      <c r="C880" s="69"/>
    </row>
    <row r="881">
      <c r="A881" s="15"/>
      <c r="B881" s="15"/>
      <c r="C881" s="69"/>
    </row>
    <row r="882">
      <c r="A882" s="15"/>
      <c r="B882" s="15"/>
      <c r="C882" s="69"/>
    </row>
    <row r="883">
      <c r="A883" s="15"/>
      <c r="B883" s="15"/>
      <c r="C883" s="69"/>
    </row>
    <row r="884">
      <c r="A884" s="15"/>
      <c r="B884" s="15"/>
      <c r="C884" s="69"/>
    </row>
    <row r="885">
      <c r="A885" s="15"/>
      <c r="B885" s="15"/>
      <c r="C885" s="69"/>
    </row>
    <row r="886">
      <c r="A886" s="15"/>
      <c r="B886" s="15"/>
      <c r="C886" s="69"/>
    </row>
    <row r="887">
      <c r="A887" s="15"/>
      <c r="B887" s="15"/>
      <c r="C887" s="69"/>
    </row>
    <row r="888">
      <c r="A888" s="15"/>
      <c r="B888" s="15"/>
      <c r="C888" s="69"/>
    </row>
    <row r="889">
      <c r="A889" s="15"/>
      <c r="B889" s="15"/>
      <c r="C889" s="69"/>
    </row>
    <row r="890">
      <c r="A890" s="15"/>
      <c r="B890" s="15"/>
      <c r="C890" s="69"/>
    </row>
    <row r="891">
      <c r="A891" s="15"/>
      <c r="B891" s="15"/>
      <c r="C891" s="69"/>
    </row>
    <row r="892">
      <c r="A892" s="15"/>
      <c r="B892" s="15"/>
      <c r="C892" s="69"/>
    </row>
    <row r="893">
      <c r="A893" s="15"/>
      <c r="B893" s="15"/>
      <c r="C893" s="69"/>
    </row>
    <row r="894">
      <c r="A894" s="15"/>
      <c r="B894" s="15"/>
      <c r="C894" s="69"/>
    </row>
    <row r="895">
      <c r="A895" s="15"/>
      <c r="B895" s="15"/>
      <c r="C895" s="69"/>
    </row>
    <row r="896">
      <c r="A896" s="15"/>
      <c r="B896" s="15"/>
      <c r="C896" s="69"/>
    </row>
    <row r="897">
      <c r="A897" s="15"/>
      <c r="B897" s="15"/>
      <c r="C897" s="69"/>
    </row>
    <row r="898">
      <c r="A898" s="15"/>
      <c r="B898" s="15"/>
      <c r="C898" s="69"/>
    </row>
    <row r="899">
      <c r="A899" s="15"/>
      <c r="B899" s="15"/>
      <c r="C899" s="69"/>
    </row>
    <row r="900">
      <c r="A900" s="15"/>
      <c r="B900" s="15"/>
      <c r="C900" s="69"/>
    </row>
    <row r="901">
      <c r="A901" s="15"/>
      <c r="B901" s="15"/>
      <c r="C901" s="69"/>
    </row>
    <row r="902">
      <c r="A902" s="15"/>
      <c r="B902" s="15"/>
      <c r="C902" s="69"/>
    </row>
    <row r="903">
      <c r="A903" s="15"/>
      <c r="B903" s="15"/>
      <c r="C903" s="69"/>
    </row>
    <row r="904">
      <c r="A904" s="15"/>
      <c r="B904" s="15"/>
      <c r="C904" s="69"/>
    </row>
    <row r="905">
      <c r="A905" s="15"/>
      <c r="B905" s="15"/>
      <c r="C905" s="69"/>
    </row>
    <row r="906">
      <c r="A906" s="15"/>
      <c r="B906" s="15"/>
      <c r="C906" s="69"/>
    </row>
    <row r="907">
      <c r="A907" s="15"/>
      <c r="B907" s="15"/>
      <c r="C907" s="69"/>
    </row>
    <row r="908">
      <c r="A908" s="15"/>
      <c r="B908" s="15"/>
      <c r="C908" s="69"/>
    </row>
    <row r="909">
      <c r="A909" s="15"/>
      <c r="B909" s="15"/>
      <c r="C909" s="69"/>
    </row>
    <row r="910">
      <c r="A910" s="15"/>
      <c r="B910" s="15"/>
      <c r="C910" s="69"/>
    </row>
    <row r="911">
      <c r="A911" s="15"/>
      <c r="B911" s="15"/>
      <c r="C911" s="69"/>
    </row>
    <row r="912">
      <c r="A912" s="15"/>
      <c r="B912" s="15"/>
      <c r="C912" s="69"/>
    </row>
    <row r="913">
      <c r="A913" s="15"/>
      <c r="B913" s="15"/>
      <c r="C913" s="69"/>
    </row>
    <row r="914">
      <c r="A914" s="15"/>
      <c r="B914" s="15"/>
      <c r="C914" s="69"/>
    </row>
    <row r="915">
      <c r="A915" s="15"/>
      <c r="B915" s="15"/>
      <c r="C915" s="69"/>
    </row>
    <row r="916">
      <c r="A916" s="15"/>
      <c r="B916" s="15"/>
      <c r="C916" s="69"/>
    </row>
    <row r="917">
      <c r="A917" s="15"/>
      <c r="B917" s="15"/>
      <c r="C917" s="69"/>
    </row>
    <row r="918">
      <c r="A918" s="15"/>
      <c r="B918" s="15"/>
      <c r="C918" s="69"/>
    </row>
    <row r="919">
      <c r="A919" s="15"/>
      <c r="B919" s="15"/>
      <c r="C919" s="69"/>
    </row>
    <row r="920">
      <c r="A920" s="15"/>
      <c r="B920" s="15"/>
      <c r="C920" s="69"/>
    </row>
    <row r="921">
      <c r="A921" s="15"/>
      <c r="B921" s="15"/>
      <c r="C921" s="69"/>
    </row>
    <row r="922">
      <c r="A922" s="15"/>
      <c r="B922" s="15"/>
      <c r="C922" s="69"/>
    </row>
    <row r="923">
      <c r="A923" s="15"/>
      <c r="B923" s="15"/>
      <c r="C923" s="69"/>
    </row>
    <row r="924">
      <c r="A924" s="15"/>
      <c r="B924" s="15"/>
      <c r="C924" s="69"/>
    </row>
    <row r="925">
      <c r="A925" s="15"/>
      <c r="B925" s="15"/>
      <c r="C925" s="69"/>
    </row>
    <row r="926">
      <c r="A926" s="15"/>
      <c r="B926" s="15"/>
      <c r="C926" s="69"/>
    </row>
    <row r="927">
      <c r="A927" s="15"/>
      <c r="B927" s="15"/>
      <c r="C927" s="69"/>
    </row>
    <row r="928">
      <c r="A928" s="15"/>
      <c r="B928" s="15"/>
      <c r="C928" s="69"/>
    </row>
    <row r="929">
      <c r="A929" s="15"/>
      <c r="B929" s="15"/>
      <c r="C929" s="69"/>
    </row>
    <row r="930">
      <c r="A930" s="15"/>
      <c r="B930" s="15"/>
      <c r="C930" s="69"/>
    </row>
    <row r="931">
      <c r="A931" s="15"/>
      <c r="B931" s="15"/>
      <c r="C931" s="69"/>
    </row>
    <row r="932">
      <c r="A932" s="15"/>
      <c r="B932" s="15"/>
      <c r="C932" s="69"/>
    </row>
    <row r="933">
      <c r="A933" s="15"/>
      <c r="B933" s="15"/>
      <c r="C933" s="69"/>
    </row>
    <row r="934">
      <c r="A934" s="15"/>
      <c r="B934" s="15"/>
      <c r="C934" s="69"/>
    </row>
    <row r="935">
      <c r="A935" s="15"/>
      <c r="B935" s="15"/>
      <c r="C935" s="69"/>
    </row>
    <row r="936">
      <c r="A936" s="15"/>
      <c r="B936" s="15"/>
      <c r="C936" s="69"/>
    </row>
    <row r="937">
      <c r="A937" s="15"/>
      <c r="B937" s="15"/>
      <c r="C937" s="69"/>
    </row>
    <row r="938">
      <c r="A938" s="15"/>
      <c r="B938" s="15"/>
      <c r="C938" s="69"/>
    </row>
    <row r="939">
      <c r="A939" s="15"/>
      <c r="B939" s="15"/>
      <c r="C939" s="69"/>
    </row>
    <row r="940">
      <c r="A940" s="15"/>
      <c r="B940" s="15"/>
      <c r="C940" s="69"/>
    </row>
    <row r="941">
      <c r="A941" s="15"/>
      <c r="B941" s="15"/>
      <c r="C941" s="69"/>
    </row>
    <row r="942">
      <c r="A942" s="15"/>
      <c r="B942" s="15"/>
      <c r="C942" s="69"/>
    </row>
    <row r="943">
      <c r="A943" s="15"/>
      <c r="B943" s="15"/>
      <c r="C943" s="69"/>
    </row>
    <row r="944">
      <c r="A944" s="15"/>
      <c r="B944" s="15"/>
      <c r="C944" s="69"/>
    </row>
    <row r="945">
      <c r="A945" s="15"/>
      <c r="B945" s="15"/>
      <c r="C945" s="69"/>
    </row>
    <row r="946">
      <c r="A946" s="15"/>
      <c r="B946" s="15"/>
      <c r="C946" s="69"/>
    </row>
    <row r="947">
      <c r="A947" s="15"/>
      <c r="B947" s="15"/>
      <c r="C947" s="69"/>
    </row>
    <row r="948">
      <c r="A948" s="15"/>
      <c r="B948" s="15"/>
      <c r="C948" s="69"/>
    </row>
    <row r="949">
      <c r="A949" s="15"/>
      <c r="B949" s="15"/>
      <c r="C949" s="69"/>
    </row>
    <row r="950">
      <c r="A950" s="15"/>
      <c r="B950" s="15"/>
      <c r="C950" s="69"/>
    </row>
    <row r="951">
      <c r="A951" s="15"/>
      <c r="B951" s="15"/>
      <c r="C951" s="69"/>
    </row>
    <row r="952">
      <c r="A952" s="15"/>
      <c r="B952" s="15"/>
      <c r="C952" s="69"/>
    </row>
    <row r="953">
      <c r="A953" s="15"/>
      <c r="B953" s="15"/>
      <c r="C953" s="69"/>
    </row>
    <row r="954">
      <c r="A954" s="15"/>
      <c r="B954" s="15"/>
      <c r="C954" s="69"/>
    </row>
    <row r="955">
      <c r="A955" s="15"/>
      <c r="B955" s="15"/>
      <c r="C955" s="69"/>
    </row>
    <row r="956">
      <c r="A956" s="15"/>
      <c r="B956" s="15"/>
      <c r="C956" s="69"/>
    </row>
    <row r="957">
      <c r="A957" s="15"/>
      <c r="B957" s="15"/>
      <c r="C957" s="69"/>
    </row>
    <row r="958">
      <c r="A958" s="15"/>
      <c r="B958" s="15"/>
      <c r="C958" s="69"/>
    </row>
    <row r="959">
      <c r="A959" s="15"/>
      <c r="B959" s="15"/>
      <c r="C959" s="69"/>
    </row>
    <row r="960">
      <c r="A960" s="15"/>
      <c r="B960" s="15"/>
      <c r="C960" s="69"/>
    </row>
    <row r="961">
      <c r="A961" s="15"/>
      <c r="B961" s="15"/>
      <c r="C961" s="69"/>
    </row>
    <row r="962">
      <c r="A962" s="15"/>
      <c r="B962" s="15"/>
      <c r="C962" s="69"/>
    </row>
    <row r="963">
      <c r="A963" s="15"/>
      <c r="B963" s="15"/>
      <c r="C963" s="69"/>
    </row>
    <row r="964">
      <c r="A964" s="15"/>
      <c r="B964" s="15"/>
      <c r="C964" s="69"/>
    </row>
    <row r="965">
      <c r="A965" s="15"/>
      <c r="B965" s="15"/>
      <c r="C965" s="69"/>
    </row>
    <row r="966">
      <c r="A966" s="15"/>
      <c r="B966" s="15"/>
      <c r="C966" s="69"/>
    </row>
    <row r="967">
      <c r="A967" s="15"/>
      <c r="B967" s="15"/>
      <c r="C967" s="69"/>
    </row>
    <row r="968">
      <c r="A968" s="15"/>
      <c r="B968" s="15"/>
      <c r="C968" s="69"/>
    </row>
    <row r="969">
      <c r="A969" s="15"/>
      <c r="B969" s="15"/>
      <c r="C969" s="69"/>
    </row>
    <row r="970">
      <c r="A970" s="15"/>
      <c r="B970" s="15"/>
      <c r="C970" s="69"/>
    </row>
    <row r="971">
      <c r="A971" s="15"/>
      <c r="B971" s="15"/>
      <c r="C971" s="69"/>
    </row>
    <row r="972">
      <c r="A972" s="15"/>
      <c r="B972" s="15"/>
      <c r="C972" s="69"/>
    </row>
    <row r="973">
      <c r="A973" s="15"/>
      <c r="B973" s="15"/>
      <c r="C973" s="69"/>
    </row>
    <row r="974">
      <c r="A974" s="15"/>
      <c r="B974" s="15"/>
      <c r="C974" s="69"/>
    </row>
    <row r="975">
      <c r="A975" s="15"/>
      <c r="B975" s="15"/>
      <c r="C975" s="69"/>
    </row>
    <row r="976">
      <c r="A976" s="15"/>
      <c r="B976" s="15"/>
      <c r="C976" s="69"/>
    </row>
    <row r="977">
      <c r="A977" s="15"/>
      <c r="B977" s="15"/>
      <c r="C977" s="69"/>
    </row>
    <row r="978">
      <c r="A978" s="15"/>
      <c r="B978" s="15"/>
      <c r="C978" s="69"/>
    </row>
    <row r="979">
      <c r="A979" s="15"/>
      <c r="B979" s="15"/>
      <c r="C979" s="69"/>
    </row>
    <row r="980">
      <c r="A980" s="15"/>
      <c r="B980" s="15"/>
      <c r="C980" s="69"/>
    </row>
    <row r="981">
      <c r="A981" s="15"/>
      <c r="B981" s="15"/>
      <c r="C981" s="69"/>
    </row>
    <row r="982">
      <c r="A982" s="15"/>
      <c r="B982" s="15"/>
      <c r="C982" s="69"/>
    </row>
    <row r="983">
      <c r="A983" s="15"/>
      <c r="B983" s="15"/>
      <c r="C983" s="69"/>
    </row>
    <row r="984">
      <c r="A984" s="15"/>
      <c r="B984" s="15"/>
      <c r="C984" s="69"/>
    </row>
    <row r="985">
      <c r="A985" s="15"/>
      <c r="B985" s="15"/>
      <c r="C985" s="69"/>
    </row>
    <row r="986">
      <c r="A986" s="15"/>
      <c r="B986" s="15"/>
      <c r="C986" s="69"/>
    </row>
    <row r="987">
      <c r="A987" s="15"/>
      <c r="B987" s="15"/>
      <c r="C987" s="69"/>
    </row>
    <row r="988">
      <c r="A988" s="15"/>
      <c r="B988" s="15"/>
      <c r="C988" s="69"/>
    </row>
    <row r="989">
      <c r="A989" s="15"/>
      <c r="B989" s="15"/>
      <c r="C989" s="69"/>
    </row>
    <row r="990">
      <c r="A990" s="15"/>
      <c r="B990" s="15"/>
      <c r="C990" s="69"/>
    </row>
    <row r="991">
      <c r="A991" s="15"/>
      <c r="B991" s="15"/>
      <c r="C991" s="69"/>
    </row>
    <row r="992">
      <c r="A992" s="15"/>
      <c r="B992" s="15"/>
      <c r="C992" s="69"/>
    </row>
    <row r="993">
      <c r="A993" s="15"/>
      <c r="B993" s="15"/>
      <c r="C993" s="69"/>
    </row>
    <row r="994">
      <c r="A994" s="15"/>
      <c r="B994" s="15"/>
      <c r="C994" s="69"/>
    </row>
    <row r="995">
      <c r="A995" s="15"/>
      <c r="B995" s="15"/>
      <c r="C995" s="69"/>
    </row>
    <row r="996">
      <c r="A996" s="15"/>
      <c r="B996" s="15"/>
      <c r="C996" s="69"/>
    </row>
    <row r="997">
      <c r="A997" s="15"/>
      <c r="B997" s="15"/>
      <c r="C997" s="69"/>
    </row>
    <row r="998">
      <c r="A998" s="15"/>
      <c r="B998" s="15"/>
      <c r="C998" s="69"/>
    </row>
    <row r="999">
      <c r="A999" s="15"/>
      <c r="B999" s="15"/>
      <c r="C999" s="69"/>
    </row>
    <row r="1000">
      <c r="A1000" s="15"/>
      <c r="B1000" s="15"/>
      <c r="C1000" s="69"/>
    </row>
    <row r="1001">
      <c r="A1001" s="15"/>
      <c r="B1001" s="15"/>
      <c r="C1001" s="69"/>
    </row>
    <row r="1002">
      <c r="A1002" s="15"/>
      <c r="B1002" s="15"/>
      <c r="C1002" s="69"/>
    </row>
    <row r="1003">
      <c r="A1003" s="15"/>
      <c r="B1003" s="15"/>
      <c r="C1003" s="69"/>
    </row>
    <row r="1004">
      <c r="A1004" s="15"/>
      <c r="B1004" s="15"/>
      <c r="C1004" s="69"/>
    </row>
    <row r="1005">
      <c r="A1005" s="15"/>
      <c r="B1005" s="15"/>
      <c r="C1005" s="69"/>
    </row>
    <row r="1006">
      <c r="A1006" s="15"/>
      <c r="B1006" s="15"/>
      <c r="C1006" s="69"/>
    </row>
    <row r="1007">
      <c r="A1007" s="15"/>
      <c r="B1007" s="15"/>
      <c r="C1007" s="69"/>
    </row>
    <row r="1008">
      <c r="A1008" s="15"/>
      <c r="B1008" s="15"/>
      <c r="C1008" s="69"/>
    </row>
    <row r="1009">
      <c r="A1009" s="15"/>
      <c r="B1009" s="15"/>
      <c r="C1009" s="69"/>
    </row>
    <row r="1010">
      <c r="A1010" s="15"/>
      <c r="B1010" s="15"/>
      <c r="C1010" s="69"/>
    </row>
    <row r="1011">
      <c r="A1011" s="15"/>
      <c r="B1011" s="15"/>
      <c r="C1011" s="69"/>
    </row>
    <row r="1012">
      <c r="A1012" s="15"/>
      <c r="B1012" s="15"/>
      <c r="C1012" s="69"/>
    </row>
    <row r="1013">
      <c r="A1013" s="15"/>
      <c r="B1013" s="15"/>
      <c r="C1013" s="69"/>
    </row>
    <row r="1014">
      <c r="A1014" s="15"/>
      <c r="B1014" s="15"/>
      <c r="C1014" s="69"/>
    </row>
    <row r="1015">
      <c r="A1015" s="15"/>
      <c r="B1015" s="15"/>
      <c r="C1015" s="69"/>
    </row>
    <row r="1016">
      <c r="A1016" s="15"/>
      <c r="B1016" s="15"/>
      <c r="C1016" s="69"/>
    </row>
    <row r="1017">
      <c r="A1017" s="15"/>
      <c r="B1017" s="15"/>
      <c r="C1017" s="69"/>
    </row>
    <row r="1018">
      <c r="A1018" s="15"/>
      <c r="B1018" s="15"/>
      <c r="C1018" s="69"/>
    </row>
    <row r="1019">
      <c r="A1019" s="15"/>
      <c r="B1019" s="15"/>
      <c r="C1019" s="69"/>
    </row>
    <row r="1020">
      <c r="A1020" s="15"/>
      <c r="B1020" s="15"/>
      <c r="C1020" s="69"/>
    </row>
    <row r="1021">
      <c r="A1021" s="15"/>
      <c r="B1021" s="15"/>
      <c r="C1021" s="69"/>
    </row>
    <row r="1022">
      <c r="A1022" s="15"/>
      <c r="B1022" s="15"/>
      <c r="C1022" s="69"/>
    </row>
    <row r="1023">
      <c r="A1023" s="15"/>
      <c r="B1023" s="15"/>
      <c r="C1023" s="69"/>
    </row>
    <row r="1024">
      <c r="A1024" s="15"/>
      <c r="B1024" s="15"/>
      <c r="C1024" s="69"/>
    </row>
    <row r="1025">
      <c r="A1025" s="15"/>
      <c r="B1025" s="15"/>
      <c r="C1025" s="69"/>
    </row>
    <row r="1026">
      <c r="A1026" s="15"/>
      <c r="B1026" s="15"/>
      <c r="C1026" s="69"/>
    </row>
    <row r="1027">
      <c r="A1027" s="15"/>
      <c r="B1027" s="15"/>
      <c r="C1027" s="69"/>
    </row>
    <row r="1028">
      <c r="A1028" s="15"/>
      <c r="B1028" s="15"/>
      <c r="C1028" s="69"/>
    </row>
    <row r="1029">
      <c r="A1029" s="15"/>
      <c r="B1029" s="15"/>
      <c r="C1029" s="69"/>
    </row>
    <row r="1030">
      <c r="A1030" s="15"/>
      <c r="B1030" s="15"/>
      <c r="C1030" s="69"/>
    </row>
    <row r="1031">
      <c r="A1031" s="15"/>
      <c r="B1031" s="15"/>
      <c r="C1031" s="69"/>
    </row>
    <row r="1032">
      <c r="A1032" s="15"/>
      <c r="B1032" s="15"/>
      <c r="C1032" s="69"/>
    </row>
    <row r="1033">
      <c r="A1033" s="15"/>
      <c r="B1033" s="15"/>
      <c r="C1033" s="69"/>
    </row>
    <row r="1034">
      <c r="A1034" s="15"/>
      <c r="B1034" s="15"/>
      <c r="C1034" s="69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2.14"/>
    <col customWidth="1" min="2" max="2" width="6.29"/>
    <col customWidth="1" min="4" max="4" width="11.57"/>
    <col customWidth="1" min="5" max="5" width="19.0"/>
    <col customWidth="1" min="6" max="6" width="20.0"/>
    <col customWidth="1" min="7" max="7" width="6.86"/>
    <col customWidth="1" min="8" max="8" width="12.14"/>
    <col customWidth="1" min="9" max="9" width="9.43"/>
    <col customWidth="1" min="10" max="10" width="9.29"/>
    <col customWidth="1" min="11" max="11" width="5.14"/>
    <col customWidth="1" min="12" max="12" width="14.29"/>
    <col customWidth="1" min="13" max="13" width="6.71"/>
    <col customWidth="1" hidden="1" min="14" max="14" width="5.86"/>
    <col customWidth="1" min="15" max="15" width="5.86"/>
    <col customWidth="1" hidden="1" min="16" max="16" width="5.86"/>
    <col customWidth="1" min="17" max="17" width="8.0"/>
    <col customWidth="1" hidden="1" min="18" max="19" width="5.86"/>
    <col customWidth="1" hidden="1" min="20" max="20" width="6.0"/>
    <col customWidth="1" hidden="1" min="21" max="21" width="11.29"/>
    <col customWidth="1" min="22" max="22" width="9.29"/>
    <col customWidth="1" hidden="1" min="23" max="23" width="6.14"/>
    <col customWidth="1" min="24" max="24" width="9.29"/>
    <col customWidth="1" min="25" max="25" width="12.71"/>
    <col hidden="1" min="26" max="27" width="14.43"/>
  </cols>
  <sheetData>
    <row r="1">
      <c r="A1" s="15" t="str">
        <f>IFERROR(__xludf.DUMMYFUNCTION("IMPORTRANGE(""1BDmDbmXcnWB0RxeLWhCuXeYTJxQRtIOUsF1Vq41b2jo"",""MasterSS!A1:AC600"")"),"USAC #")</f>
        <v>USAC #</v>
      </c>
      <c r="B1" s="15" t="s">
        <v>0</v>
      </c>
      <c r="C1" t="s">
        <v>670</v>
      </c>
      <c r="D1" t="s">
        <v>671</v>
      </c>
      <c r="E1" t="s">
        <v>672</v>
      </c>
      <c r="F1" t="s">
        <v>3</v>
      </c>
      <c r="G1" t="s">
        <v>673</v>
      </c>
      <c r="H1" s="18" t="s">
        <v>674</v>
      </c>
      <c r="I1" s="71" t="s">
        <v>675</v>
      </c>
      <c r="J1" s="15" t="s">
        <v>676</v>
      </c>
      <c r="K1" t="s">
        <v>9</v>
      </c>
      <c r="L1" s="18" t="s">
        <v>666</v>
      </c>
      <c r="M1" s="15" t="s">
        <v>677</v>
      </c>
      <c r="N1" s="15" t="s">
        <v>678</v>
      </c>
      <c r="O1" s="72" t="s">
        <v>679</v>
      </c>
      <c r="P1" s="15" t="s">
        <v>680</v>
      </c>
      <c r="Q1" s="15" t="s">
        <v>679</v>
      </c>
      <c r="R1" s="15" t="s">
        <v>681</v>
      </c>
      <c r="S1" s="72" t="s">
        <v>679</v>
      </c>
      <c r="T1" s="72" t="s">
        <v>682</v>
      </c>
      <c r="U1" s="73" t="s">
        <v>683</v>
      </c>
      <c r="V1" s="72" t="s">
        <v>684</v>
      </c>
      <c r="W1" t="s">
        <v>685</v>
      </c>
      <c r="X1" t="s">
        <v>686</v>
      </c>
      <c r="Y1" s="15" t="s">
        <v>687</v>
      </c>
      <c r="Z1" t="s">
        <v>688</v>
      </c>
      <c r="AA1" t="s">
        <v>689</v>
      </c>
      <c r="AB1" s="74" t="s">
        <v>690</v>
      </c>
      <c r="AC1" s="15" t="s">
        <v>691</v>
      </c>
    </row>
    <row r="2">
      <c r="A2" s="15">
        <v>1.958051E7</v>
      </c>
      <c r="B2" s="15">
        <v>566.0</v>
      </c>
      <c r="C2" t="s">
        <v>25</v>
      </c>
      <c r="D2" t="s">
        <v>27</v>
      </c>
      <c r="E2" t="s">
        <v>692</v>
      </c>
      <c r="F2" t="s">
        <v>28</v>
      </c>
      <c r="G2" t="s">
        <v>16</v>
      </c>
      <c r="H2" s="18">
        <v>5.0</v>
      </c>
      <c r="I2" s="71">
        <v>21315.0</v>
      </c>
      <c r="J2" s="15">
        <v>60.0</v>
      </c>
      <c r="K2" t="s">
        <v>31</v>
      </c>
      <c r="L2" s="18" t="s">
        <v>29</v>
      </c>
      <c r="M2" s="15"/>
      <c r="N2" s="15"/>
      <c r="O2" s="15" t="s">
        <v>692</v>
      </c>
      <c r="P2" s="15" t="s">
        <v>693</v>
      </c>
      <c r="Q2" s="75">
        <v>23.0</v>
      </c>
      <c r="R2" s="15"/>
      <c r="S2" s="15" t="s">
        <v>692</v>
      </c>
      <c r="T2" s="72">
        <v>0.0</v>
      </c>
      <c r="U2" s="73" t="s">
        <v>692</v>
      </c>
      <c r="V2" s="72">
        <v>23.0</v>
      </c>
      <c r="W2" t="s">
        <v>694</v>
      </c>
      <c r="X2">
        <v>127.0</v>
      </c>
      <c r="Y2" s="15" t="s">
        <v>30</v>
      </c>
      <c r="Z2" t="s">
        <v>692</v>
      </c>
      <c r="AA2" t="s">
        <v>30</v>
      </c>
      <c r="AB2" s="74" t="s">
        <v>695</v>
      </c>
      <c r="AC2" s="15"/>
    </row>
    <row r="3">
      <c r="A3" s="15">
        <v>534309.0</v>
      </c>
      <c r="B3" s="15">
        <v>677.0</v>
      </c>
      <c r="C3" t="s">
        <v>13</v>
      </c>
      <c r="D3" t="s">
        <v>14</v>
      </c>
      <c r="E3" t="s">
        <v>692</v>
      </c>
      <c r="F3" t="s">
        <v>15</v>
      </c>
      <c r="G3" t="s">
        <v>16</v>
      </c>
      <c r="H3" s="18">
        <v>5.0</v>
      </c>
      <c r="I3" s="71">
        <v>26227.0</v>
      </c>
      <c r="J3" s="15">
        <v>47.0</v>
      </c>
      <c r="K3" t="s">
        <v>19</v>
      </c>
      <c r="L3" s="18" t="s">
        <v>17</v>
      </c>
      <c r="M3" s="15"/>
      <c r="N3" s="15" t="s">
        <v>693</v>
      </c>
      <c r="O3" s="75">
        <v>35.0</v>
      </c>
      <c r="P3" s="15"/>
      <c r="Q3" s="15" t="s">
        <v>692</v>
      </c>
      <c r="R3" s="15"/>
      <c r="S3" s="15" t="s">
        <v>692</v>
      </c>
      <c r="T3" s="72">
        <v>0.0</v>
      </c>
      <c r="U3" s="73" t="s">
        <v>692</v>
      </c>
      <c r="V3" s="72">
        <v>35.0</v>
      </c>
      <c r="W3" t="s">
        <v>694</v>
      </c>
      <c r="X3">
        <v>352.0</v>
      </c>
      <c r="Y3" s="15" t="s">
        <v>18</v>
      </c>
      <c r="Z3" t="s">
        <v>692</v>
      </c>
      <c r="AA3" t="s">
        <v>18</v>
      </c>
      <c r="AB3" s="74" t="s">
        <v>696</v>
      </c>
      <c r="AC3" s="15"/>
    </row>
    <row r="4">
      <c r="A4" s="15">
        <v>342374.0</v>
      </c>
      <c r="B4" s="15">
        <v>277.0</v>
      </c>
      <c r="C4" t="s">
        <v>20</v>
      </c>
      <c r="D4" t="s">
        <v>21</v>
      </c>
      <c r="E4" t="s">
        <v>23</v>
      </c>
      <c r="F4" t="s">
        <v>22</v>
      </c>
      <c r="G4" t="s">
        <v>16</v>
      </c>
      <c r="H4" s="18">
        <v>5.0</v>
      </c>
      <c r="I4" s="71">
        <v>30481.0</v>
      </c>
      <c r="J4" s="15">
        <v>34.0</v>
      </c>
      <c r="K4" t="s">
        <v>31</v>
      </c>
      <c r="L4" s="18" t="s">
        <v>24</v>
      </c>
      <c r="M4" s="15"/>
      <c r="N4" s="15"/>
      <c r="O4" s="15" t="s">
        <v>692</v>
      </c>
      <c r="P4" s="15"/>
      <c r="Q4" s="15" t="s">
        <v>692</v>
      </c>
      <c r="R4" s="15" t="s">
        <v>693</v>
      </c>
      <c r="S4" s="75">
        <v>35.0</v>
      </c>
      <c r="T4" s="72">
        <v>0.0</v>
      </c>
      <c r="U4" s="73" t="s">
        <v>692</v>
      </c>
      <c r="V4" s="72">
        <v>35.0</v>
      </c>
      <c r="W4" t="s">
        <v>694</v>
      </c>
      <c r="X4">
        <v>305.0</v>
      </c>
      <c r="Y4" s="15" t="s">
        <v>26</v>
      </c>
      <c r="Z4" t="s">
        <v>692</v>
      </c>
      <c r="AA4" t="s">
        <v>26</v>
      </c>
      <c r="AB4" s="74" t="s">
        <v>697</v>
      </c>
      <c r="AC4" s="15"/>
    </row>
    <row r="5">
      <c r="A5" s="15">
        <v>428206.0</v>
      </c>
      <c r="B5" s="15">
        <v>157.0</v>
      </c>
      <c r="C5" t="s">
        <v>32</v>
      </c>
      <c r="D5" t="s">
        <v>33</v>
      </c>
      <c r="E5" t="s">
        <v>35</v>
      </c>
      <c r="F5" t="s">
        <v>34</v>
      </c>
      <c r="G5" t="s">
        <v>16</v>
      </c>
      <c r="H5" s="18">
        <v>3.0</v>
      </c>
      <c r="I5" s="71">
        <v>27594.0</v>
      </c>
      <c r="J5" s="15">
        <v>42.0</v>
      </c>
      <c r="K5" t="s">
        <v>31</v>
      </c>
      <c r="L5" s="18" t="s">
        <v>36</v>
      </c>
      <c r="M5" s="15"/>
      <c r="N5" s="15" t="s">
        <v>693</v>
      </c>
      <c r="O5" s="75">
        <v>35.0</v>
      </c>
      <c r="P5" s="15" t="s">
        <v>693</v>
      </c>
      <c r="Q5" s="75">
        <v>23.0</v>
      </c>
      <c r="R5" s="15" t="s">
        <v>693</v>
      </c>
      <c r="S5" s="75">
        <v>35.0</v>
      </c>
      <c r="T5" s="72">
        <v>0.0</v>
      </c>
      <c r="U5" s="73" t="s">
        <v>692</v>
      </c>
      <c r="V5" s="72">
        <v>93.0</v>
      </c>
      <c r="W5" t="s">
        <v>694</v>
      </c>
      <c r="X5">
        <v>40.0</v>
      </c>
      <c r="Y5" s="15" t="s">
        <v>37</v>
      </c>
      <c r="Z5" t="s">
        <v>692</v>
      </c>
      <c r="AA5" t="s">
        <v>37</v>
      </c>
      <c r="AB5" s="74" t="s">
        <v>698</v>
      </c>
      <c r="AC5" s="15"/>
    </row>
    <row r="6">
      <c r="A6" s="15">
        <v>552042.0</v>
      </c>
      <c r="B6" s="15">
        <v>678.0</v>
      </c>
      <c r="C6" t="s">
        <v>38</v>
      </c>
      <c r="D6" t="s">
        <v>39</v>
      </c>
      <c r="E6" t="s">
        <v>40</v>
      </c>
      <c r="F6" t="s">
        <v>28</v>
      </c>
      <c r="G6" t="s">
        <v>16</v>
      </c>
      <c r="H6" s="18">
        <v>5.0</v>
      </c>
      <c r="I6" s="71">
        <v>26924.0</v>
      </c>
      <c r="J6" s="15">
        <v>45.0</v>
      </c>
      <c r="K6" t="s">
        <v>19</v>
      </c>
      <c r="L6" s="18" t="s">
        <v>17</v>
      </c>
      <c r="M6" s="15"/>
      <c r="N6" s="15" t="s">
        <v>693</v>
      </c>
      <c r="O6" s="75">
        <v>35.0</v>
      </c>
      <c r="P6" s="15" t="s">
        <v>693</v>
      </c>
      <c r="Q6" s="75">
        <v>23.0</v>
      </c>
      <c r="R6" s="15" t="s">
        <v>693</v>
      </c>
      <c r="S6" s="75">
        <v>35.0</v>
      </c>
      <c r="T6" s="72">
        <v>0.0</v>
      </c>
      <c r="U6" s="73" t="s">
        <v>692</v>
      </c>
      <c r="V6" s="72">
        <v>93.0</v>
      </c>
      <c r="W6" t="s">
        <v>694</v>
      </c>
      <c r="X6">
        <v>347.0</v>
      </c>
      <c r="Y6" s="15" t="s">
        <v>41</v>
      </c>
      <c r="Z6" t="s">
        <v>692</v>
      </c>
      <c r="AA6" t="s">
        <v>41</v>
      </c>
      <c r="AB6" s="74" t="s">
        <v>699</v>
      </c>
      <c r="AC6" s="15"/>
    </row>
    <row r="7">
      <c r="A7" s="15">
        <v>513726.0</v>
      </c>
      <c r="B7" s="15">
        <v>679.0</v>
      </c>
      <c r="C7" t="s">
        <v>42</v>
      </c>
      <c r="D7" t="s">
        <v>43</v>
      </c>
      <c r="E7" t="s">
        <v>45</v>
      </c>
      <c r="F7" t="s">
        <v>44</v>
      </c>
      <c r="G7" t="s">
        <v>16</v>
      </c>
      <c r="H7" s="18">
        <v>5.0</v>
      </c>
      <c r="I7" s="71">
        <v>23134.0</v>
      </c>
      <c r="J7" s="15">
        <v>54.0</v>
      </c>
      <c r="K7" t="s">
        <v>19</v>
      </c>
      <c r="L7" s="18" t="s">
        <v>17</v>
      </c>
      <c r="M7" s="15"/>
      <c r="N7" s="15" t="s">
        <v>693</v>
      </c>
      <c r="O7" s="75">
        <v>35.0</v>
      </c>
      <c r="P7" s="15" t="s">
        <v>693</v>
      </c>
      <c r="Q7" s="75">
        <v>23.0</v>
      </c>
      <c r="R7" s="15" t="s">
        <v>693</v>
      </c>
      <c r="S7" s="75">
        <v>35.0</v>
      </c>
      <c r="T7" s="72">
        <v>0.0</v>
      </c>
      <c r="U7" s="73" t="s">
        <v>692</v>
      </c>
      <c r="V7" s="72">
        <v>93.0</v>
      </c>
      <c r="W7" t="s">
        <v>694</v>
      </c>
      <c r="X7">
        <v>15.0</v>
      </c>
      <c r="Y7" s="15" t="s">
        <v>46</v>
      </c>
      <c r="Z7" t="s">
        <v>692</v>
      </c>
      <c r="AA7" t="s">
        <v>46</v>
      </c>
      <c r="AB7" s="74" t="s">
        <v>700</v>
      </c>
      <c r="AC7" s="15"/>
    </row>
    <row r="8">
      <c r="A8" s="15">
        <v>495120.0</v>
      </c>
      <c r="B8" s="15">
        <v>697.0</v>
      </c>
      <c r="C8" t="s">
        <v>103</v>
      </c>
      <c r="D8" t="s">
        <v>108</v>
      </c>
      <c r="E8" t="s">
        <v>45</v>
      </c>
      <c r="F8" t="s">
        <v>110</v>
      </c>
      <c r="G8" t="s">
        <v>16</v>
      </c>
      <c r="H8" s="18">
        <v>4.0</v>
      </c>
      <c r="I8" s="71">
        <v>27408.0</v>
      </c>
      <c r="J8" s="15">
        <v>42.0</v>
      </c>
      <c r="K8" t="s">
        <v>19</v>
      </c>
      <c r="L8" s="18" t="s">
        <v>17</v>
      </c>
      <c r="M8" s="15"/>
      <c r="N8" s="15"/>
      <c r="O8" s="15" t="s">
        <v>692</v>
      </c>
      <c r="P8" s="15" t="s">
        <v>693</v>
      </c>
      <c r="Q8" s="75">
        <v>23.0</v>
      </c>
      <c r="R8" s="15"/>
      <c r="S8" s="15" t="s">
        <v>692</v>
      </c>
      <c r="T8" s="72" t="s">
        <v>692</v>
      </c>
      <c r="U8" s="73" t="s">
        <v>692</v>
      </c>
      <c r="V8" s="72">
        <v>23.0</v>
      </c>
      <c r="W8" t="s">
        <v>694</v>
      </c>
      <c r="Y8" s="15" t="s">
        <v>692</v>
      </c>
      <c r="Z8" t="s">
        <v>701</v>
      </c>
      <c r="AA8" t="s">
        <v>701</v>
      </c>
      <c r="AB8" s="15"/>
      <c r="AC8" s="15"/>
    </row>
    <row r="9">
      <c r="A9" s="15">
        <v>247741.0</v>
      </c>
      <c r="B9" s="15">
        <v>158.0</v>
      </c>
      <c r="C9" t="s">
        <v>66</v>
      </c>
      <c r="D9" t="s">
        <v>67</v>
      </c>
      <c r="E9" t="s">
        <v>40</v>
      </c>
      <c r="F9" t="s">
        <v>68</v>
      </c>
      <c r="G9" t="s">
        <v>16</v>
      </c>
      <c r="H9" s="18">
        <v>4.0</v>
      </c>
      <c r="I9" s="71">
        <v>29540.0</v>
      </c>
      <c r="J9" s="15">
        <v>38.0</v>
      </c>
      <c r="K9" t="s">
        <v>31</v>
      </c>
      <c r="L9" s="18" t="s">
        <v>69</v>
      </c>
      <c r="M9" s="15"/>
      <c r="N9" s="15"/>
      <c r="O9" s="15" t="s">
        <v>692</v>
      </c>
      <c r="P9" s="15"/>
      <c r="Q9" s="15" t="s">
        <v>692</v>
      </c>
      <c r="R9" s="15" t="s">
        <v>693</v>
      </c>
      <c r="S9" s="75">
        <v>35.0</v>
      </c>
      <c r="T9" s="72">
        <v>0.0</v>
      </c>
      <c r="U9" s="73" t="s">
        <v>692</v>
      </c>
      <c r="V9" s="72">
        <v>35.0</v>
      </c>
      <c r="W9" t="s">
        <v>694</v>
      </c>
      <c r="X9">
        <v>358.0</v>
      </c>
      <c r="Y9" s="15" t="s">
        <v>71</v>
      </c>
      <c r="Z9" t="s">
        <v>692</v>
      </c>
      <c r="AA9" t="s">
        <v>71</v>
      </c>
      <c r="AB9" s="74" t="s">
        <v>702</v>
      </c>
      <c r="AC9" s="15"/>
    </row>
    <row r="10">
      <c r="A10" s="15">
        <v>412885.0</v>
      </c>
      <c r="B10" s="15">
        <v>64.0</v>
      </c>
      <c r="C10" t="s">
        <v>47</v>
      </c>
      <c r="D10" t="s">
        <v>48</v>
      </c>
      <c r="F10" t="s">
        <v>49</v>
      </c>
      <c r="G10" t="s">
        <v>16</v>
      </c>
      <c r="H10" s="18"/>
      <c r="I10" s="71">
        <v>32058.0</v>
      </c>
      <c r="J10" s="15">
        <v>30.0</v>
      </c>
      <c r="K10" t="s">
        <v>31</v>
      </c>
      <c r="L10" s="18" t="s">
        <v>50</v>
      </c>
      <c r="M10" s="15"/>
      <c r="N10" s="15" t="s">
        <v>693</v>
      </c>
      <c r="O10" s="75">
        <v>35.0</v>
      </c>
      <c r="P10" s="15"/>
      <c r="Q10" s="15" t="s">
        <v>692</v>
      </c>
      <c r="R10" s="15"/>
      <c r="S10" s="15" t="s">
        <v>692</v>
      </c>
      <c r="T10" s="72" t="s">
        <v>692</v>
      </c>
      <c r="U10" s="73" t="s">
        <v>692</v>
      </c>
      <c r="V10" s="72">
        <v>35.0</v>
      </c>
      <c r="W10" t="s">
        <v>694</v>
      </c>
      <c r="Y10" s="15" t="s">
        <v>692</v>
      </c>
      <c r="Z10" t="s">
        <v>51</v>
      </c>
      <c r="AA10" t="s">
        <v>51</v>
      </c>
      <c r="AB10" s="15"/>
      <c r="AC10" s="15"/>
    </row>
    <row r="11">
      <c r="A11" s="15">
        <v>379018.0</v>
      </c>
      <c r="B11" s="15">
        <v>455.0</v>
      </c>
      <c r="C11" t="s">
        <v>52</v>
      </c>
      <c r="D11" t="s">
        <v>53</v>
      </c>
      <c r="E11" t="s">
        <v>692</v>
      </c>
      <c r="F11" t="s">
        <v>54</v>
      </c>
      <c r="G11" t="s">
        <v>16</v>
      </c>
      <c r="H11" s="18">
        <v>5.0</v>
      </c>
      <c r="I11" s="71">
        <v>41026.0</v>
      </c>
      <c r="J11" s="15">
        <v>26.0</v>
      </c>
      <c r="K11" t="s">
        <v>31</v>
      </c>
      <c r="L11" s="18" t="s">
        <v>55</v>
      </c>
      <c r="M11" s="15"/>
      <c r="N11" s="15" t="s">
        <v>693</v>
      </c>
      <c r="O11" s="75">
        <v>35.0</v>
      </c>
      <c r="P11" s="15"/>
      <c r="Q11" s="15" t="s">
        <v>692</v>
      </c>
      <c r="R11" s="15"/>
      <c r="S11" s="15" t="s">
        <v>692</v>
      </c>
      <c r="T11" s="72">
        <v>0.0</v>
      </c>
      <c r="U11" s="73" t="s">
        <v>692</v>
      </c>
      <c r="V11" s="72">
        <v>35.0</v>
      </c>
      <c r="W11" t="s">
        <v>694</v>
      </c>
      <c r="X11">
        <v>302.0</v>
      </c>
      <c r="Y11" s="15" t="s">
        <v>56</v>
      </c>
      <c r="Z11" t="s">
        <v>692</v>
      </c>
      <c r="AA11" t="s">
        <v>56</v>
      </c>
      <c r="AB11" s="74" t="s">
        <v>703</v>
      </c>
      <c r="AC11" s="15"/>
    </row>
    <row r="12">
      <c r="A12" s="15">
        <v>47406.0</v>
      </c>
      <c r="B12" s="15">
        <v>567.0</v>
      </c>
      <c r="C12" t="s">
        <v>57</v>
      </c>
      <c r="D12" t="s">
        <v>58</v>
      </c>
      <c r="F12" t="s">
        <v>49</v>
      </c>
      <c r="G12" t="s">
        <v>16</v>
      </c>
      <c r="H12" s="18">
        <v>2.0</v>
      </c>
      <c r="I12" s="71">
        <v>22238.0</v>
      </c>
      <c r="J12" s="15">
        <v>57.0</v>
      </c>
      <c r="K12" t="s">
        <v>31</v>
      </c>
      <c r="L12" s="18" t="s">
        <v>29</v>
      </c>
      <c r="M12" s="15"/>
      <c r="N12" s="15" t="s">
        <v>693</v>
      </c>
      <c r="O12" s="75">
        <v>35.0</v>
      </c>
      <c r="P12" s="15"/>
      <c r="Q12" s="15" t="s">
        <v>692</v>
      </c>
      <c r="R12" s="15" t="s">
        <v>693</v>
      </c>
      <c r="S12" s="75">
        <v>35.0</v>
      </c>
      <c r="T12" s="72">
        <v>0.0</v>
      </c>
      <c r="U12" s="73" t="s">
        <v>692</v>
      </c>
      <c r="V12" s="72">
        <v>70.0</v>
      </c>
      <c r="W12" t="s">
        <v>694</v>
      </c>
      <c r="X12">
        <v>365.0</v>
      </c>
      <c r="Y12" s="15" t="s">
        <v>59</v>
      </c>
      <c r="Z12" t="s">
        <v>692</v>
      </c>
      <c r="AA12" t="s">
        <v>59</v>
      </c>
      <c r="AB12" s="74" t="s">
        <v>704</v>
      </c>
      <c r="AC12" s="15" t="s">
        <v>705</v>
      </c>
    </row>
    <row r="13">
      <c r="A13" s="15">
        <v>179409.0</v>
      </c>
      <c r="B13" s="15">
        <v>568.0</v>
      </c>
      <c r="C13" t="s">
        <v>60</v>
      </c>
      <c r="D13" t="s">
        <v>61</v>
      </c>
      <c r="E13" t="s">
        <v>62</v>
      </c>
      <c r="F13" t="s">
        <v>49</v>
      </c>
      <c r="G13" t="s">
        <v>16</v>
      </c>
      <c r="H13" s="18">
        <v>2.0</v>
      </c>
      <c r="I13" s="71">
        <v>23032.0</v>
      </c>
      <c r="J13" s="15">
        <v>54.0</v>
      </c>
      <c r="K13" t="s">
        <v>31</v>
      </c>
      <c r="L13" s="18" t="s">
        <v>29</v>
      </c>
      <c r="M13" s="15"/>
      <c r="N13" s="15" t="s">
        <v>693</v>
      </c>
      <c r="O13" s="75">
        <v>35.0</v>
      </c>
      <c r="P13" s="15"/>
      <c r="Q13" s="15" t="s">
        <v>692</v>
      </c>
      <c r="R13" s="15"/>
      <c r="S13" s="15" t="s">
        <v>692</v>
      </c>
      <c r="T13" s="72">
        <v>0.0</v>
      </c>
      <c r="U13" s="73" t="s">
        <v>692</v>
      </c>
      <c r="V13" s="72">
        <v>35.0</v>
      </c>
      <c r="W13" t="s">
        <v>694</v>
      </c>
      <c r="X13">
        <v>220.0</v>
      </c>
      <c r="Y13" s="15" t="s">
        <v>63</v>
      </c>
      <c r="Z13" t="s">
        <v>692</v>
      </c>
      <c r="AA13" t="s">
        <v>63</v>
      </c>
      <c r="AB13" s="74" t="s">
        <v>706</v>
      </c>
      <c r="AC13" s="15"/>
    </row>
    <row r="14">
      <c r="A14" s="15">
        <v>320212.0</v>
      </c>
      <c r="B14" s="15">
        <v>681.0</v>
      </c>
      <c r="C14" t="s">
        <v>64</v>
      </c>
      <c r="D14" t="s">
        <v>65</v>
      </c>
      <c r="F14" t="s">
        <v>22</v>
      </c>
      <c r="G14" t="s">
        <v>16</v>
      </c>
      <c r="H14" s="18">
        <v>4.0</v>
      </c>
      <c r="I14" s="71">
        <v>33594.0</v>
      </c>
      <c r="J14" s="15">
        <v>27.0</v>
      </c>
      <c r="K14" t="s">
        <v>19</v>
      </c>
      <c r="L14" s="18" t="s">
        <v>17</v>
      </c>
      <c r="M14" s="15"/>
      <c r="N14" s="15" t="s">
        <v>693</v>
      </c>
      <c r="O14" s="75">
        <v>35.0</v>
      </c>
      <c r="P14" s="15" t="s">
        <v>693</v>
      </c>
      <c r="Q14" s="75">
        <v>23.0</v>
      </c>
      <c r="R14" s="15" t="s">
        <v>693</v>
      </c>
      <c r="S14" s="75">
        <v>35.0</v>
      </c>
      <c r="T14" s="72">
        <v>0.0</v>
      </c>
      <c r="U14" s="73" t="s">
        <v>692</v>
      </c>
      <c r="V14" s="72">
        <v>93.0</v>
      </c>
      <c r="W14" t="s">
        <v>694</v>
      </c>
      <c r="X14">
        <v>212.0</v>
      </c>
      <c r="Y14" s="15" t="s">
        <v>70</v>
      </c>
      <c r="Z14" t="s">
        <v>692</v>
      </c>
      <c r="AA14" t="s">
        <v>70</v>
      </c>
      <c r="AB14" s="74" t="s">
        <v>707</v>
      </c>
      <c r="AC14" s="15"/>
    </row>
    <row r="15">
      <c r="A15" s="15">
        <v>439254.0</v>
      </c>
      <c r="B15" s="15">
        <v>569.0</v>
      </c>
      <c r="C15" t="s">
        <v>72</v>
      </c>
      <c r="D15" t="s">
        <v>73</v>
      </c>
      <c r="E15" t="s">
        <v>76</v>
      </c>
      <c r="F15" t="s">
        <v>74</v>
      </c>
      <c r="G15" t="s">
        <v>75</v>
      </c>
      <c r="H15" s="18">
        <v>2.0</v>
      </c>
      <c r="I15" s="71">
        <v>19830.0</v>
      </c>
      <c r="J15" s="15">
        <v>63.0</v>
      </c>
      <c r="K15" t="s">
        <v>31</v>
      </c>
      <c r="L15" s="18" t="s">
        <v>29</v>
      </c>
      <c r="M15" s="15"/>
      <c r="N15" s="15" t="s">
        <v>693</v>
      </c>
      <c r="O15" s="75">
        <v>35.0</v>
      </c>
      <c r="P15" s="15" t="s">
        <v>693</v>
      </c>
      <c r="Q15" s="75">
        <v>23.0</v>
      </c>
      <c r="R15" s="15" t="s">
        <v>693</v>
      </c>
      <c r="S15" s="75">
        <v>35.0</v>
      </c>
      <c r="T15" s="72" t="s">
        <v>692</v>
      </c>
      <c r="U15" s="73" t="s">
        <v>692</v>
      </c>
      <c r="V15" s="72">
        <v>93.0</v>
      </c>
      <c r="W15" t="s">
        <v>694</v>
      </c>
      <c r="Y15" s="15" t="s">
        <v>692</v>
      </c>
      <c r="Z15" t="s">
        <v>77</v>
      </c>
      <c r="AA15" t="s">
        <v>77</v>
      </c>
      <c r="AB15" s="15"/>
      <c r="AC15" s="15"/>
    </row>
    <row r="16">
      <c r="A16" s="15">
        <v>422590.0</v>
      </c>
      <c r="B16" s="15">
        <v>159.0</v>
      </c>
      <c r="C16" t="s">
        <v>166</v>
      </c>
      <c r="D16" t="s">
        <v>167</v>
      </c>
      <c r="F16" t="s">
        <v>168</v>
      </c>
      <c r="G16" t="s">
        <v>16</v>
      </c>
      <c r="H16" s="18"/>
      <c r="I16" s="71">
        <v>29077.0</v>
      </c>
      <c r="J16" s="15">
        <v>38.0</v>
      </c>
      <c r="K16" t="s">
        <v>31</v>
      </c>
      <c r="L16" s="18" t="s">
        <v>69</v>
      </c>
      <c r="M16" s="15"/>
      <c r="N16" s="15"/>
      <c r="O16" s="15" t="s">
        <v>692</v>
      </c>
      <c r="P16" s="15" t="s">
        <v>693</v>
      </c>
      <c r="Q16" s="75">
        <v>23.0</v>
      </c>
      <c r="R16" s="15"/>
      <c r="S16" s="15" t="s">
        <v>692</v>
      </c>
      <c r="T16" s="72">
        <v>0.0</v>
      </c>
      <c r="U16" s="73" t="s">
        <v>692</v>
      </c>
      <c r="V16" s="72">
        <v>23.0</v>
      </c>
      <c r="W16" t="s">
        <v>694</v>
      </c>
      <c r="X16">
        <v>47.0</v>
      </c>
      <c r="Y16" s="15" t="s">
        <v>169</v>
      </c>
      <c r="Z16" t="s">
        <v>692</v>
      </c>
      <c r="AA16" t="s">
        <v>169</v>
      </c>
      <c r="AB16" s="74" t="s">
        <v>708</v>
      </c>
      <c r="AC16" s="15"/>
    </row>
    <row r="17">
      <c r="A17" s="15">
        <v>354256.0</v>
      </c>
      <c r="B17" s="15">
        <v>160.0</v>
      </c>
      <c r="C17" t="s">
        <v>92</v>
      </c>
      <c r="D17" t="s">
        <v>93</v>
      </c>
      <c r="E17" t="s">
        <v>692</v>
      </c>
      <c r="F17" t="s">
        <v>68</v>
      </c>
      <c r="G17" t="s">
        <v>16</v>
      </c>
      <c r="H17" s="18">
        <v>3.0</v>
      </c>
      <c r="I17" s="71">
        <v>30101.0</v>
      </c>
      <c r="J17" s="15">
        <v>36.0</v>
      </c>
      <c r="K17" t="s">
        <v>19</v>
      </c>
      <c r="L17" s="18" t="s">
        <v>69</v>
      </c>
      <c r="M17" s="15"/>
      <c r="N17" s="15"/>
      <c r="O17" s="15" t="s">
        <v>692</v>
      </c>
      <c r="P17" s="15"/>
      <c r="Q17" s="15" t="s">
        <v>692</v>
      </c>
      <c r="R17" s="15" t="s">
        <v>693</v>
      </c>
      <c r="S17" s="75">
        <v>35.0</v>
      </c>
      <c r="T17" s="72">
        <v>0.0</v>
      </c>
      <c r="U17" s="73" t="s">
        <v>692</v>
      </c>
      <c r="V17" s="72">
        <v>35.0</v>
      </c>
      <c r="W17" t="s">
        <v>694</v>
      </c>
      <c r="X17">
        <v>296.0</v>
      </c>
      <c r="Y17" s="15" t="s">
        <v>95</v>
      </c>
      <c r="Z17" t="s">
        <v>692</v>
      </c>
      <c r="AA17" t="s">
        <v>95</v>
      </c>
      <c r="AB17" s="74" t="s">
        <v>702</v>
      </c>
      <c r="AC17" s="15" t="s">
        <v>709</v>
      </c>
    </row>
    <row r="18">
      <c r="A18" s="15">
        <v>526970.0</v>
      </c>
      <c r="B18" s="15">
        <v>682.0</v>
      </c>
      <c r="C18" t="s">
        <v>99</v>
      </c>
      <c r="D18" t="s">
        <v>100</v>
      </c>
      <c r="E18" t="s">
        <v>102</v>
      </c>
      <c r="F18" t="s">
        <v>101</v>
      </c>
      <c r="G18" t="s">
        <v>16</v>
      </c>
      <c r="H18" s="18">
        <v>4.0</v>
      </c>
      <c r="I18" s="71">
        <v>27681.0</v>
      </c>
      <c r="J18" s="15">
        <v>42.0</v>
      </c>
      <c r="K18" t="s">
        <v>19</v>
      </c>
      <c r="L18" s="18" t="s">
        <v>17</v>
      </c>
      <c r="M18" s="15"/>
      <c r="N18" s="15"/>
      <c r="O18" s="15" t="s">
        <v>692</v>
      </c>
      <c r="P18" s="15" t="s">
        <v>693</v>
      </c>
      <c r="Q18" s="75">
        <v>23.0</v>
      </c>
      <c r="R18" s="15" t="s">
        <v>693</v>
      </c>
      <c r="S18" s="75">
        <v>35.0</v>
      </c>
      <c r="T18" s="72">
        <v>0.0</v>
      </c>
      <c r="U18" s="73" t="s">
        <v>692</v>
      </c>
      <c r="V18" s="72">
        <v>58.0</v>
      </c>
      <c r="W18" t="s">
        <v>694</v>
      </c>
      <c r="X18">
        <v>229.0</v>
      </c>
      <c r="Y18" s="15" t="s">
        <v>104</v>
      </c>
      <c r="Z18" t="s">
        <v>692</v>
      </c>
      <c r="AA18" t="s">
        <v>104</v>
      </c>
      <c r="AB18" s="74" t="s">
        <v>710</v>
      </c>
      <c r="AC18" s="15"/>
    </row>
    <row r="19">
      <c r="A19" s="15">
        <v>264713.0</v>
      </c>
      <c r="B19" s="15">
        <v>456.0</v>
      </c>
      <c r="C19" t="s">
        <v>78</v>
      </c>
      <c r="D19" t="s">
        <v>79</v>
      </c>
      <c r="E19" t="s">
        <v>80</v>
      </c>
      <c r="F19" t="s">
        <v>22</v>
      </c>
      <c r="G19" t="s">
        <v>16</v>
      </c>
      <c r="H19" s="18">
        <v>3.0</v>
      </c>
      <c r="I19" s="71">
        <v>25756.0</v>
      </c>
      <c r="J19" s="15">
        <v>47.0</v>
      </c>
      <c r="K19" t="s">
        <v>31</v>
      </c>
      <c r="L19" s="18" t="s">
        <v>81</v>
      </c>
      <c r="M19" s="15"/>
      <c r="N19" s="15" t="s">
        <v>693</v>
      </c>
      <c r="O19" s="75">
        <v>35.0</v>
      </c>
      <c r="P19" s="15"/>
      <c r="Q19" s="15" t="s">
        <v>692</v>
      </c>
      <c r="R19" s="15"/>
      <c r="S19" s="15" t="s">
        <v>692</v>
      </c>
      <c r="T19" s="72" t="s">
        <v>692</v>
      </c>
      <c r="U19" s="73" t="s">
        <v>692</v>
      </c>
      <c r="V19" s="72">
        <v>35.0</v>
      </c>
      <c r="W19" t="s">
        <v>694</v>
      </c>
      <c r="Y19" s="15" t="s">
        <v>692</v>
      </c>
      <c r="Z19" t="s">
        <v>692</v>
      </c>
      <c r="AA19" t="s">
        <v>82</v>
      </c>
      <c r="AB19" s="15"/>
      <c r="AC19" s="15"/>
    </row>
    <row r="20">
      <c r="A20" s="15">
        <v>352948.0</v>
      </c>
      <c r="B20" s="15">
        <v>65.0</v>
      </c>
      <c r="C20" t="s">
        <v>109</v>
      </c>
      <c r="D20" t="s">
        <v>112</v>
      </c>
      <c r="E20" t="s">
        <v>115</v>
      </c>
      <c r="F20" t="s">
        <v>68</v>
      </c>
      <c r="G20" t="s">
        <v>16</v>
      </c>
      <c r="H20" s="18">
        <v>2.0</v>
      </c>
      <c r="I20" s="71">
        <v>29129.0</v>
      </c>
      <c r="J20" s="15">
        <v>39.0</v>
      </c>
      <c r="K20" t="s">
        <v>31</v>
      </c>
      <c r="L20" s="18" t="s">
        <v>50</v>
      </c>
      <c r="M20" s="15"/>
      <c r="N20" s="15"/>
      <c r="O20" s="15" t="s">
        <v>692</v>
      </c>
      <c r="P20" s="15"/>
      <c r="Q20" s="15" t="s">
        <v>692</v>
      </c>
      <c r="R20" s="15" t="s">
        <v>693</v>
      </c>
      <c r="S20" s="75">
        <v>35.0</v>
      </c>
      <c r="T20" s="72">
        <v>0.0</v>
      </c>
      <c r="U20" s="73" t="s">
        <v>692</v>
      </c>
      <c r="V20" s="72">
        <v>35.0</v>
      </c>
      <c r="W20" t="s">
        <v>694</v>
      </c>
      <c r="X20">
        <v>268.0</v>
      </c>
      <c r="Y20" s="15" t="s">
        <v>117</v>
      </c>
      <c r="Z20" t="s">
        <v>692</v>
      </c>
      <c r="AA20" t="s">
        <v>117</v>
      </c>
      <c r="AB20" s="74" t="s">
        <v>711</v>
      </c>
      <c r="AC20" s="15"/>
    </row>
    <row r="21">
      <c r="A21" s="15">
        <v>540902.0</v>
      </c>
      <c r="B21" s="15">
        <v>161.0</v>
      </c>
      <c r="C21" t="s">
        <v>83</v>
      </c>
      <c r="D21" t="s">
        <v>84</v>
      </c>
      <c r="E21" t="s">
        <v>62</v>
      </c>
      <c r="F21" t="s">
        <v>85</v>
      </c>
      <c r="G21" t="s">
        <v>16</v>
      </c>
      <c r="H21" s="18">
        <v>2.0</v>
      </c>
      <c r="I21" s="71">
        <v>38194.0</v>
      </c>
      <c r="J21" s="15">
        <v>13.0</v>
      </c>
      <c r="K21" t="s">
        <v>31</v>
      </c>
      <c r="L21" s="18" t="s">
        <v>86</v>
      </c>
      <c r="M21" s="15"/>
      <c r="N21" s="15" t="s">
        <v>693</v>
      </c>
      <c r="O21" s="75">
        <v>29.0</v>
      </c>
      <c r="P21" s="15" t="s">
        <v>693</v>
      </c>
      <c r="Q21" s="75">
        <v>23.0</v>
      </c>
      <c r="R21" s="15" t="s">
        <v>693</v>
      </c>
      <c r="S21" s="75">
        <v>29.0</v>
      </c>
      <c r="T21" s="72">
        <v>0.0</v>
      </c>
      <c r="U21" s="73" t="s">
        <v>692</v>
      </c>
      <c r="V21" s="72">
        <v>81.0</v>
      </c>
      <c r="W21" t="s">
        <v>694</v>
      </c>
      <c r="X21">
        <v>198.0</v>
      </c>
      <c r="Y21" s="15" t="s">
        <v>87</v>
      </c>
      <c r="Z21" t="s">
        <v>692</v>
      </c>
      <c r="AA21" t="s">
        <v>87</v>
      </c>
      <c r="AB21" s="74" t="s">
        <v>712</v>
      </c>
      <c r="AC21" s="15"/>
    </row>
    <row r="22">
      <c r="A22" s="15">
        <v>340482.0</v>
      </c>
      <c r="B22" s="15">
        <v>570.0</v>
      </c>
      <c r="C22" t="s">
        <v>193</v>
      </c>
      <c r="D22" t="s">
        <v>195</v>
      </c>
      <c r="E22" t="s">
        <v>692</v>
      </c>
      <c r="F22" t="s">
        <v>196</v>
      </c>
      <c r="G22" t="s">
        <v>16</v>
      </c>
      <c r="H22" s="18">
        <v>4.0</v>
      </c>
      <c r="I22" s="71">
        <v>22435.0</v>
      </c>
      <c r="J22" s="15">
        <v>57.0</v>
      </c>
      <c r="K22" t="s">
        <v>31</v>
      </c>
      <c r="L22" s="18" t="s">
        <v>29</v>
      </c>
      <c r="M22" s="15"/>
      <c r="N22" s="15"/>
      <c r="O22" s="15" t="s">
        <v>692</v>
      </c>
      <c r="P22" s="15" t="s">
        <v>693</v>
      </c>
      <c r="Q22" s="75">
        <v>23.0</v>
      </c>
      <c r="R22" s="15"/>
      <c r="S22" s="15" t="s">
        <v>692</v>
      </c>
      <c r="T22" s="72">
        <v>0.0</v>
      </c>
      <c r="U22" s="73" t="s">
        <v>692</v>
      </c>
      <c r="V22" s="72">
        <v>23.0</v>
      </c>
      <c r="W22" t="s">
        <v>694</v>
      </c>
      <c r="X22">
        <v>219.0</v>
      </c>
      <c r="Y22" s="15" t="s">
        <v>201</v>
      </c>
      <c r="Z22" t="s">
        <v>692</v>
      </c>
      <c r="AA22" t="s">
        <v>201</v>
      </c>
      <c r="AB22" s="74" t="s">
        <v>713</v>
      </c>
      <c r="AC22" s="15"/>
    </row>
    <row r="23">
      <c r="A23" s="15">
        <v>561854.0</v>
      </c>
      <c r="B23" s="15">
        <v>98.0</v>
      </c>
      <c r="C23" t="s">
        <v>88</v>
      </c>
      <c r="D23" t="s">
        <v>89</v>
      </c>
      <c r="E23" t="s">
        <v>692</v>
      </c>
      <c r="F23" t="s">
        <v>15</v>
      </c>
      <c r="G23" t="s">
        <v>16</v>
      </c>
      <c r="H23" s="18">
        <v>5.0</v>
      </c>
      <c r="I23" s="71">
        <v>39618.0</v>
      </c>
      <c r="J23" s="15">
        <v>10.0</v>
      </c>
      <c r="K23" t="s">
        <v>31</v>
      </c>
      <c r="L23" s="18" t="s">
        <v>90</v>
      </c>
      <c r="M23" s="15">
        <v>1.0</v>
      </c>
      <c r="N23" s="15" t="s">
        <v>693</v>
      </c>
      <c r="O23" s="75">
        <v>29.0</v>
      </c>
      <c r="P23" s="15"/>
      <c r="Q23" s="15" t="s">
        <v>692</v>
      </c>
      <c r="R23" s="15"/>
      <c r="S23" s="15" t="s">
        <v>692</v>
      </c>
      <c r="T23" s="72">
        <v>0.0</v>
      </c>
      <c r="U23" s="73">
        <v>10.0</v>
      </c>
      <c r="V23" s="72">
        <v>39.0</v>
      </c>
      <c r="W23" t="s">
        <v>694</v>
      </c>
      <c r="X23">
        <v>330.0</v>
      </c>
      <c r="Y23" s="15" t="s">
        <v>91</v>
      </c>
      <c r="Z23" t="s">
        <v>692</v>
      </c>
      <c r="AA23" t="s">
        <v>91</v>
      </c>
      <c r="AB23" s="74" t="s">
        <v>714</v>
      </c>
      <c r="AC23" s="15"/>
    </row>
    <row r="24">
      <c r="A24" s="15">
        <v>551603.0</v>
      </c>
      <c r="B24" s="15">
        <v>683.0</v>
      </c>
      <c r="C24" t="s">
        <v>94</v>
      </c>
      <c r="D24" t="s">
        <v>96</v>
      </c>
      <c r="E24" t="s">
        <v>692</v>
      </c>
      <c r="F24" t="s">
        <v>97</v>
      </c>
      <c r="G24" t="s">
        <v>16</v>
      </c>
      <c r="H24" s="18">
        <v>5.0</v>
      </c>
      <c r="I24" s="71">
        <v>34308.0</v>
      </c>
      <c r="J24" s="15">
        <v>25.0</v>
      </c>
      <c r="K24" t="s">
        <v>19</v>
      </c>
      <c r="L24" s="18" t="s">
        <v>17</v>
      </c>
      <c r="M24" s="15"/>
      <c r="N24" s="15" t="s">
        <v>693</v>
      </c>
      <c r="O24" s="75">
        <v>35.0</v>
      </c>
      <c r="P24" s="15"/>
      <c r="Q24" s="15" t="s">
        <v>692</v>
      </c>
      <c r="R24" s="15"/>
      <c r="S24" s="15" t="s">
        <v>692</v>
      </c>
      <c r="T24" s="72">
        <v>0.0</v>
      </c>
      <c r="U24" s="73" t="s">
        <v>692</v>
      </c>
      <c r="V24" s="72">
        <v>35.0</v>
      </c>
      <c r="W24" t="s">
        <v>694</v>
      </c>
      <c r="X24">
        <v>366.0</v>
      </c>
      <c r="Y24" s="15" t="s">
        <v>98</v>
      </c>
      <c r="Z24" t="s">
        <v>692</v>
      </c>
      <c r="AA24" t="s">
        <v>98</v>
      </c>
      <c r="AB24" s="74" t="s">
        <v>715</v>
      </c>
      <c r="AC24" s="15"/>
    </row>
    <row r="25">
      <c r="A25" s="15">
        <v>561300.0</v>
      </c>
      <c r="B25" s="15">
        <v>457.0</v>
      </c>
      <c r="C25" t="s">
        <v>105</v>
      </c>
      <c r="D25" t="s">
        <v>106</v>
      </c>
      <c r="E25" t="s">
        <v>692</v>
      </c>
      <c r="F25" t="s">
        <v>15</v>
      </c>
      <c r="G25" t="s">
        <v>16</v>
      </c>
      <c r="H25" s="18">
        <v>5.0</v>
      </c>
      <c r="I25" s="71">
        <v>33480.0</v>
      </c>
      <c r="J25" s="15">
        <v>27.0</v>
      </c>
      <c r="K25" t="s">
        <v>31</v>
      </c>
      <c r="L25" s="18" t="s">
        <v>55</v>
      </c>
      <c r="M25" s="15"/>
      <c r="N25" s="15" t="s">
        <v>693</v>
      </c>
      <c r="O25" s="75">
        <v>35.0</v>
      </c>
      <c r="P25" s="15" t="s">
        <v>693</v>
      </c>
      <c r="Q25" s="75">
        <v>23.0</v>
      </c>
      <c r="R25" s="15" t="s">
        <v>693</v>
      </c>
      <c r="S25" s="75">
        <v>35.0</v>
      </c>
      <c r="T25" s="72">
        <v>0.0</v>
      </c>
      <c r="U25" s="73" t="s">
        <v>692</v>
      </c>
      <c r="V25" s="72">
        <v>93.0</v>
      </c>
      <c r="W25" t="s">
        <v>694</v>
      </c>
      <c r="X25">
        <v>401.0</v>
      </c>
      <c r="Y25" s="15" t="s">
        <v>107</v>
      </c>
      <c r="Z25" t="s">
        <v>692</v>
      </c>
      <c r="AA25" t="s">
        <v>107</v>
      </c>
      <c r="AB25" s="74" t="s">
        <v>716</v>
      </c>
      <c r="AC25" s="15" t="s">
        <v>717</v>
      </c>
    </row>
    <row r="26">
      <c r="A26" s="15">
        <v>523294.0</v>
      </c>
      <c r="B26" s="15">
        <v>458.0</v>
      </c>
      <c r="C26" t="s">
        <v>111</v>
      </c>
      <c r="D26" t="s">
        <v>113</v>
      </c>
      <c r="F26" t="s">
        <v>114</v>
      </c>
      <c r="G26" t="s">
        <v>16</v>
      </c>
      <c r="H26" s="18">
        <v>4.0</v>
      </c>
      <c r="I26" s="71">
        <v>29462.0</v>
      </c>
      <c r="J26" s="15">
        <v>37.0</v>
      </c>
      <c r="K26" t="s">
        <v>31</v>
      </c>
      <c r="L26" s="18" t="s">
        <v>55</v>
      </c>
      <c r="M26" s="15"/>
      <c r="N26" s="15" t="s">
        <v>693</v>
      </c>
      <c r="O26" s="75">
        <v>35.0</v>
      </c>
      <c r="P26" s="15" t="s">
        <v>693</v>
      </c>
      <c r="Q26" s="75">
        <v>23.0</v>
      </c>
      <c r="R26" s="15" t="s">
        <v>693</v>
      </c>
      <c r="S26" s="75">
        <v>35.0</v>
      </c>
      <c r="T26" s="72" t="s">
        <v>692</v>
      </c>
      <c r="U26" s="73" t="s">
        <v>692</v>
      </c>
      <c r="V26" s="72">
        <v>93.0</v>
      </c>
      <c r="W26" t="s">
        <v>694</v>
      </c>
      <c r="Y26" s="15" t="s">
        <v>692</v>
      </c>
      <c r="Z26" t="s">
        <v>116</v>
      </c>
      <c r="AA26" t="s">
        <v>116</v>
      </c>
      <c r="AB26" s="15"/>
      <c r="AC26" s="15"/>
    </row>
    <row r="27">
      <c r="A27" s="15">
        <v>554550.0</v>
      </c>
      <c r="B27" s="15">
        <v>571.0</v>
      </c>
      <c r="C27" t="s">
        <v>134</v>
      </c>
      <c r="D27" t="s">
        <v>135</v>
      </c>
      <c r="E27" t="s">
        <v>692</v>
      </c>
      <c r="F27" t="s">
        <v>136</v>
      </c>
      <c r="G27" t="s">
        <v>16</v>
      </c>
      <c r="H27" s="18">
        <v>5.0</v>
      </c>
      <c r="I27" s="71">
        <v>21376.0</v>
      </c>
      <c r="J27" s="15">
        <v>60.0</v>
      </c>
      <c r="K27" t="s">
        <v>31</v>
      </c>
      <c r="L27" s="18" t="s">
        <v>29</v>
      </c>
      <c r="M27" s="15"/>
      <c r="N27" s="15"/>
      <c r="O27" s="15" t="s">
        <v>692</v>
      </c>
      <c r="P27" s="15"/>
      <c r="Q27" s="15" t="s">
        <v>692</v>
      </c>
      <c r="R27" s="15" t="s">
        <v>693</v>
      </c>
      <c r="S27" s="75">
        <v>35.0</v>
      </c>
      <c r="T27" s="72">
        <v>0.0</v>
      </c>
      <c r="U27" s="73" t="s">
        <v>692</v>
      </c>
      <c r="V27" s="72">
        <v>35.0</v>
      </c>
      <c r="W27" t="s">
        <v>694</v>
      </c>
      <c r="X27">
        <v>26.0</v>
      </c>
      <c r="Y27" s="15" t="s">
        <v>137</v>
      </c>
      <c r="Z27" t="s">
        <v>692</v>
      </c>
      <c r="AA27" t="s">
        <v>137</v>
      </c>
      <c r="AB27" s="74" t="s">
        <v>718</v>
      </c>
      <c r="AC27" s="15"/>
    </row>
    <row r="28">
      <c r="A28" s="15">
        <v>460567.0</v>
      </c>
      <c r="B28" s="15">
        <v>278.0</v>
      </c>
      <c r="C28" t="s">
        <v>230</v>
      </c>
      <c r="D28" t="s">
        <v>231</v>
      </c>
      <c r="F28" t="s">
        <v>49</v>
      </c>
      <c r="G28" t="s">
        <v>16</v>
      </c>
      <c r="H28" s="18">
        <v>4.0</v>
      </c>
      <c r="I28" s="71">
        <v>27000.0</v>
      </c>
      <c r="J28" s="15">
        <v>44.0</v>
      </c>
      <c r="K28" t="s">
        <v>31</v>
      </c>
      <c r="L28" s="18" t="s">
        <v>24</v>
      </c>
      <c r="M28" s="15"/>
      <c r="N28" s="15"/>
      <c r="O28" s="15" t="s">
        <v>692</v>
      </c>
      <c r="P28" s="15" t="s">
        <v>693</v>
      </c>
      <c r="Q28" s="75">
        <v>23.0</v>
      </c>
      <c r="R28" s="15"/>
      <c r="S28" s="15" t="s">
        <v>692</v>
      </c>
      <c r="T28" s="72">
        <v>0.0</v>
      </c>
      <c r="U28" s="73" t="s">
        <v>692</v>
      </c>
      <c r="V28" s="72">
        <v>23.0</v>
      </c>
      <c r="W28" t="s">
        <v>694</v>
      </c>
      <c r="X28">
        <v>94.0</v>
      </c>
      <c r="Y28" s="15" t="s">
        <v>233</v>
      </c>
      <c r="Z28" t="s">
        <v>692</v>
      </c>
      <c r="AA28" t="s">
        <v>233</v>
      </c>
      <c r="AB28" s="74" t="s">
        <v>719</v>
      </c>
      <c r="AC28" s="15"/>
    </row>
    <row r="29">
      <c r="A29" s="15">
        <v>502008.0</v>
      </c>
      <c r="B29" s="15">
        <v>162.0</v>
      </c>
      <c r="C29" t="s">
        <v>118</v>
      </c>
      <c r="D29" t="s">
        <v>119</v>
      </c>
      <c r="E29" t="s">
        <v>121</v>
      </c>
      <c r="F29" t="s">
        <v>120</v>
      </c>
      <c r="G29" t="s">
        <v>75</v>
      </c>
      <c r="H29" s="18">
        <v>4.0</v>
      </c>
      <c r="I29" s="71">
        <v>30292.0</v>
      </c>
      <c r="J29" s="15">
        <v>35.0</v>
      </c>
      <c r="K29" t="s">
        <v>31</v>
      </c>
      <c r="L29" s="18" t="s">
        <v>69</v>
      </c>
      <c r="M29" s="15"/>
      <c r="N29" s="15" t="s">
        <v>693</v>
      </c>
      <c r="O29" s="75">
        <v>35.0</v>
      </c>
      <c r="P29" s="15"/>
      <c r="Q29" s="15" t="s">
        <v>692</v>
      </c>
      <c r="R29" s="15" t="s">
        <v>693</v>
      </c>
      <c r="S29" s="75">
        <v>35.0</v>
      </c>
      <c r="T29" s="72">
        <v>0.0</v>
      </c>
      <c r="U29" s="73" t="s">
        <v>692</v>
      </c>
      <c r="V29" s="72">
        <v>70.0</v>
      </c>
      <c r="W29" t="s">
        <v>694</v>
      </c>
      <c r="X29">
        <v>176.0</v>
      </c>
      <c r="Y29" s="15" t="s">
        <v>122</v>
      </c>
      <c r="Z29" t="s">
        <v>692</v>
      </c>
      <c r="AA29" t="s">
        <v>122</v>
      </c>
      <c r="AB29" s="74" t="s">
        <v>720</v>
      </c>
      <c r="AC29" s="15"/>
    </row>
    <row r="30">
      <c r="A30" s="15">
        <v>295438.0</v>
      </c>
      <c r="B30" s="15">
        <v>459.0</v>
      </c>
      <c r="C30" t="s">
        <v>123</v>
      </c>
      <c r="D30" t="s">
        <v>124</v>
      </c>
      <c r="F30" t="s">
        <v>22</v>
      </c>
      <c r="G30" t="s">
        <v>16</v>
      </c>
      <c r="H30" s="18"/>
      <c r="I30" s="71">
        <v>26904.0</v>
      </c>
      <c r="J30" s="15">
        <v>44.0</v>
      </c>
      <c r="K30" t="s">
        <v>31</v>
      </c>
      <c r="L30" s="18" t="s">
        <v>81</v>
      </c>
      <c r="M30" s="15"/>
      <c r="N30" s="15" t="s">
        <v>693</v>
      </c>
      <c r="O30" s="75">
        <v>35.0</v>
      </c>
      <c r="P30" s="15" t="s">
        <v>693</v>
      </c>
      <c r="Q30" s="75">
        <v>23.0</v>
      </c>
      <c r="R30" s="15" t="s">
        <v>693</v>
      </c>
      <c r="S30" s="75">
        <v>35.0</v>
      </c>
      <c r="T30" s="72">
        <v>0.0</v>
      </c>
      <c r="U30" s="73" t="s">
        <v>692</v>
      </c>
      <c r="V30" s="72">
        <v>93.0</v>
      </c>
      <c r="W30" t="s">
        <v>694</v>
      </c>
      <c r="X30">
        <v>167.0</v>
      </c>
      <c r="Y30" s="15" t="s">
        <v>125</v>
      </c>
      <c r="Z30" t="s">
        <v>692</v>
      </c>
      <c r="AA30" t="s">
        <v>125</v>
      </c>
      <c r="AB30" s="74" t="s">
        <v>721</v>
      </c>
      <c r="AC30" s="15"/>
    </row>
    <row r="31">
      <c r="A31" s="15">
        <v>225055.0</v>
      </c>
      <c r="B31" s="15">
        <v>163.0</v>
      </c>
      <c r="C31" t="s">
        <v>126</v>
      </c>
      <c r="D31" t="s">
        <v>127</v>
      </c>
      <c r="F31" t="s">
        <v>128</v>
      </c>
      <c r="G31" t="s">
        <v>16</v>
      </c>
      <c r="H31" s="18">
        <v>4.0</v>
      </c>
      <c r="I31" s="71">
        <v>28867.0</v>
      </c>
      <c r="J31" s="15">
        <v>39.0</v>
      </c>
      <c r="K31" t="s">
        <v>31</v>
      </c>
      <c r="L31" s="18" t="s">
        <v>69</v>
      </c>
      <c r="M31" s="15"/>
      <c r="N31" s="15" t="s">
        <v>693</v>
      </c>
      <c r="O31" s="75">
        <v>35.0</v>
      </c>
      <c r="P31" s="15"/>
      <c r="Q31" s="15" t="s">
        <v>692</v>
      </c>
      <c r="R31" s="15"/>
      <c r="S31" s="15" t="s">
        <v>692</v>
      </c>
      <c r="T31" s="72">
        <v>0.0</v>
      </c>
      <c r="U31" s="73" t="s">
        <v>692</v>
      </c>
      <c r="V31" s="72">
        <v>35.0</v>
      </c>
      <c r="W31" t="s">
        <v>694</v>
      </c>
      <c r="X31">
        <v>39.0</v>
      </c>
      <c r="Y31" s="15" t="s">
        <v>129</v>
      </c>
      <c r="Z31" t="s">
        <v>692</v>
      </c>
      <c r="AA31" t="s">
        <v>129</v>
      </c>
      <c r="AB31" s="74" t="s">
        <v>722</v>
      </c>
      <c r="AC31" s="15"/>
    </row>
    <row r="32">
      <c r="A32" s="15">
        <v>369051.0</v>
      </c>
      <c r="B32" s="15">
        <v>164.0</v>
      </c>
      <c r="C32" t="s">
        <v>126</v>
      </c>
      <c r="D32" t="s">
        <v>130</v>
      </c>
      <c r="E32" t="s">
        <v>132</v>
      </c>
      <c r="F32" t="s">
        <v>131</v>
      </c>
      <c r="G32" t="s">
        <v>16</v>
      </c>
      <c r="H32" s="18">
        <v>5.0</v>
      </c>
      <c r="I32" s="71">
        <v>27560.0</v>
      </c>
      <c r="J32" s="15">
        <v>42.0</v>
      </c>
      <c r="K32" t="s">
        <v>31</v>
      </c>
      <c r="L32" s="18" t="s">
        <v>36</v>
      </c>
      <c r="M32" s="15"/>
      <c r="N32" s="15" t="s">
        <v>693</v>
      </c>
      <c r="O32" s="75">
        <v>35.0</v>
      </c>
      <c r="P32" s="15" t="s">
        <v>693</v>
      </c>
      <c r="Q32" s="75">
        <v>23.0</v>
      </c>
      <c r="R32" s="15" t="s">
        <v>693</v>
      </c>
      <c r="S32" s="75">
        <v>35.0</v>
      </c>
      <c r="T32" s="72">
        <v>0.0</v>
      </c>
      <c r="U32" s="73" t="s">
        <v>692</v>
      </c>
      <c r="V32" s="72">
        <v>93.0</v>
      </c>
      <c r="W32" t="s">
        <v>694</v>
      </c>
      <c r="X32">
        <v>354.0</v>
      </c>
      <c r="Y32" s="15" t="s">
        <v>133</v>
      </c>
      <c r="Z32" t="s">
        <v>692</v>
      </c>
      <c r="AA32" t="s">
        <v>133</v>
      </c>
      <c r="AB32" s="74" t="s">
        <v>723</v>
      </c>
      <c r="AC32" s="15"/>
    </row>
    <row r="33">
      <c r="A33" s="15">
        <v>560882.0</v>
      </c>
      <c r="B33" s="15">
        <v>460.0</v>
      </c>
      <c r="C33" t="s">
        <v>138</v>
      </c>
      <c r="D33" t="s">
        <v>139</v>
      </c>
      <c r="F33" t="s">
        <v>15</v>
      </c>
      <c r="G33" t="s">
        <v>16</v>
      </c>
      <c r="H33" s="18">
        <v>5.0</v>
      </c>
      <c r="I33" s="71">
        <v>32278.0</v>
      </c>
      <c r="J33" s="15">
        <v>30.0</v>
      </c>
      <c r="K33" t="s">
        <v>31</v>
      </c>
      <c r="L33" s="18" t="s">
        <v>55</v>
      </c>
      <c r="M33" s="15"/>
      <c r="N33" s="15" t="s">
        <v>693</v>
      </c>
      <c r="O33" s="75">
        <v>35.0</v>
      </c>
      <c r="P33" s="15"/>
      <c r="Q33" s="15" t="s">
        <v>692</v>
      </c>
      <c r="R33" s="15"/>
      <c r="S33" s="15" t="s">
        <v>692</v>
      </c>
      <c r="T33" s="72">
        <v>0.0</v>
      </c>
      <c r="U33" s="73" t="s">
        <v>692</v>
      </c>
      <c r="V33" s="72">
        <v>35.0</v>
      </c>
      <c r="W33" t="s">
        <v>694</v>
      </c>
      <c r="X33">
        <v>346.0</v>
      </c>
      <c r="Y33" s="15" t="s">
        <v>140</v>
      </c>
      <c r="Z33" t="s">
        <v>692</v>
      </c>
      <c r="AA33" t="s">
        <v>140</v>
      </c>
      <c r="AB33" s="74" t="s">
        <v>724</v>
      </c>
      <c r="AC33" s="15"/>
    </row>
    <row r="34">
      <c r="A34" s="15">
        <v>440366.0</v>
      </c>
      <c r="B34" s="15">
        <v>279.0</v>
      </c>
      <c r="C34" t="s">
        <v>141</v>
      </c>
      <c r="D34" t="s">
        <v>142</v>
      </c>
      <c r="E34" t="s">
        <v>144</v>
      </c>
      <c r="F34" t="s">
        <v>143</v>
      </c>
      <c r="G34" t="s">
        <v>16</v>
      </c>
      <c r="H34" s="18">
        <v>3.0</v>
      </c>
      <c r="I34" s="71">
        <v>34135.0</v>
      </c>
      <c r="J34" s="15">
        <v>25.0</v>
      </c>
      <c r="K34" t="s">
        <v>31</v>
      </c>
      <c r="L34" s="18" t="s">
        <v>24</v>
      </c>
      <c r="M34" s="15"/>
      <c r="N34" s="15" t="s">
        <v>693</v>
      </c>
      <c r="O34" s="75">
        <v>35.0</v>
      </c>
      <c r="P34" s="15"/>
      <c r="Q34" s="15" t="s">
        <v>692</v>
      </c>
      <c r="R34" s="15" t="s">
        <v>693</v>
      </c>
      <c r="S34" s="75">
        <v>35.0</v>
      </c>
      <c r="T34" s="72">
        <v>0.0</v>
      </c>
      <c r="U34" s="73" t="s">
        <v>692</v>
      </c>
      <c r="V34" s="72">
        <v>70.0</v>
      </c>
      <c r="W34" t="s">
        <v>694</v>
      </c>
      <c r="X34">
        <v>288.0</v>
      </c>
      <c r="Y34" s="15" t="s">
        <v>145</v>
      </c>
      <c r="Z34" t="s">
        <v>692</v>
      </c>
      <c r="AA34" t="s">
        <v>145</v>
      </c>
      <c r="AB34" s="74" t="s">
        <v>725</v>
      </c>
      <c r="AC34" s="15"/>
    </row>
    <row r="35">
      <c r="A35" s="15">
        <v>541253.0</v>
      </c>
      <c r="B35" s="15">
        <v>280.0</v>
      </c>
      <c r="C35" t="s">
        <v>146</v>
      </c>
      <c r="D35" t="s">
        <v>147</v>
      </c>
      <c r="E35" t="s">
        <v>149</v>
      </c>
      <c r="F35" t="s">
        <v>148</v>
      </c>
      <c r="G35" t="s">
        <v>16</v>
      </c>
      <c r="H35" s="18">
        <v>4.0</v>
      </c>
      <c r="I35" s="71">
        <v>34598.0</v>
      </c>
      <c r="J35" s="15">
        <v>24.0</v>
      </c>
      <c r="K35" t="s">
        <v>31</v>
      </c>
      <c r="L35" s="18" t="s">
        <v>24</v>
      </c>
      <c r="M35" s="15"/>
      <c r="N35" s="15" t="s">
        <v>693</v>
      </c>
      <c r="O35" s="75">
        <v>35.0</v>
      </c>
      <c r="P35" s="15" t="s">
        <v>693</v>
      </c>
      <c r="Q35" s="75">
        <v>23.0</v>
      </c>
      <c r="R35" s="15" t="s">
        <v>693</v>
      </c>
      <c r="S35" s="75">
        <v>35.0</v>
      </c>
      <c r="T35" s="72">
        <v>0.0</v>
      </c>
      <c r="U35" s="73" t="s">
        <v>692</v>
      </c>
      <c r="V35" s="72">
        <v>93.0</v>
      </c>
      <c r="W35" t="s">
        <v>694</v>
      </c>
      <c r="X35">
        <v>23.0</v>
      </c>
      <c r="Y35" s="15" t="s">
        <v>150</v>
      </c>
      <c r="Z35" t="s">
        <v>692</v>
      </c>
      <c r="AA35" t="s">
        <v>150</v>
      </c>
      <c r="AB35" s="74" t="s">
        <v>726</v>
      </c>
      <c r="AC35" s="15"/>
    </row>
    <row r="36">
      <c r="A36" s="15">
        <v>549836.0</v>
      </c>
      <c r="B36" s="15">
        <v>281.0</v>
      </c>
      <c r="C36" t="s">
        <v>151</v>
      </c>
      <c r="D36" t="s">
        <v>152</v>
      </c>
      <c r="E36" t="s">
        <v>62</v>
      </c>
      <c r="F36" t="s">
        <v>114</v>
      </c>
      <c r="G36" t="s">
        <v>16</v>
      </c>
      <c r="H36" s="18">
        <v>5.0</v>
      </c>
      <c r="I36" s="71">
        <v>37348.0</v>
      </c>
      <c r="J36" s="15">
        <v>16.0</v>
      </c>
      <c r="K36" t="s">
        <v>31</v>
      </c>
      <c r="L36" s="18" t="s">
        <v>153</v>
      </c>
      <c r="M36" s="15"/>
      <c r="N36" s="15" t="s">
        <v>693</v>
      </c>
      <c r="O36" s="75">
        <v>29.0</v>
      </c>
      <c r="P36" s="15"/>
      <c r="Q36" s="15" t="s">
        <v>692</v>
      </c>
      <c r="R36" s="15"/>
      <c r="S36" s="15" t="s">
        <v>692</v>
      </c>
      <c r="T36" s="72">
        <v>0.0</v>
      </c>
      <c r="U36" s="73" t="s">
        <v>692</v>
      </c>
      <c r="V36" s="72">
        <v>29.0</v>
      </c>
      <c r="W36" t="s">
        <v>694</v>
      </c>
      <c r="X36">
        <v>361.0</v>
      </c>
      <c r="Y36" s="15" t="s">
        <v>154</v>
      </c>
      <c r="Z36" t="s">
        <v>692</v>
      </c>
      <c r="AA36" t="s">
        <v>154</v>
      </c>
      <c r="AB36" s="74" t="s">
        <v>727</v>
      </c>
      <c r="AC36" s="15"/>
    </row>
    <row r="37">
      <c r="A37" s="76">
        <v>402554.0</v>
      </c>
      <c r="B37" s="15">
        <v>461.0</v>
      </c>
      <c r="C37" t="s">
        <v>170</v>
      </c>
      <c r="D37" t="s">
        <v>79</v>
      </c>
      <c r="E37" t="s">
        <v>40</v>
      </c>
      <c r="F37" t="s">
        <v>49</v>
      </c>
      <c r="G37" t="s">
        <v>16</v>
      </c>
      <c r="H37" s="18"/>
      <c r="I37" s="71">
        <v>27522.0</v>
      </c>
      <c r="J37" s="15">
        <v>42.0</v>
      </c>
      <c r="K37" t="s">
        <v>31</v>
      </c>
      <c r="L37" s="18" t="s">
        <v>55</v>
      </c>
      <c r="M37" s="15"/>
      <c r="N37" s="15"/>
      <c r="O37" s="15" t="s">
        <v>692</v>
      </c>
      <c r="P37" s="15" t="s">
        <v>693</v>
      </c>
      <c r="Q37" s="75">
        <v>23.0</v>
      </c>
      <c r="R37" s="15" t="s">
        <v>693</v>
      </c>
      <c r="S37" s="75">
        <v>35.0</v>
      </c>
      <c r="T37" s="72">
        <v>0.0</v>
      </c>
      <c r="U37" s="73" t="s">
        <v>692</v>
      </c>
      <c r="V37" s="72">
        <v>58.0</v>
      </c>
      <c r="W37" t="s">
        <v>694</v>
      </c>
      <c r="X37">
        <v>313.0</v>
      </c>
      <c r="Y37" s="15" t="s">
        <v>171</v>
      </c>
      <c r="Z37" t="s">
        <v>692</v>
      </c>
      <c r="AA37" t="s">
        <v>171</v>
      </c>
      <c r="AB37" s="74" t="s">
        <v>728</v>
      </c>
      <c r="AC37" s="15"/>
    </row>
    <row r="38">
      <c r="A38" s="15">
        <v>385941.0</v>
      </c>
      <c r="B38" s="15">
        <v>165.0</v>
      </c>
      <c r="C38" t="s">
        <v>284</v>
      </c>
      <c r="D38" t="s">
        <v>286</v>
      </c>
      <c r="E38" t="s">
        <v>288</v>
      </c>
      <c r="F38" t="s">
        <v>287</v>
      </c>
      <c r="G38" t="s">
        <v>16</v>
      </c>
      <c r="H38" s="18">
        <v>4.0</v>
      </c>
      <c r="I38" s="71">
        <v>32063.0</v>
      </c>
      <c r="J38" s="15">
        <v>30.0</v>
      </c>
      <c r="K38" t="s">
        <v>31</v>
      </c>
      <c r="L38" s="18" t="s">
        <v>69</v>
      </c>
      <c r="M38" s="15"/>
      <c r="N38" s="15"/>
      <c r="O38" s="15" t="s">
        <v>692</v>
      </c>
      <c r="P38" s="15" t="s">
        <v>693</v>
      </c>
      <c r="Q38" s="75">
        <v>23.0</v>
      </c>
      <c r="R38" s="15"/>
      <c r="S38" s="15" t="s">
        <v>692</v>
      </c>
      <c r="T38" s="72">
        <v>0.0</v>
      </c>
      <c r="U38" s="73" t="s">
        <v>692</v>
      </c>
      <c r="V38" s="72">
        <v>23.0</v>
      </c>
      <c r="W38" t="s">
        <v>694</v>
      </c>
      <c r="X38">
        <v>147.0</v>
      </c>
      <c r="Y38" s="15" t="s">
        <v>289</v>
      </c>
      <c r="Z38" t="s">
        <v>692</v>
      </c>
      <c r="AA38" t="s">
        <v>289</v>
      </c>
      <c r="AB38" s="15"/>
      <c r="AC38" s="15"/>
    </row>
    <row r="39">
      <c r="A39" s="15">
        <v>1.9650424E7</v>
      </c>
      <c r="B39" s="15">
        <v>462.0</v>
      </c>
      <c r="C39" t="s">
        <v>294</v>
      </c>
      <c r="D39" t="s">
        <v>295</v>
      </c>
      <c r="E39" t="s">
        <v>692</v>
      </c>
      <c r="F39" t="s">
        <v>136</v>
      </c>
      <c r="G39" t="s">
        <v>16</v>
      </c>
      <c r="H39" s="18">
        <v>5.0</v>
      </c>
      <c r="I39" s="71">
        <v>23856.0</v>
      </c>
      <c r="J39" s="15">
        <v>53.0</v>
      </c>
      <c r="K39" t="s">
        <v>31</v>
      </c>
      <c r="L39" s="18" t="s">
        <v>81</v>
      </c>
      <c r="M39" s="15"/>
      <c r="N39" s="15"/>
      <c r="O39" s="15" t="s">
        <v>692</v>
      </c>
      <c r="P39" s="15" t="s">
        <v>693</v>
      </c>
      <c r="Q39" s="75">
        <v>23.0</v>
      </c>
      <c r="R39" s="15"/>
      <c r="S39" s="15" t="s">
        <v>692</v>
      </c>
      <c r="T39" s="72">
        <v>0.0</v>
      </c>
      <c r="U39" s="73" t="s">
        <v>692</v>
      </c>
      <c r="V39" s="72">
        <v>23.0</v>
      </c>
      <c r="W39" t="s">
        <v>694</v>
      </c>
      <c r="X39">
        <v>295.0</v>
      </c>
      <c r="Y39" s="15" t="s">
        <v>296</v>
      </c>
      <c r="Z39" t="s">
        <v>692</v>
      </c>
      <c r="AA39" t="s">
        <v>296</v>
      </c>
      <c r="AB39" s="74" t="s">
        <v>729</v>
      </c>
      <c r="AC39" s="15"/>
    </row>
    <row r="40">
      <c r="A40" s="15">
        <v>561821.0</v>
      </c>
      <c r="B40" s="15">
        <v>684.0</v>
      </c>
      <c r="C40" t="s">
        <v>155</v>
      </c>
      <c r="D40" t="s">
        <v>156</v>
      </c>
      <c r="E40" t="s">
        <v>692</v>
      </c>
      <c r="F40" t="s">
        <v>15</v>
      </c>
      <c r="G40" t="s">
        <v>16</v>
      </c>
      <c r="H40" s="18">
        <v>5.0</v>
      </c>
      <c r="I40" s="71">
        <v>28398.0</v>
      </c>
      <c r="J40" s="15">
        <v>41.0</v>
      </c>
      <c r="K40" t="s">
        <v>19</v>
      </c>
      <c r="L40" s="18" t="s">
        <v>17</v>
      </c>
      <c r="M40" s="15">
        <v>1.0</v>
      </c>
      <c r="N40" s="15" t="s">
        <v>693</v>
      </c>
      <c r="O40" s="75">
        <v>35.0</v>
      </c>
      <c r="P40" s="15"/>
      <c r="Q40" s="15" t="s">
        <v>692</v>
      </c>
      <c r="R40" s="15"/>
      <c r="S40" s="15" t="s">
        <v>692</v>
      </c>
      <c r="T40" s="72">
        <v>0.0</v>
      </c>
      <c r="U40" s="73">
        <v>10.0</v>
      </c>
      <c r="V40" s="72">
        <v>45.0</v>
      </c>
      <c r="W40" t="s">
        <v>694</v>
      </c>
      <c r="X40">
        <v>269.0</v>
      </c>
      <c r="Y40" s="15" t="s">
        <v>157</v>
      </c>
      <c r="Z40" t="s">
        <v>692</v>
      </c>
      <c r="AA40" t="s">
        <v>157</v>
      </c>
      <c r="AB40" s="74" t="s">
        <v>714</v>
      </c>
      <c r="AC40" s="15"/>
    </row>
    <row r="41">
      <c r="A41" s="15">
        <v>218219.0</v>
      </c>
      <c r="B41" s="15">
        <v>463.0</v>
      </c>
      <c r="C41" t="s">
        <v>158</v>
      </c>
      <c r="D41" t="s">
        <v>159</v>
      </c>
      <c r="E41" t="s">
        <v>80</v>
      </c>
      <c r="F41" t="s">
        <v>49</v>
      </c>
      <c r="G41" t="s">
        <v>16</v>
      </c>
      <c r="H41" s="18">
        <v>2.0</v>
      </c>
      <c r="I41" s="71">
        <v>24572.0</v>
      </c>
      <c r="J41" s="15">
        <v>50.0</v>
      </c>
      <c r="K41" t="s">
        <v>31</v>
      </c>
      <c r="L41" s="18" t="s">
        <v>81</v>
      </c>
      <c r="M41" s="15"/>
      <c r="N41" s="15" t="s">
        <v>693</v>
      </c>
      <c r="O41" s="75">
        <v>35.0</v>
      </c>
      <c r="P41" s="15"/>
      <c r="Q41" s="15" t="s">
        <v>692</v>
      </c>
      <c r="R41" s="15"/>
      <c r="S41" s="15" t="s">
        <v>692</v>
      </c>
      <c r="T41" s="72">
        <v>0.0</v>
      </c>
      <c r="U41" s="73" t="s">
        <v>692</v>
      </c>
      <c r="V41" s="72">
        <v>35.0</v>
      </c>
      <c r="W41" t="s">
        <v>694</v>
      </c>
      <c r="X41">
        <v>131.0</v>
      </c>
      <c r="Y41" s="15" t="s">
        <v>160</v>
      </c>
      <c r="Z41" t="s">
        <v>692</v>
      </c>
      <c r="AA41" t="s">
        <v>160</v>
      </c>
      <c r="AB41" s="74" t="s">
        <v>730</v>
      </c>
      <c r="AC41" s="15"/>
    </row>
    <row r="42">
      <c r="A42" s="15">
        <v>371218.0</v>
      </c>
      <c r="B42" s="15">
        <v>685.0</v>
      </c>
      <c r="C42" t="s">
        <v>174</v>
      </c>
      <c r="D42" t="s">
        <v>175</v>
      </c>
      <c r="F42" t="s">
        <v>176</v>
      </c>
      <c r="G42" t="s">
        <v>16</v>
      </c>
      <c r="H42" s="18">
        <v>4.0</v>
      </c>
      <c r="I42" s="71">
        <v>25878.0</v>
      </c>
      <c r="J42" s="15">
        <v>48.0</v>
      </c>
      <c r="K42" t="s">
        <v>19</v>
      </c>
      <c r="L42" s="18" t="s">
        <v>17</v>
      </c>
      <c r="M42" s="15"/>
      <c r="N42" s="15"/>
      <c r="O42" s="15" t="s">
        <v>692</v>
      </c>
      <c r="P42" s="15" t="s">
        <v>693</v>
      </c>
      <c r="Q42" s="75">
        <v>23.0</v>
      </c>
      <c r="R42" s="15" t="s">
        <v>693</v>
      </c>
      <c r="S42" s="75">
        <v>35.0</v>
      </c>
      <c r="T42" s="72">
        <v>0.0</v>
      </c>
      <c r="U42" s="73" t="s">
        <v>692</v>
      </c>
      <c r="V42" s="72">
        <v>58.0</v>
      </c>
      <c r="W42" t="s">
        <v>694</v>
      </c>
      <c r="X42">
        <v>242.0</v>
      </c>
      <c r="Y42" s="15" t="s">
        <v>177</v>
      </c>
      <c r="Z42" t="s">
        <v>692</v>
      </c>
      <c r="AA42" t="s">
        <v>177</v>
      </c>
      <c r="AB42" s="74" t="s">
        <v>731</v>
      </c>
      <c r="AC42" s="15"/>
    </row>
    <row r="43">
      <c r="A43" s="15">
        <v>413524.0</v>
      </c>
      <c r="B43" s="15">
        <v>66.0</v>
      </c>
      <c r="C43" t="s">
        <v>161</v>
      </c>
      <c r="D43" t="s">
        <v>162</v>
      </c>
      <c r="E43" t="s">
        <v>45</v>
      </c>
      <c r="F43" t="s">
        <v>163</v>
      </c>
      <c r="G43" t="s">
        <v>16</v>
      </c>
      <c r="H43" s="18"/>
      <c r="I43" s="71">
        <v>27584.0</v>
      </c>
      <c r="J43" s="15">
        <v>42.0</v>
      </c>
      <c r="K43" t="s">
        <v>19</v>
      </c>
      <c r="L43" s="18" t="s">
        <v>164</v>
      </c>
      <c r="M43" s="15"/>
      <c r="N43" s="15" t="s">
        <v>693</v>
      </c>
      <c r="O43" s="75">
        <v>35.0</v>
      </c>
      <c r="P43" s="15" t="s">
        <v>693</v>
      </c>
      <c r="Q43" s="75">
        <v>23.0</v>
      </c>
      <c r="R43" s="15" t="s">
        <v>693</v>
      </c>
      <c r="S43" s="75">
        <v>35.0</v>
      </c>
      <c r="T43" s="72">
        <v>0.0</v>
      </c>
      <c r="U43" s="73" t="s">
        <v>692</v>
      </c>
      <c r="V43" s="72">
        <v>93.0</v>
      </c>
      <c r="W43" t="s">
        <v>694</v>
      </c>
      <c r="X43">
        <v>149.0</v>
      </c>
      <c r="Y43" s="15" t="s">
        <v>165</v>
      </c>
      <c r="Z43" t="s">
        <v>692</v>
      </c>
      <c r="AA43" t="s">
        <v>165</v>
      </c>
      <c r="AB43" s="74" t="s">
        <v>732</v>
      </c>
      <c r="AC43" s="15" t="s">
        <v>733</v>
      </c>
    </row>
    <row r="44">
      <c r="A44" s="15">
        <v>537977.0</v>
      </c>
      <c r="B44" s="15">
        <v>166.0</v>
      </c>
      <c r="C44" t="s">
        <v>161</v>
      </c>
      <c r="D44" t="s">
        <v>152</v>
      </c>
      <c r="F44" t="s">
        <v>172</v>
      </c>
      <c r="G44" t="s">
        <v>16</v>
      </c>
      <c r="H44" s="18">
        <v>5.0</v>
      </c>
      <c r="I44" s="71">
        <v>31648.0</v>
      </c>
      <c r="J44" s="15">
        <v>31.0</v>
      </c>
      <c r="K44" t="s">
        <v>31</v>
      </c>
      <c r="L44" s="18" t="s">
        <v>69</v>
      </c>
      <c r="M44" s="15"/>
      <c r="N44" s="15" t="s">
        <v>693</v>
      </c>
      <c r="O44" s="75">
        <v>35.0</v>
      </c>
      <c r="P44" s="15"/>
      <c r="Q44" s="15" t="s">
        <v>692</v>
      </c>
      <c r="R44" s="15"/>
      <c r="S44" s="15" t="s">
        <v>692</v>
      </c>
      <c r="T44" s="72">
        <v>0.0</v>
      </c>
      <c r="U44" s="73" t="s">
        <v>692</v>
      </c>
      <c r="V44" s="72">
        <v>35.0</v>
      </c>
      <c r="W44" t="s">
        <v>694</v>
      </c>
      <c r="X44">
        <v>374.0</v>
      </c>
      <c r="Y44" s="15" t="s">
        <v>173</v>
      </c>
      <c r="Z44" t="s">
        <v>692</v>
      </c>
      <c r="AA44" t="s">
        <v>173</v>
      </c>
      <c r="AB44" s="74" t="s">
        <v>734</v>
      </c>
      <c r="AC44" s="15"/>
    </row>
    <row r="45">
      <c r="A45" s="15">
        <v>279537.0</v>
      </c>
      <c r="B45" s="15">
        <v>167.0</v>
      </c>
      <c r="C45" t="s">
        <v>178</v>
      </c>
      <c r="D45" t="s">
        <v>179</v>
      </c>
      <c r="E45" t="s">
        <v>180</v>
      </c>
      <c r="F45" t="s">
        <v>114</v>
      </c>
      <c r="G45" t="s">
        <v>16</v>
      </c>
      <c r="H45" s="18"/>
      <c r="I45" s="71">
        <v>25977.0</v>
      </c>
      <c r="J45" s="15">
        <v>46.0</v>
      </c>
      <c r="K45" t="s">
        <v>31</v>
      </c>
      <c r="L45" s="18" t="s">
        <v>36</v>
      </c>
      <c r="M45" s="15"/>
      <c r="N45" s="15" t="s">
        <v>693</v>
      </c>
      <c r="O45" s="75">
        <v>35.0</v>
      </c>
      <c r="P45" s="15"/>
      <c r="Q45" s="15" t="s">
        <v>692</v>
      </c>
      <c r="R45" s="15" t="s">
        <v>693</v>
      </c>
      <c r="S45" s="75">
        <v>35.0</v>
      </c>
      <c r="T45" s="72">
        <v>0.0</v>
      </c>
      <c r="U45" s="73" t="s">
        <v>692</v>
      </c>
      <c r="V45" s="72">
        <v>70.0</v>
      </c>
      <c r="W45" t="s">
        <v>694</v>
      </c>
      <c r="X45">
        <v>183.0</v>
      </c>
      <c r="Y45" s="15" t="s">
        <v>181</v>
      </c>
      <c r="Z45" t="s">
        <v>692</v>
      </c>
      <c r="AA45" t="s">
        <v>181</v>
      </c>
      <c r="AB45" s="74" t="s">
        <v>735</v>
      </c>
      <c r="AC45" s="15" t="s">
        <v>736</v>
      </c>
    </row>
    <row r="46">
      <c r="A46" s="15">
        <v>513000.0</v>
      </c>
      <c r="B46" s="15">
        <v>67.0</v>
      </c>
      <c r="C46" t="s">
        <v>182</v>
      </c>
      <c r="D46" t="s">
        <v>183</v>
      </c>
      <c r="E46" t="s">
        <v>45</v>
      </c>
      <c r="F46" t="s">
        <v>22</v>
      </c>
      <c r="G46" t="s">
        <v>16</v>
      </c>
      <c r="H46" s="18">
        <v>4.0</v>
      </c>
      <c r="I46" s="71">
        <v>33223.0</v>
      </c>
      <c r="J46" s="15">
        <v>28.0</v>
      </c>
      <c r="K46" t="s">
        <v>19</v>
      </c>
      <c r="L46" s="18" t="s">
        <v>164</v>
      </c>
      <c r="M46" s="15"/>
      <c r="N46" s="15" t="s">
        <v>693</v>
      </c>
      <c r="O46" s="75">
        <v>35.0</v>
      </c>
      <c r="P46" s="15" t="s">
        <v>693</v>
      </c>
      <c r="Q46" s="75">
        <v>23.0</v>
      </c>
      <c r="R46" s="15" t="s">
        <v>693</v>
      </c>
      <c r="S46" s="75">
        <v>35.0</v>
      </c>
      <c r="T46" s="72">
        <v>0.0</v>
      </c>
      <c r="U46" s="73" t="s">
        <v>692</v>
      </c>
      <c r="V46" s="72">
        <v>93.0</v>
      </c>
      <c r="W46" t="s">
        <v>694</v>
      </c>
      <c r="X46">
        <v>343.0</v>
      </c>
      <c r="Y46" s="15" t="s">
        <v>184</v>
      </c>
      <c r="Z46" t="s">
        <v>692</v>
      </c>
      <c r="AA46" t="s">
        <v>184</v>
      </c>
      <c r="AB46" s="74" t="s">
        <v>737</v>
      </c>
      <c r="AC46" s="15"/>
    </row>
    <row r="47">
      <c r="A47" s="15">
        <v>377954.0</v>
      </c>
      <c r="B47" s="15">
        <v>68.0</v>
      </c>
      <c r="C47" t="s">
        <v>194</v>
      </c>
      <c r="D47" t="s">
        <v>197</v>
      </c>
      <c r="E47" t="s">
        <v>198</v>
      </c>
      <c r="F47" t="s">
        <v>22</v>
      </c>
      <c r="G47" t="s">
        <v>16</v>
      </c>
      <c r="H47" s="18">
        <v>1.0</v>
      </c>
      <c r="I47" s="71">
        <v>35585.0</v>
      </c>
      <c r="J47" s="15">
        <v>21.0</v>
      </c>
      <c r="K47" t="s">
        <v>31</v>
      </c>
      <c r="L47" s="18" t="s">
        <v>50</v>
      </c>
      <c r="M47" s="15"/>
      <c r="N47" s="15"/>
      <c r="O47" s="15" t="s">
        <v>692</v>
      </c>
      <c r="P47" s="15"/>
      <c r="Q47" s="15" t="s">
        <v>692</v>
      </c>
      <c r="R47" s="15" t="s">
        <v>693</v>
      </c>
      <c r="S47" s="75">
        <v>35.0</v>
      </c>
      <c r="T47" s="72">
        <v>0.0</v>
      </c>
      <c r="U47" s="73" t="s">
        <v>692</v>
      </c>
      <c r="V47" s="72">
        <v>35.0</v>
      </c>
      <c r="W47" t="s">
        <v>694</v>
      </c>
      <c r="X47">
        <v>213.0</v>
      </c>
      <c r="Y47" s="15" t="s">
        <v>200</v>
      </c>
      <c r="Z47" t="s">
        <v>692</v>
      </c>
      <c r="AA47" t="s">
        <v>200</v>
      </c>
      <c r="AB47" s="74" t="s">
        <v>738</v>
      </c>
      <c r="AC47" s="15"/>
    </row>
    <row r="48">
      <c r="A48" s="15">
        <v>325024.0</v>
      </c>
      <c r="B48" s="15">
        <v>168.0</v>
      </c>
      <c r="C48" t="s">
        <v>185</v>
      </c>
      <c r="D48" t="s">
        <v>186</v>
      </c>
      <c r="F48" t="s">
        <v>49</v>
      </c>
      <c r="G48" t="s">
        <v>16</v>
      </c>
      <c r="H48" s="18">
        <v>4.0</v>
      </c>
      <c r="I48" s="71">
        <v>30663.0</v>
      </c>
      <c r="J48" s="15">
        <v>35.0</v>
      </c>
      <c r="K48" t="s">
        <v>31</v>
      </c>
      <c r="L48" s="18" t="s">
        <v>69</v>
      </c>
      <c r="M48" s="15"/>
      <c r="N48" s="15" t="s">
        <v>693</v>
      </c>
      <c r="O48" s="75">
        <v>35.0</v>
      </c>
      <c r="P48" s="15"/>
      <c r="Q48" s="15" t="s">
        <v>692</v>
      </c>
      <c r="R48" s="15" t="s">
        <v>693</v>
      </c>
      <c r="S48" s="75">
        <v>35.0</v>
      </c>
      <c r="T48" s="72">
        <v>0.0</v>
      </c>
      <c r="U48" s="73" t="s">
        <v>692</v>
      </c>
      <c r="V48" s="72">
        <v>70.0</v>
      </c>
      <c r="W48" t="s">
        <v>694</v>
      </c>
      <c r="X48">
        <v>88.0</v>
      </c>
      <c r="Y48" s="15" t="s">
        <v>187</v>
      </c>
      <c r="Z48" t="s">
        <v>692</v>
      </c>
      <c r="AA48" t="s">
        <v>187</v>
      </c>
      <c r="AB48" s="15"/>
      <c r="AC48" s="15"/>
    </row>
    <row r="49">
      <c r="A49" s="15">
        <v>526092.0</v>
      </c>
      <c r="B49" s="15">
        <v>282.0</v>
      </c>
      <c r="C49" t="s">
        <v>188</v>
      </c>
      <c r="D49" t="s">
        <v>189</v>
      </c>
      <c r="F49" t="s">
        <v>22</v>
      </c>
      <c r="G49" t="s">
        <v>16</v>
      </c>
      <c r="H49" s="18">
        <v>4.0</v>
      </c>
      <c r="I49" s="71">
        <v>32535.0</v>
      </c>
      <c r="J49" s="15">
        <v>29.0</v>
      </c>
      <c r="K49" t="s">
        <v>31</v>
      </c>
      <c r="L49" s="18" t="s">
        <v>24</v>
      </c>
      <c r="M49" s="15"/>
      <c r="N49" s="15" t="s">
        <v>693</v>
      </c>
      <c r="O49" s="75">
        <v>35.0</v>
      </c>
      <c r="P49" s="15"/>
      <c r="Q49" s="15" t="s">
        <v>692</v>
      </c>
      <c r="R49" s="15" t="s">
        <v>693</v>
      </c>
      <c r="S49" s="75">
        <v>35.0</v>
      </c>
      <c r="T49" s="72">
        <v>0.0</v>
      </c>
      <c r="U49" s="73" t="s">
        <v>692</v>
      </c>
      <c r="V49" s="72">
        <v>70.0</v>
      </c>
      <c r="W49" t="s">
        <v>694</v>
      </c>
      <c r="X49">
        <v>14.0</v>
      </c>
      <c r="Y49" s="15" t="s">
        <v>190</v>
      </c>
      <c r="Z49" t="s">
        <v>692</v>
      </c>
      <c r="AA49" t="s">
        <v>190</v>
      </c>
      <c r="AB49" s="74" t="s">
        <v>739</v>
      </c>
      <c r="AC49" s="15"/>
    </row>
    <row r="50">
      <c r="A50" s="15">
        <v>561892.0</v>
      </c>
      <c r="B50" s="15">
        <v>686.0</v>
      </c>
      <c r="C50" t="s">
        <v>191</v>
      </c>
      <c r="D50" t="s">
        <v>192</v>
      </c>
      <c r="E50" t="s">
        <v>692</v>
      </c>
      <c r="F50" t="s">
        <v>15</v>
      </c>
      <c r="G50" t="s">
        <v>16</v>
      </c>
      <c r="H50" s="18">
        <v>5.0</v>
      </c>
      <c r="I50" s="71">
        <v>31705.0</v>
      </c>
      <c r="J50" s="15">
        <v>32.0</v>
      </c>
      <c r="K50" t="s">
        <v>19</v>
      </c>
      <c r="L50" s="18" t="s">
        <v>17</v>
      </c>
      <c r="M50" s="15"/>
      <c r="N50" s="15" t="s">
        <v>693</v>
      </c>
      <c r="O50" s="75">
        <v>35.0</v>
      </c>
      <c r="P50" s="15" t="s">
        <v>693</v>
      </c>
      <c r="Q50" s="75">
        <v>23.0</v>
      </c>
      <c r="R50" s="15" t="s">
        <v>693</v>
      </c>
      <c r="S50" s="75">
        <v>35.0</v>
      </c>
      <c r="T50" s="72">
        <v>0.0</v>
      </c>
      <c r="U50" s="73" t="s">
        <v>692</v>
      </c>
      <c r="V50" s="72">
        <v>93.0</v>
      </c>
      <c r="W50" t="s">
        <v>694</v>
      </c>
      <c r="X50">
        <v>170.0</v>
      </c>
      <c r="Y50" s="15" t="s">
        <v>199</v>
      </c>
      <c r="Z50" t="s">
        <v>692</v>
      </c>
      <c r="AA50" t="s">
        <v>199</v>
      </c>
      <c r="AB50" s="74" t="s">
        <v>740</v>
      </c>
      <c r="AC50" s="15"/>
    </row>
    <row r="51">
      <c r="A51" s="15">
        <v>544017.0</v>
      </c>
      <c r="B51" s="15">
        <v>69.0</v>
      </c>
      <c r="C51" t="s">
        <v>359</v>
      </c>
      <c r="D51" t="s">
        <v>360</v>
      </c>
      <c r="E51" t="s">
        <v>692</v>
      </c>
      <c r="F51" t="s">
        <v>361</v>
      </c>
      <c r="G51" t="s">
        <v>16</v>
      </c>
      <c r="H51" s="18">
        <v>4.0</v>
      </c>
      <c r="I51" s="71">
        <v>43024.0</v>
      </c>
      <c r="J51" s="15">
        <v>58.0</v>
      </c>
      <c r="K51" t="s">
        <v>19</v>
      </c>
      <c r="L51" s="18" t="s">
        <v>17</v>
      </c>
      <c r="M51" s="15"/>
      <c r="N51" s="15"/>
      <c r="O51" s="15" t="s">
        <v>692</v>
      </c>
      <c r="P51" s="15" t="s">
        <v>693</v>
      </c>
      <c r="Q51" s="75">
        <v>23.0</v>
      </c>
      <c r="R51" s="15"/>
      <c r="S51" s="15" t="s">
        <v>692</v>
      </c>
      <c r="T51" s="72">
        <v>0.0</v>
      </c>
      <c r="U51" s="73" t="s">
        <v>692</v>
      </c>
      <c r="V51" s="72">
        <v>23.0</v>
      </c>
      <c r="W51" t="s">
        <v>694</v>
      </c>
      <c r="X51">
        <v>235.0</v>
      </c>
      <c r="Y51" s="15" t="s">
        <v>362</v>
      </c>
      <c r="Z51" t="s">
        <v>692</v>
      </c>
      <c r="AA51" t="s">
        <v>362</v>
      </c>
      <c r="AB51" s="74" t="s">
        <v>741</v>
      </c>
      <c r="AC51" s="15"/>
    </row>
    <row r="52">
      <c r="A52" s="15">
        <v>493443.0</v>
      </c>
      <c r="B52" s="15">
        <v>464.0</v>
      </c>
      <c r="C52" t="s">
        <v>202</v>
      </c>
      <c r="D52" t="s">
        <v>203</v>
      </c>
      <c r="E52" t="s">
        <v>23</v>
      </c>
      <c r="F52" t="s">
        <v>49</v>
      </c>
      <c r="G52" t="s">
        <v>16</v>
      </c>
      <c r="H52" s="18">
        <v>5.0</v>
      </c>
      <c r="I52" s="71">
        <v>23588.0</v>
      </c>
      <c r="J52" s="15">
        <v>53.0</v>
      </c>
      <c r="K52" t="s">
        <v>31</v>
      </c>
      <c r="L52" s="18" t="s">
        <v>81</v>
      </c>
      <c r="M52" s="15"/>
      <c r="N52" s="15" t="s">
        <v>693</v>
      </c>
      <c r="O52" s="75">
        <v>35.0</v>
      </c>
      <c r="P52" s="15"/>
      <c r="Q52" s="15" t="s">
        <v>692</v>
      </c>
      <c r="R52" s="15"/>
      <c r="S52" s="15" t="s">
        <v>692</v>
      </c>
      <c r="T52" s="72">
        <v>0.0</v>
      </c>
      <c r="U52" s="73" t="s">
        <v>692</v>
      </c>
      <c r="V52" s="72">
        <v>35.0</v>
      </c>
      <c r="W52" t="s">
        <v>694</v>
      </c>
      <c r="X52">
        <v>122.0</v>
      </c>
      <c r="Y52" s="15" t="s">
        <v>204</v>
      </c>
      <c r="Z52" t="s">
        <v>692</v>
      </c>
      <c r="AA52" t="s">
        <v>204</v>
      </c>
      <c r="AB52" s="74" t="s">
        <v>742</v>
      </c>
      <c r="AC52" s="15"/>
    </row>
    <row r="53">
      <c r="A53" s="15">
        <v>550483.0</v>
      </c>
      <c r="B53" s="15">
        <v>465.0</v>
      </c>
      <c r="C53" t="s">
        <v>374</v>
      </c>
      <c r="D53" t="s">
        <v>308</v>
      </c>
      <c r="E53" t="s">
        <v>692</v>
      </c>
      <c r="F53" t="s">
        <v>375</v>
      </c>
      <c r="G53" t="s">
        <v>16</v>
      </c>
      <c r="H53" s="18">
        <v>5.0</v>
      </c>
      <c r="I53" s="71">
        <v>27338.0</v>
      </c>
      <c r="J53" s="15">
        <v>44.0</v>
      </c>
      <c r="K53" t="s">
        <v>31</v>
      </c>
      <c r="L53" s="18" t="s">
        <v>55</v>
      </c>
      <c r="M53" s="15"/>
      <c r="N53" s="15"/>
      <c r="O53" s="15" t="s">
        <v>692</v>
      </c>
      <c r="P53" s="15" t="s">
        <v>693</v>
      </c>
      <c r="Q53" s="75">
        <v>23.0</v>
      </c>
      <c r="R53" s="15"/>
      <c r="S53" s="15" t="s">
        <v>692</v>
      </c>
      <c r="T53" s="72">
        <v>0.0</v>
      </c>
      <c r="U53" s="73" t="s">
        <v>692</v>
      </c>
      <c r="V53" s="72">
        <v>23.0</v>
      </c>
      <c r="W53" t="s">
        <v>694</v>
      </c>
      <c r="X53">
        <v>54.0</v>
      </c>
      <c r="Y53" s="15" t="s">
        <v>376</v>
      </c>
      <c r="Z53" t="s">
        <v>692</v>
      </c>
      <c r="AA53" t="s">
        <v>376</v>
      </c>
      <c r="AB53" s="74" t="s">
        <v>743</v>
      </c>
      <c r="AC53" s="15"/>
    </row>
    <row r="54">
      <c r="A54" s="15">
        <v>1.9571214E7</v>
      </c>
      <c r="B54" s="15">
        <v>572.0</v>
      </c>
      <c r="C54" t="s">
        <v>205</v>
      </c>
      <c r="D54" t="s">
        <v>206</v>
      </c>
      <c r="E54" t="s">
        <v>692</v>
      </c>
      <c r="F54" t="s">
        <v>207</v>
      </c>
      <c r="G54" t="s">
        <v>16</v>
      </c>
      <c r="H54" s="18">
        <v>5.0</v>
      </c>
      <c r="I54" s="71">
        <v>21168.0</v>
      </c>
      <c r="J54" s="15">
        <v>60.0</v>
      </c>
      <c r="K54" t="s">
        <v>31</v>
      </c>
      <c r="L54" s="18" t="s">
        <v>29</v>
      </c>
      <c r="M54" s="15"/>
      <c r="N54" s="15" t="s">
        <v>693</v>
      </c>
      <c r="O54" s="75">
        <v>35.0</v>
      </c>
      <c r="P54" s="15"/>
      <c r="Q54" s="15" t="s">
        <v>692</v>
      </c>
      <c r="R54" s="15"/>
      <c r="S54" s="15" t="s">
        <v>692</v>
      </c>
      <c r="T54" s="72">
        <v>0.0</v>
      </c>
      <c r="U54" s="73" t="s">
        <v>692</v>
      </c>
      <c r="V54" s="72">
        <v>35.0</v>
      </c>
      <c r="W54" t="s">
        <v>694</v>
      </c>
      <c r="X54">
        <v>298.0</v>
      </c>
      <c r="Y54" s="15" t="s">
        <v>208</v>
      </c>
      <c r="Z54" t="s">
        <v>692</v>
      </c>
      <c r="AA54" t="s">
        <v>208</v>
      </c>
      <c r="AB54" s="74" t="s">
        <v>744</v>
      </c>
      <c r="AC54" s="15"/>
    </row>
    <row r="55">
      <c r="A55" s="15">
        <v>1.9840616E7</v>
      </c>
      <c r="B55" s="15">
        <v>466.0</v>
      </c>
      <c r="C55" t="s">
        <v>214</v>
      </c>
      <c r="D55" t="s">
        <v>216</v>
      </c>
      <c r="E55" t="s">
        <v>692</v>
      </c>
      <c r="F55" t="s">
        <v>85</v>
      </c>
      <c r="G55" t="s">
        <v>16</v>
      </c>
      <c r="H55" s="18">
        <v>5.0</v>
      </c>
      <c r="I55" s="71">
        <v>30849.0</v>
      </c>
      <c r="J55" s="15">
        <v>34.0</v>
      </c>
      <c r="K55" t="s">
        <v>31</v>
      </c>
      <c r="L55" s="18" t="s">
        <v>55</v>
      </c>
      <c r="M55" s="15"/>
      <c r="N55" s="15"/>
      <c r="O55" s="15" t="s">
        <v>692</v>
      </c>
      <c r="P55" s="15"/>
      <c r="Q55" s="15" t="s">
        <v>692</v>
      </c>
      <c r="R55" s="15" t="s">
        <v>693</v>
      </c>
      <c r="S55" s="75">
        <v>35.0</v>
      </c>
      <c r="T55" s="72">
        <v>0.0</v>
      </c>
      <c r="U55" s="73" t="s">
        <v>692</v>
      </c>
      <c r="V55" s="72">
        <v>35.0</v>
      </c>
      <c r="W55" t="s">
        <v>694</v>
      </c>
      <c r="X55">
        <v>397.0</v>
      </c>
      <c r="Y55" s="15" t="s">
        <v>219</v>
      </c>
      <c r="Z55" t="s">
        <v>692</v>
      </c>
      <c r="AA55" t="s">
        <v>219</v>
      </c>
      <c r="AB55" s="15"/>
      <c r="AC55" s="15"/>
    </row>
    <row r="56">
      <c r="A56" s="15">
        <v>314218.0</v>
      </c>
      <c r="B56" s="15">
        <v>1467.0</v>
      </c>
      <c r="C56" t="s">
        <v>209</v>
      </c>
      <c r="D56" t="s">
        <v>210</v>
      </c>
      <c r="E56" t="s">
        <v>35</v>
      </c>
      <c r="F56" t="s">
        <v>211</v>
      </c>
      <c r="G56" t="s">
        <v>16</v>
      </c>
      <c r="H56" s="18">
        <v>2.0</v>
      </c>
      <c r="I56" s="71">
        <v>25420.0</v>
      </c>
      <c r="J56" s="15">
        <v>48.0</v>
      </c>
      <c r="K56" t="s">
        <v>31</v>
      </c>
      <c r="L56" s="18" t="s">
        <v>81</v>
      </c>
      <c r="M56" s="15"/>
      <c r="N56" s="15" t="s">
        <v>693</v>
      </c>
      <c r="O56" s="75">
        <v>35.0</v>
      </c>
      <c r="P56" s="15"/>
      <c r="Q56" s="15" t="s">
        <v>692</v>
      </c>
      <c r="R56" s="15" t="s">
        <v>693</v>
      </c>
      <c r="S56" s="75">
        <v>35.0</v>
      </c>
      <c r="T56" s="72">
        <v>0.0</v>
      </c>
      <c r="U56" s="73" t="s">
        <v>692</v>
      </c>
      <c r="V56" s="72">
        <v>70.0</v>
      </c>
      <c r="W56" t="s">
        <v>694</v>
      </c>
      <c r="X56">
        <v>333.0</v>
      </c>
      <c r="Y56" s="15" t="s">
        <v>212</v>
      </c>
      <c r="Z56" t="s">
        <v>692</v>
      </c>
      <c r="AA56" t="s">
        <v>212</v>
      </c>
      <c r="AB56" s="74" t="s">
        <v>745</v>
      </c>
      <c r="AC56" s="15" t="s">
        <v>746</v>
      </c>
    </row>
    <row r="57">
      <c r="A57" s="15">
        <v>314218.0</v>
      </c>
      <c r="B57" s="15">
        <v>467.0</v>
      </c>
      <c r="C57" t="s">
        <v>209</v>
      </c>
      <c r="D57" t="s">
        <v>210</v>
      </c>
      <c r="E57" t="s">
        <v>35</v>
      </c>
      <c r="F57" t="s">
        <v>211</v>
      </c>
      <c r="G57" t="s">
        <v>16</v>
      </c>
      <c r="H57" s="18">
        <v>2.0</v>
      </c>
      <c r="I57" s="71">
        <v>25420.0</v>
      </c>
      <c r="J57" s="15">
        <v>48.0</v>
      </c>
      <c r="K57" t="s">
        <v>31</v>
      </c>
      <c r="L57" s="18" t="s">
        <v>24</v>
      </c>
      <c r="M57" s="15"/>
      <c r="N57" s="15"/>
      <c r="O57" s="15" t="s">
        <v>692</v>
      </c>
      <c r="P57" s="15"/>
      <c r="Q57" s="15" t="s">
        <v>692</v>
      </c>
      <c r="R57" s="15" t="s">
        <v>693</v>
      </c>
      <c r="S57" s="75">
        <v>35.0</v>
      </c>
      <c r="T57" s="72">
        <v>0.0</v>
      </c>
      <c r="U57" s="73" t="s">
        <v>692</v>
      </c>
      <c r="V57" s="72">
        <v>35.0</v>
      </c>
      <c r="W57" t="s">
        <v>694</v>
      </c>
      <c r="X57">
        <v>333.0</v>
      </c>
      <c r="Y57" s="15" t="s">
        <v>212</v>
      </c>
      <c r="Z57" t="s">
        <v>692</v>
      </c>
      <c r="AA57" t="s">
        <v>212</v>
      </c>
      <c r="AB57" s="74" t="s">
        <v>745</v>
      </c>
      <c r="AC57" s="15"/>
    </row>
    <row r="58">
      <c r="A58" s="15">
        <v>500488.0</v>
      </c>
      <c r="B58" s="15">
        <v>468.0</v>
      </c>
      <c r="C58" t="s">
        <v>234</v>
      </c>
      <c r="D58" t="s">
        <v>235</v>
      </c>
      <c r="F58" t="s">
        <v>168</v>
      </c>
      <c r="G58" t="s">
        <v>16</v>
      </c>
      <c r="H58" s="18">
        <v>5.0</v>
      </c>
      <c r="I58" s="71">
        <v>28664.0</v>
      </c>
      <c r="J58" s="15">
        <v>39.0</v>
      </c>
      <c r="K58" t="s">
        <v>31</v>
      </c>
      <c r="L58" s="18" t="s">
        <v>55</v>
      </c>
      <c r="M58" s="15"/>
      <c r="N58" s="15"/>
      <c r="O58" s="15" t="s">
        <v>692</v>
      </c>
      <c r="P58" s="15"/>
      <c r="Q58" s="15" t="s">
        <v>692</v>
      </c>
      <c r="R58" s="15" t="s">
        <v>693</v>
      </c>
      <c r="S58" s="75">
        <v>35.0</v>
      </c>
      <c r="T58" s="72">
        <v>0.0</v>
      </c>
      <c r="U58" s="73" t="s">
        <v>692</v>
      </c>
      <c r="V58" s="72">
        <v>35.0</v>
      </c>
      <c r="W58" t="s">
        <v>694</v>
      </c>
      <c r="X58">
        <v>222.0</v>
      </c>
      <c r="Y58" s="15" t="s">
        <v>236</v>
      </c>
      <c r="Z58" t="s">
        <v>692</v>
      </c>
      <c r="AA58" t="s">
        <v>236</v>
      </c>
      <c r="AB58" s="74" t="s">
        <v>747</v>
      </c>
      <c r="AC58" s="15"/>
    </row>
    <row r="59">
      <c r="A59" s="15">
        <v>500735.0</v>
      </c>
      <c r="B59" s="15">
        <v>284.0</v>
      </c>
      <c r="C59" t="s">
        <v>213</v>
      </c>
      <c r="D59" t="s">
        <v>215</v>
      </c>
      <c r="F59" t="s">
        <v>217</v>
      </c>
      <c r="G59" t="s">
        <v>16</v>
      </c>
      <c r="H59" s="18">
        <v>4.0</v>
      </c>
      <c r="I59" s="71">
        <v>30664.0</v>
      </c>
      <c r="J59" s="15">
        <v>34.0</v>
      </c>
      <c r="K59" t="s">
        <v>31</v>
      </c>
      <c r="L59" s="18" t="s">
        <v>24</v>
      </c>
      <c r="M59" s="15"/>
      <c r="N59" s="15" t="s">
        <v>693</v>
      </c>
      <c r="O59" s="75">
        <v>35.0</v>
      </c>
      <c r="P59" s="15" t="s">
        <v>693</v>
      </c>
      <c r="Q59" s="75">
        <v>23.0</v>
      </c>
      <c r="R59" s="15" t="s">
        <v>693</v>
      </c>
      <c r="S59" s="75">
        <v>35.0</v>
      </c>
      <c r="T59" s="72" t="s">
        <v>692</v>
      </c>
      <c r="U59" s="73" t="s">
        <v>692</v>
      </c>
      <c r="V59" s="72">
        <v>93.0</v>
      </c>
      <c r="W59" t="s">
        <v>694</v>
      </c>
      <c r="Y59" s="15" t="s">
        <v>692</v>
      </c>
      <c r="Z59" t="s">
        <v>218</v>
      </c>
      <c r="AA59" t="s">
        <v>218</v>
      </c>
      <c r="AB59" s="15"/>
      <c r="AC59" s="15"/>
    </row>
    <row r="60">
      <c r="A60" s="15">
        <v>1.9661229E7</v>
      </c>
      <c r="B60" s="15">
        <v>469.0</v>
      </c>
      <c r="C60" t="s">
        <v>244</v>
      </c>
      <c r="D60" t="s">
        <v>245</v>
      </c>
      <c r="E60" t="s">
        <v>692</v>
      </c>
      <c r="F60" t="s">
        <v>15</v>
      </c>
      <c r="G60" t="s">
        <v>16</v>
      </c>
      <c r="H60" s="18">
        <v>5.0</v>
      </c>
      <c r="I60" s="71">
        <v>24470.0</v>
      </c>
      <c r="J60" s="15">
        <v>51.0</v>
      </c>
      <c r="K60" t="s">
        <v>31</v>
      </c>
      <c r="L60" s="18" t="s">
        <v>81</v>
      </c>
      <c r="M60" s="15">
        <v>1.0</v>
      </c>
      <c r="N60" s="15"/>
      <c r="O60" s="15" t="s">
        <v>692</v>
      </c>
      <c r="P60" s="15"/>
      <c r="Q60" s="15" t="s">
        <v>692</v>
      </c>
      <c r="R60" s="15" t="s">
        <v>693</v>
      </c>
      <c r="S60" s="75">
        <v>35.0</v>
      </c>
      <c r="T60" s="72">
        <v>0.0</v>
      </c>
      <c r="U60" s="73">
        <v>10.0</v>
      </c>
      <c r="V60" s="72">
        <v>45.0</v>
      </c>
      <c r="W60" t="s">
        <v>694</v>
      </c>
      <c r="X60">
        <v>287.0</v>
      </c>
      <c r="Y60" s="15" t="s">
        <v>247</v>
      </c>
      <c r="Z60" t="s">
        <v>692</v>
      </c>
      <c r="AA60" t="s">
        <v>247</v>
      </c>
      <c r="AB60" s="74" t="s">
        <v>748</v>
      </c>
      <c r="AC60" s="15"/>
    </row>
    <row r="61">
      <c r="A61" s="15">
        <v>1.9661229E7</v>
      </c>
      <c r="B61" s="15">
        <v>470.0</v>
      </c>
      <c r="C61" t="s">
        <v>244</v>
      </c>
      <c r="D61" t="s">
        <v>245</v>
      </c>
      <c r="E61" t="s">
        <v>692</v>
      </c>
      <c r="F61" t="s">
        <v>15</v>
      </c>
      <c r="G61" t="s">
        <v>16</v>
      </c>
      <c r="H61" s="18">
        <v>5.0</v>
      </c>
      <c r="I61" s="71">
        <v>24470.0</v>
      </c>
      <c r="J61" s="15">
        <v>51.0</v>
      </c>
      <c r="K61" t="s">
        <v>31</v>
      </c>
      <c r="L61" s="18" t="s">
        <v>55</v>
      </c>
      <c r="M61" s="15"/>
      <c r="N61" s="15"/>
      <c r="O61" s="15" t="s">
        <v>692</v>
      </c>
      <c r="P61" s="15"/>
      <c r="Q61" s="15" t="s">
        <v>692</v>
      </c>
      <c r="R61" s="15" t="s">
        <v>693</v>
      </c>
      <c r="S61" s="75">
        <v>35.0</v>
      </c>
      <c r="T61" s="72">
        <v>0.0</v>
      </c>
      <c r="U61" s="73" t="s">
        <v>692</v>
      </c>
      <c r="V61" s="72">
        <v>35.0</v>
      </c>
      <c r="W61" t="s">
        <v>694</v>
      </c>
      <c r="X61">
        <v>287.0</v>
      </c>
      <c r="Y61" s="15" t="s">
        <v>247</v>
      </c>
      <c r="Z61" t="s">
        <v>692</v>
      </c>
      <c r="AA61" t="s">
        <v>247</v>
      </c>
      <c r="AB61" s="74" t="s">
        <v>749</v>
      </c>
      <c r="AC61" s="15"/>
    </row>
    <row r="62">
      <c r="A62" s="15">
        <v>56523.0</v>
      </c>
      <c r="B62" s="15">
        <v>573.0</v>
      </c>
      <c r="C62" t="s">
        <v>220</v>
      </c>
      <c r="D62" t="s">
        <v>189</v>
      </c>
      <c r="E62" t="s">
        <v>180</v>
      </c>
      <c r="F62" t="s">
        <v>114</v>
      </c>
      <c r="G62" t="s">
        <v>16</v>
      </c>
      <c r="H62" s="18">
        <v>2.0</v>
      </c>
      <c r="I62" s="71">
        <v>22900.0</v>
      </c>
      <c r="J62" s="15">
        <v>55.0</v>
      </c>
      <c r="K62" t="s">
        <v>31</v>
      </c>
      <c r="L62" s="18" t="s">
        <v>29</v>
      </c>
      <c r="M62" s="15"/>
      <c r="N62" s="15" t="s">
        <v>693</v>
      </c>
      <c r="O62" s="75">
        <v>35.0</v>
      </c>
      <c r="P62" s="15"/>
      <c r="Q62" s="15" t="s">
        <v>692</v>
      </c>
      <c r="R62" s="15" t="s">
        <v>693</v>
      </c>
      <c r="S62" s="75">
        <v>35.0</v>
      </c>
      <c r="T62" s="72" t="s">
        <v>692</v>
      </c>
      <c r="U62" s="73" t="s">
        <v>692</v>
      </c>
      <c r="V62" s="72">
        <v>70.0</v>
      </c>
      <c r="W62" t="s">
        <v>694</v>
      </c>
      <c r="Y62" s="15" t="s">
        <v>692</v>
      </c>
      <c r="Z62" t="s">
        <v>221</v>
      </c>
      <c r="AA62" t="s">
        <v>221</v>
      </c>
      <c r="AB62" s="15"/>
      <c r="AC62" s="15"/>
    </row>
    <row r="63">
      <c r="A63" s="15">
        <v>56523.0</v>
      </c>
      <c r="B63" s="15">
        <v>169.0</v>
      </c>
      <c r="C63" t="s">
        <v>220</v>
      </c>
      <c r="D63" t="s">
        <v>189</v>
      </c>
      <c r="E63" t="s">
        <v>180</v>
      </c>
      <c r="F63" t="s">
        <v>114</v>
      </c>
      <c r="G63" t="s">
        <v>16</v>
      </c>
      <c r="H63" s="18">
        <v>2.0</v>
      </c>
      <c r="I63" s="71">
        <v>22900.0</v>
      </c>
      <c r="J63" s="15">
        <v>55.0</v>
      </c>
      <c r="K63" t="s">
        <v>31</v>
      </c>
      <c r="L63" s="18" t="s">
        <v>69</v>
      </c>
      <c r="M63" s="15"/>
      <c r="N63" s="15"/>
      <c r="O63" s="15" t="s">
        <v>692</v>
      </c>
      <c r="P63" s="15"/>
      <c r="Q63" s="15" t="s">
        <v>692</v>
      </c>
      <c r="R63" s="15" t="s">
        <v>693</v>
      </c>
      <c r="S63" s="75">
        <v>35.0</v>
      </c>
      <c r="T63" s="72" t="s">
        <v>692</v>
      </c>
      <c r="U63" s="73" t="s">
        <v>692</v>
      </c>
      <c r="V63" s="72">
        <v>35.0</v>
      </c>
      <c r="W63" t="s">
        <v>694</v>
      </c>
      <c r="Y63" s="15" t="s">
        <v>692</v>
      </c>
      <c r="Z63" t="s">
        <v>221</v>
      </c>
      <c r="AA63" t="s">
        <v>221</v>
      </c>
      <c r="AB63" s="15"/>
      <c r="AC63" s="15"/>
    </row>
    <row r="64">
      <c r="A64" s="15">
        <v>441068.0</v>
      </c>
      <c r="B64" s="15">
        <v>170.0</v>
      </c>
      <c r="C64" t="s">
        <v>222</v>
      </c>
      <c r="D64" t="s">
        <v>223</v>
      </c>
      <c r="E64" t="s">
        <v>226</v>
      </c>
      <c r="F64" t="s">
        <v>224</v>
      </c>
      <c r="G64" t="s">
        <v>225</v>
      </c>
      <c r="H64" s="18">
        <v>4.0</v>
      </c>
      <c r="I64" s="71">
        <v>33766.0</v>
      </c>
      <c r="J64" s="15">
        <v>26.0</v>
      </c>
      <c r="K64" t="s">
        <v>31</v>
      </c>
      <c r="L64" s="18" t="s">
        <v>69</v>
      </c>
      <c r="M64" s="15"/>
      <c r="N64" s="15" t="s">
        <v>693</v>
      </c>
      <c r="O64" s="75">
        <v>35.0</v>
      </c>
      <c r="P64" s="15"/>
      <c r="Q64" s="15" t="s">
        <v>692</v>
      </c>
      <c r="R64" s="15"/>
      <c r="S64" s="15" t="s">
        <v>692</v>
      </c>
      <c r="T64" s="72">
        <v>0.0</v>
      </c>
      <c r="U64" s="73" t="s">
        <v>692</v>
      </c>
      <c r="V64" s="72">
        <v>35.0</v>
      </c>
      <c r="W64" t="s">
        <v>694</v>
      </c>
      <c r="X64">
        <v>336.0</v>
      </c>
      <c r="Y64" s="15" t="s">
        <v>227</v>
      </c>
      <c r="Z64" t="s">
        <v>692</v>
      </c>
      <c r="AA64" t="s">
        <v>227</v>
      </c>
      <c r="AB64" s="74" t="s">
        <v>750</v>
      </c>
      <c r="AC64" s="15"/>
    </row>
    <row r="65">
      <c r="A65" s="76">
        <v>293050.0</v>
      </c>
      <c r="B65" s="15">
        <v>471.0</v>
      </c>
      <c r="C65" t="s">
        <v>228</v>
      </c>
      <c r="D65" t="s">
        <v>229</v>
      </c>
      <c r="E65" t="s">
        <v>80</v>
      </c>
      <c r="F65" t="s">
        <v>15</v>
      </c>
      <c r="G65" t="s">
        <v>16</v>
      </c>
      <c r="H65" s="18">
        <v>3.0</v>
      </c>
      <c r="I65" s="71">
        <v>26011.0</v>
      </c>
      <c r="J65" s="15">
        <v>47.0</v>
      </c>
      <c r="K65" t="s">
        <v>31</v>
      </c>
      <c r="L65" s="18" t="s">
        <v>81</v>
      </c>
      <c r="M65" s="15"/>
      <c r="N65" s="15" t="s">
        <v>693</v>
      </c>
      <c r="O65" s="75">
        <v>35.0</v>
      </c>
      <c r="P65" s="15"/>
      <c r="Q65" s="15" t="s">
        <v>692</v>
      </c>
      <c r="R65" s="15"/>
      <c r="S65" s="15" t="s">
        <v>692</v>
      </c>
      <c r="T65" s="72">
        <v>0.0</v>
      </c>
      <c r="U65" s="73" t="s">
        <v>692</v>
      </c>
      <c r="V65" s="72">
        <v>35.0</v>
      </c>
      <c r="W65" t="s">
        <v>694</v>
      </c>
      <c r="X65">
        <v>279.0</v>
      </c>
      <c r="Y65" s="15" t="s">
        <v>232</v>
      </c>
      <c r="Z65" t="s">
        <v>692</v>
      </c>
      <c r="AA65" t="s">
        <v>232</v>
      </c>
      <c r="AB65" s="74" t="s">
        <v>751</v>
      </c>
      <c r="AC65" s="15"/>
    </row>
    <row r="66">
      <c r="A66" s="15">
        <v>490455.0</v>
      </c>
      <c r="B66" s="15">
        <v>472.0</v>
      </c>
      <c r="C66" t="s">
        <v>237</v>
      </c>
      <c r="D66" t="s">
        <v>238</v>
      </c>
      <c r="E66" t="s">
        <v>241</v>
      </c>
      <c r="F66" t="s">
        <v>239</v>
      </c>
      <c r="G66" t="s">
        <v>240</v>
      </c>
      <c r="H66" s="18">
        <v>5.0</v>
      </c>
      <c r="I66" s="71">
        <v>24585.0</v>
      </c>
      <c r="J66" s="15">
        <v>51.0</v>
      </c>
      <c r="K66" t="s">
        <v>31</v>
      </c>
      <c r="L66" s="18" t="s">
        <v>55</v>
      </c>
      <c r="M66" s="15"/>
      <c r="N66" s="15" t="s">
        <v>693</v>
      </c>
      <c r="O66" s="75">
        <v>35.0</v>
      </c>
      <c r="P66" s="15" t="s">
        <v>693</v>
      </c>
      <c r="Q66" s="75">
        <v>23.0</v>
      </c>
      <c r="R66" s="15" t="s">
        <v>693</v>
      </c>
      <c r="S66" s="75">
        <v>35.0</v>
      </c>
      <c r="T66" s="72">
        <v>0.0</v>
      </c>
      <c r="U66" s="73" t="s">
        <v>692</v>
      </c>
      <c r="V66" s="72">
        <v>93.0</v>
      </c>
      <c r="W66" t="s">
        <v>694</v>
      </c>
      <c r="X66">
        <v>25.0</v>
      </c>
      <c r="Y66" s="15" t="s">
        <v>242</v>
      </c>
      <c r="Z66" t="s">
        <v>692</v>
      </c>
      <c r="AA66" t="s">
        <v>242</v>
      </c>
      <c r="AB66" s="74" t="s">
        <v>752</v>
      </c>
      <c r="AC66" s="15"/>
    </row>
    <row r="67">
      <c r="A67" s="15">
        <v>53461.0</v>
      </c>
      <c r="B67" s="15">
        <v>473.0</v>
      </c>
      <c r="C67" t="s">
        <v>264</v>
      </c>
      <c r="D67" t="s">
        <v>265</v>
      </c>
      <c r="E67" t="s">
        <v>267</v>
      </c>
      <c r="F67" t="s">
        <v>266</v>
      </c>
      <c r="G67" t="s">
        <v>16</v>
      </c>
      <c r="H67" s="18">
        <v>2.0</v>
      </c>
      <c r="I67" s="71">
        <v>25996.0</v>
      </c>
      <c r="J67" s="15">
        <v>46.0</v>
      </c>
      <c r="K67" t="s">
        <v>31</v>
      </c>
      <c r="L67" s="18" t="s">
        <v>81</v>
      </c>
      <c r="M67" s="15"/>
      <c r="N67" s="15"/>
      <c r="O67" s="15" t="s">
        <v>692</v>
      </c>
      <c r="P67" s="15"/>
      <c r="Q67" s="15" t="s">
        <v>692</v>
      </c>
      <c r="R67" s="15" t="s">
        <v>693</v>
      </c>
      <c r="S67" s="75">
        <v>35.0</v>
      </c>
      <c r="T67" s="72" t="s">
        <v>692</v>
      </c>
      <c r="U67" s="73" t="s">
        <v>692</v>
      </c>
      <c r="V67" s="72">
        <v>35.0</v>
      </c>
      <c r="W67" t="s">
        <v>753</v>
      </c>
      <c r="Y67" s="15" t="s">
        <v>692</v>
      </c>
      <c r="Z67" t="s">
        <v>268</v>
      </c>
      <c r="AA67" t="s">
        <v>268</v>
      </c>
      <c r="AB67" s="15"/>
      <c r="AC67" s="15"/>
    </row>
    <row r="68">
      <c r="A68" s="15">
        <v>300549.0</v>
      </c>
      <c r="B68" s="15">
        <v>171.0</v>
      </c>
      <c r="C68" t="s">
        <v>243</v>
      </c>
      <c r="D68" t="s">
        <v>79</v>
      </c>
      <c r="E68" t="s">
        <v>144</v>
      </c>
      <c r="F68" t="s">
        <v>22</v>
      </c>
      <c r="G68" t="s">
        <v>16</v>
      </c>
      <c r="H68" s="18">
        <v>2.0</v>
      </c>
      <c r="I68" s="71">
        <v>30637.0</v>
      </c>
      <c r="J68" s="15">
        <v>34.0</v>
      </c>
      <c r="K68" t="s">
        <v>31</v>
      </c>
      <c r="L68" s="18" t="s">
        <v>69</v>
      </c>
      <c r="M68" s="15"/>
      <c r="N68" s="15" t="s">
        <v>693</v>
      </c>
      <c r="O68" s="75">
        <v>35.0</v>
      </c>
      <c r="P68" s="15"/>
      <c r="Q68" s="15" t="s">
        <v>692</v>
      </c>
      <c r="R68" s="15"/>
      <c r="S68" s="15" t="s">
        <v>692</v>
      </c>
      <c r="T68" s="72" t="s">
        <v>692</v>
      </c>
      <c r="U68" s="73" t="s">
        <v>692</v>
      </c>
      <c r="V68" s="72">
        <v>35.0</v>
      </c>
      <c r="W68" t="s">
        <v>694</v>
      </c>
      <c r="Y68" s="15" t="s">
        <v>692</v>
      </c>
      <c r="Z68" t="s">
        <v>246</v>
      </c>
      <c r="AA68" t="s">
        <v>246</v>
      </c>
      <c r="AB68" s="15"/>
      <c r="AC68" s="15"/>
    </row>
    <row r="69">
      <c r="A69" s="15">
        <v>428099.0</v>
      </c>
      <c r="B69" s="15">
        <v>70.0</v>
      </c>
      <c r="C69" t="s">
        <v>248</v>
      </c>
      <c r="D69" t="s">
        <v>249</v>
      </c>
      <c r="E69" t="s">
        <v>144</v>
      </c>
      <c r="F69" t="s">
        <v>250</v>
      </c>
      <c r="G69" t="s">
        <v>16</v>
      </c>
      <c r="H69" s="18">
        <v>2.0</v>
      </c>
      <c r="I69" s="71">
        <v>34489.0</v>
      </c>
      <c r="J69" s="15">
        <v>24.0</v>
      </c>
      <c r="K69" t="s">
        <v>31</v>
      </c>
      <c r="L69" s="18" t="s">
        <v>50</v>
      </c>
      <c r="M69" s="15"/>
      <c r="N69" s="15" t="s">
        <v>693</v>
      </c>
      <c r="O69" s="75">
        <v>35.0</v>
      </c>
      <c r="P69" s="15" t="s">
        <v>693</v>
      </c>
      <c r="Q69" s="75">
        <v>23.0</v>
      </c>
      <c r="R69" s="15" t="s">
        <v>693</v>
      </c>
      <c r="S69" s="75">
        <v>35.0</v>
      </c>
      <c r="T69" s="72">
        <v>0.0</v>
      </c>
      <c r="U69" s="73" t="s">
        <v>692</v>
      </c>
      <c r="V69" s="72">
        <v>93.0</v>
      </c>
      <c r="W69" t="s">
        <v>694</v>
      </c>
      <c r="X69">
        <v>259.0</v>
      </c>
      <c r="Y69" s="15" t="s">
        <v>251</v>
      </c>
      <c r="Z69" t="s">
        <v>692</v>
      </c>
      <c r="AA69" t="s">
        <v>251</v>
      </c>
      <c r="AB69" s="74" t="s">
        <v>754</v>
      </c>
      <c r="AC69" s="15"/>
    </row>
    <row r="70">
      <c r="A70" s="15">
        <v>497764.0</v>
      </c>
      <c r="B70" s="15">
        <v>474.0</v>
      </c>
      <c r="C70" t="s">
        <v>252</v>
      </c>
      <c r="D70" t="s">
        <v>253</v>
      </c>
      <c r="F70" t="s">
        <v>254</v>
      </c>
      <c r="G70" t="s">
        <v>16</v>
      </c>
      <c r="H70" s="18"/>
      <c r="I70" s="71">
        <v>28464.0</v>
      </c>
      <c r="J70" s="15">
        <v>40.0</v>
      </c>
      <c r="K70" t="s">
        <v>31</v>
      </c>
      <c r="L70" s="18" t="s">
        <v>55</v>
      </c>
      <c r="M70" s="15"/>
      <c r="N70" s="15" t="s">
        <v>693</v>
      </c>
      <c r="O70" s="75">
        <v>35.0</v>
      </c>
      <c r="P70" s="15" t="s">
        <v>693</v>
      </c>
      <c r="Q70" s="75">
        <v>23.0</v>
      </c>
      <c r="R70" s="15" t="s">
        <v>693</v>
      </c>
      <c r="S70" s="75">
        <v>35.0</v>
      </c>
      <c r="T70" s="72" t="s">
        <v>692</v>
      </c>
      <c r="U70" s="73" t="s">
        <v>692</v>
      </c>
      <c r="V70" s="72">
        <v>93.0</v>
      </c>
      <c r="W70" t="s">
        <v>694</v>
      </c>
      <c r="Y70" s="15" t="s">
        <v>692</v>
      </c>
      <c r="Z70" t="s">
        <v>255</v>
      </c>
      <c r="AA70" t="s">
        <v>255</v>
      </c>
      <c r="AB70" s="15"/>
      <c r="AC70" s="15"/>
    </row>
    <row r="71">
      <c r="A71" s="15">
        <v>275885.0</v>
      </c>
      <c r="B71" s="15">
        <v>172.0</v>
      </c>
      <c r="C71" t="s">
        <v>256</v>
      </c>
      <c r="D71" t="s">
        <v>257</v>
      </c>
      <c r="E71" t="s">
        <v>259</v>
      </c>
      <c r="F71" t="s">
        <v>258</v>
      </c>
      <c r="G71" t="s">
        <v>240</v>
      </c>
      <c r="H71" s="18">
        <v>1.0</v>
      </c>
      <c r="I71" s="71">
        <v>28974.0</v>
      </c>
      <c r="J71" s="15">
        <v>39.0</v>
      </c>
      <c r="K71" t="s">
        <v>31</v>
      </c>
      <c r="L71" s="18" t="s">
        <v>36</v>
      </c>
      <c r="M71" s="15"/>
      <c r="N71" s="15" t="s">
        <v>693</v>
      </c>
      <c r="O71" s="75">
        <v>35.0</v>
      </c>
      <c r="P71" s="15" t="s">
        <v>693</v>
      </c>
      <c r="Q71" s="75">
        <v>23.0</v>
      </c>
      <c r="R71" s="15" t="s">
        <v>693</v>
      </c>
      <c r="S71" s="75">
        <v>35.0</v>
      </c>
      <c r="T71" s="72">
        <v>0.0</v>
      </c>
      <c r="U71" s="73" t="s">
        <v>692</v>
      </c>
      <c r="V71" s="72">
        <v>93.0</v>
      </c>
      <c r="W71" t="s">
        <v>694</v>
      </c>
      <c r="X71">
        <v>186.0</v>
      </c>
      <c r="Y71" s="15" t="s">
        <v>260</v>
      </c>
      <c r="Z71" t="s">
        <v>692</v>
      </c>
      <c r="AA71" t="s">
        <v>260</v>
      </c>
      <c r="AB71" s="74" t="s">
        <v>755</v>
      </c>
      <c r="AC71" s="15"/>
    </row>
    <row r="72">
      <c r="A72" s="15">
        <v>373219.0</v>
      </c>
      <c r="B72" s="15">
        <v>71.0</v>
      </c>
      <c r="C72" t="s">
        <v>261</v>
      </c>
      <c r="D72" t="s">
        <v>93</v>
      </c>
      <c r="E72" t="s">
        <v>45</v>
      </c>
      <c r="F72" t="s">
        <v>262</v>
      </c>
      <c r="G72" t="s">
        <v>16</v>
      </c>
      <c r="H72" s="18">
        <v>5.0</v>
      </c>
      <c r="I72" s="71">
        <v>20735.0</v>
      </c>
      <c r="J72" s="15">
        <v>61.0</v>
      </c>
      <c r="K72" t="s">
        <v>19</v>
      </c>
      <c r="L72" s="18" t="s">
        <v>164</v>
      </c>
      <c r="M72" s="15"/>
      <c r="N72" s="15" t="s">
        <v>693</v>
      </c>
      <c r="O72" s="75">
        <v>35.0</v>
      </c>
      <c r="P72" s="15" t="s">
        <v>693</v>
      </c>
      <c r="Q72" s="75">
        <v>23.0</v>
      </c>
      <c r="R72" s="15" t="s">
        <v>693</v>
      </c>
      <c r="S72" s="75">
        <v>35.0</v>
      </c>
      <c r="T72" s="72">
        <v>0.0</v>
      </c>
      <c r="U72" s="73" t="s">
        <v>692</v>
      </c>
      <c r="V72" s="72">
        <v>93.0</v>
      </c>
      <c r="W72" t="s">
        <v>694</v>
      </c>
      <c r="X72">
        <v>263.0</v>
      </c>
      <c r="Y72" s="15" t="s">
        <v>263</v>
      </c>
      <c r="Z72" t="s">
        <v>692</v>
      </c>
      <c r="AA72" t="s">
        <v>263</v>
      </c>
      <c r="AB72" s="74" t="s">
        <v>756</v>
      </c>
      <c r="AC72" s="15"/>
    </row>
    <row r="73">
      <c r="A73" s="15">
        <v>522733.0</v>
      </c>
      <c r="B73" s="15">
        <v>574.0</v>
      </c>
      <c r="C73" t="s">
        <v>447</v>
      </c>
      <c r="D73" t="s">
        <v>448</v>
      </c>
      <c r="F73" t="s">
        <v>217</v>
      </c>
      <c r="G73" t="s">
        <v>16</v>
      </c>
      <c r="H73" s="18">
        <v>4.0</v>
      </c>
      <c r="I73" s="71">
        <v>21973.0</v>
      </c>
      <c r="J73" s="15">
        <v>57.0</v>
      </c>
      <c r="K73" t="s">
        <v>31</v>
      </c>
      <c r="L73" s="18" t="s">
        <v>29</v>
      </c>
      <c r="M73" s="15"/>
      <c r="N73" s="15"/>
      <c r="O73" s="15" t="s">
        <v>692</v>
      </c>
      <c r="P73" s="15" t="s">
        <v>693</v>
      </c>
      <c r="Q73" s="75">
        <v>23.0</v>
      </c>
      <c r="R73" s="15"/>
      <c r="S73" s="15" t="s">
        <v>692</v>
      </c>
      <c r="T73" s="72">
        <v>0.0</v>
      </c>
      <c r="U73" s="73" t="s">
        <v>692</v>
      </c>
      <c r="V73" s="72">
        <v>23.0</v>
      </c>
      <c r="W73" t="s">
        <v>694</v>
      </c>
      <c r="X73">
        <v>265.0</v>
      </c>
      <c r="Y73" s="15" t="s">
        <v>449</v>
      </c>
      <c r="Z73" t="s">
        <v>692</v>
      </c>
      <c r="AA73" t="s">
        <v>449</v>
      </c>
      <c r="AB73" s="15"/>
      <c r="AC73" s="15"/>
    </row>
    <row r="74">
      <c r="A74" s="15">
        <v>59628.0</v>
      </c>
      <c r="B74" s="15">
        <v>575.0</v>
      </c>
      <c r="C74" t="s">
        <v>269</v>
      </c>
      <c r="D74" t="s">
        <v>270</v>
      </c>
      <c r="E74" t="s">
        <v>23</v>
      </c>
      <c r="F74" t="s">
        <v>22</v>
      </c>
      <c r="G74" t="s">
        <v>16</v>
      </c>
      <c r="H74" s="18"/>
      <c r="I74" s="71">
        <v>22356.0</v>
      </c>
      <c r="J74" s="15">
        <v>56.0</v>
      </c>
      <c r="K74" t="s">
        <v>31</v>
      </c>
      <c r="L74" s="18" t="s">
        <v>29</v>
      </c>
      <c r="M74" s="15"/>
      <c r="N74" s="15" t="s">
        <v>693</v>
      </c>
      <c r="O74" s="75">
        <v>35.0</v>
      </c>
      <c r="P74" s="15"/>
      <c r="Q74" s="15" t="s">
        <v>692</v>
      </c>
      <c r="R74" s="15" t="s">
        <v>693</v>
      </c>
      <c r="S74" s="75">
        <v>35.0</v>
      </c>
      <c r="T74" s="72" t="s">
        <v>692</v>
      </c>
      <c r="U74" s="73" t="s">
        <v>692</v>
      </c>
      <c r="V74" s="72">
        <v>70.0</v>
      </c>
      <c r="W74" t="s">
        <v>694</v>
      </c>
      <c r="Y74" s="15" t="s">
        <v>692</v>
      </c>
      <c r="Z74" t="s">
        <v>271</v>
      </c>
      <c r="AA74" t="s">
        <v>271</v>
      </c>
      <c r="AB74" s="15"/>
      <c r="AC74" s="15"/>
    </row>
    <row r="75">
      <c r="A75" s="15">
        <v>440820.0</v>
      </c>
      <c r="B75" s="15">
        <v>173.0</v>
      </c>
      <c r="C75" t="s">
        <v>272</v>
      </c>
      <c r="D75" t="s">
        <v>79</v>
      </c>
      <c r="E75" t="s">
        <v>180</v>
      </c>
      <c r="F75" t="s">
        <v>114</v>
      </c>
      <c r="G75" t="s">
        <v>16</v>
      </c>
      <c r="H75" s="18"/>
      <c r="I75" s="71">
        <v>22727.0</v>
      </c>
      <c r="J75" s="15">
        <v>55.0</v>
      </c>
      <c r="K75" t="s">
        <v>31</v>
      </c>
      <c r="L75" s="18" t="s">
        <v>69</v>
      </c>
      <c r="M75" s="15"/>
      <c r="N75" s="15" t="s">
        <v>693</v>
      </c>
      <c r="O75" s="75">
        <v>35.0</v>
      </c>
      <c r="P75" s="15"/>
      <c r="Q75" s="15" t="s">
        <v>692</v>
      </c>
      <c r="R75" s="15"/>
      <c r="S75" s="15" t="s">
        <v>692</v>
      </c>
      <c r="T75" s="72" t="s">
        <v>692</v>
      </c>
      <c r="U75" s="73" t="s">
        <v>692</v>
      </c>
      <c r="V75" s="72">
        <v>35.0</v>
      </c>
      <c r="W75" t="s">
        <v>694</v>
      </c>
      <c r="Y75" s="15" t="s">
        <v>692</v>
      </c>
      <c r="Z75" t="s">
        <v>273</v>
      </c>
      <c r="AA75" t="s">
        <v>273</v>
      </c>
      <c r="AB75" s="15"/>
      <c r="AC75" s="15"/>
    </row>
    <row r="76">
      <c r="A76" s="15">
        <v>399653.0</v>
      </c>
      <c r="B76" s="15">
        <v>475.0</v>
      </c>
      <c r="C76" t="s">
        <v>274</v>
      </c>
      <c r="D76" t="s">
        <v>275</v>
      </c>
      <c r="F76" t="s">
        <v>276</v>
      </c>
      <c r="G76" t="s">
        <v>277</v>
      </c>
      <c r="H76" s="18">
        <v>5.0</v>
      </c>
      <c r="I76" s="71">
        <v>32653.0</v>
      </c>
      <c r="J76" s="15">
        <v>29.0</v>
      </c>
      <c r="K76" t="s">
        <v>31</v>
      </c>
      <c r="L76" s="18" t="s">
        <v>55</v>
      </c>
      <c r="M76" s="15"/>
      <c r="N76" s="15" t="s">
        <v>693</v>
      </c>
      <c r="O76" s="75">
        <v>35.0</v>
      </c>
      <c r="P76" s="15" t="s">
        <v>693</v>
      </c>
      <c r="Q76" s="75">
        <v>23.0</v>
      </c>
      <c r="R76" s="15" t="s">
        <v>693</v>
      </c>
      <c r="S76" s="75">
        <v>35.0</v>
      </c>
      <c r="T76" s="72">
        <v>0.0</v>
      </c>
      <c r="U76" s="73" t="s">
        <v>692</v>
      </c>
      <c r="V76" s="72">
        <v>93.0</v>
      </c>
      <c r="W76" t="s">
        <v>694</v>
      </c>
      <c r="X76">
        <v>331.0</v>
      </c>
      <c r="Y76" s="15" t="s">
        <v>278</v>
      </c>
      <c r="Z76" t="s">
        <v>692</v>
      </c>
      <c r="AA76" t="s">
        <v>278</v>
      </c>
      <c r="AB76" s="74" t="s">
        <v>757</v>
      </c>
      <c r="AC76" s="15"/>
    </row>
    <row r="77">
      <c r="A77" s="15">
        <v>423530.0</v>
      </c>
      <c r="B77" s="15">
        <v>174.0</v>
      </c>
      <c r="C77" t="s">
        <v>279</v>
      </c>
      <c r="D77" t="s">
        <v>280</v>
      </c>
      <c r="E77" t="s">
        <v>62</v>
      </c>
      <c r="F77" t="s">
        <v>22</v>
      </c>
      <c r="G77" t="s">
        <v>16</v>
      </c>
      <c r="H77" s="18"/>
      <c r="I77" s="71">
        <v>37453.0</v>
      </c>
      <c r="J77" s="15">
        <v>15.0</v>
      </c>
      <c r="K77" t="s">
        <v>31</v>
      </c>
      <c r="L77" s="18" t="s">
        <v>69</v>
      </c>
      <c r="M77" s="15"/>
      <c r="N77" s="15" t="s">
        <v>693</v>
      </c>
      <c r="O77" s="75">
        <v>35.0</v>
      </c>
      <c r="P77" s="15" t="s">
        <v>693</v>
      </c>
      <c r="Q77" s="75">
        <v>23.0</v>
      </c>
      <c r="R77" s="15" t="s">
        <v>693</v>
      </c>
      <c r="S77" s="75">
        <v>35.0</v>
      </c>
      <c r="T77" s="72">
        <v>0.0</v>
      </c>
      <c r="U77" s="73" t="s">
        <v>692</v>
      </c>
      <c r="V77" s="72">
        <v>93.0</v>
      </c>
      <c r="W77" t="s">
        <v>694</v>
      </c>
      <c r="X77">
        <v>202.0</v>
      </c>
      <c r="Y77" s="15" t="s">
        <v>281</v>
      </c>
      <c r="Z77" t="s">
        <v>692</v>
      </c>
      <c r="AA77" t="s">
        <v>281</v>
      </c>
      <c r="AB77" s="74" t="s">
        <v>758</v>
      </c>
      <c r="AC77" s="15"/>
    </row>
    <row r="78">
      <c r="A78" s="15">
        <v>408933.0</v>
      </c>
      <c r="B78" s="15">
        <v>476.0</v>
      </c>
      <c r="C78" t="s">
        <v>282</v>
      </c>
      <c r="D78" t="s">
        <v>283</v>
      </c>
      <c r="E78" t="s">
        <v>692</v>
      </c>
      <c r="F78" t="s">
        <v>15</v>
      </c>
      <c r="G78" t="s">
        <v>16</v>
      </c>
      <c r="H78" s="18">
        <v>5.0</v>
      </c>
      <c r="I78" s="71">
        <v>31003.0</v>
      </c>
      <c r="J78" s="15">
        <v>34.0</v>
      </c>
      <c r="K78" t="s">
        <v>31</v>
      </c>
      <c r="L78" s="18" t="s">
        <v>55</v>
      </c>
      <c r="M78" s="15"/>
      <c r="N78" s="15" t="s">
        <v>693</v>
      </c>
      <c r="O78" s="75">
        <v>35.0</v>
      </c>
      <c r="P78" s="15"/>
      <c r="Q78" s="15" t="s">
        <v>692</v>
      </c>
      <c r="R78" s="15"/>
      <c r="S78" s="15" t="s">
        <v>692</v>
      </c>
      <c r="T78" s="72">
        <v>0.0</v>
      </c>
      <c r="U78" s="73" t="s">
        <v>692</v>
      </c>
      <c r="V78" s="72">
        <v>35.0</v>
      </c>
      <c r="W78" t="s">
        <v>694</v>
      </c>
      <c r="X78">
        <v>144.0</v>
      </c>
      <c r="Y78" s="15" t="s">
        <v>285</v>
      </c>
      <c r="Z78" t="s">
        <v>692</v>
      </c>
      <c r="AA78" t="s">
        <v>285</v>
      </c>
      <c r="AB78" s="74" t="s">
        <v>759</v>
      </c>
      <c r="AC78" s="15"/>
    </row>
    <row r="79">
      <c r="A79" s="15">
        <v>526693.0</v>
      </c>
      <c r="B79" s="15">
        <v>477.0</v>
      </c>
      <c r="C79" t="s">
        <v>299</v>
      </c>
      <c r="D79" t="s">
        <v>301</v>
      </c>
      <c r="E79" t="s">
        <v>304</v>
      </c>
      <c r="F79" t="s">
        <v>302</v>
      </c>
      <c r="G79" t="s">
        <v>16</v>
      </c>
      <c r="H79" s="18">
        <v>4.0</v>
      </c>
      <c r="I79" s="71">
        <v>26516.0</v>
      </c>
      <c r="J79" s="15">
        <v>45.0</v>
      </c>
      <c r="K79" t="s">
        <v>31</v>
      </c>
      <c r="L79" s="18" t="s">
        <v>55</v>
      </c>
      <c r="M79" s="15"/>
      <c r="N79" s="15"/>
      <c r="O79" s="15" t="s">
        <v>692</v>
      </c>
      <c r="P79" s="15"/>
      <c r="Q79" s="15" t="s">
        <v>692</v>
      </c>
      <c r="R79" s="15" t="s">
        <v>693</v>
      </c>
      <c r="S79" s="75">
        <v>35.0</v>
      </c>
      <c r="T79" s="72">
        <v>0.0</v>
      </c>
      <c r="U79" s="73" t="s">
        <v>692</v>
      </c>
      <c r="V79" s="72">
        <v>35.0</v>
      </c>
      <c r="W79" t="s">
        <v>694</v>
      </c>
      <c r="X79">
        <v>78.0</v>
      </c>
      <c r="Y79" s="15" t="s">
        <v>305</v>
      </c>
      <c r="Z79" t="s">
        <v>692</v>
      </c>
      <c r="AA79" t="s">
        <v>305</v>
      </c>
      <c r="AB79" s="74" t="s">
        <v>760</v>
      </c>
      <c r="AC79" s="15"/>
    </row>
    <row r="80">
      <c r="A80" s="15">
        <v>551457.0</v>
      </c>
      <c r="B80" s="15">
        <v>478.0</v>
      </c>
      <c r="C80" t="s">
        <v>307</v>
      </c>
      <c r="D80" t="s">
        <v>308</v>
      </c>
      <c r="F80" t="s">
        <v>310</v>
      </c>
      <c r="G80" t="s">
        <v>16</v>
      </c>
      <c r="H80" s="18">
        <v>5.0</v>
      </c>
      <c r="I80" s="71">
        <v>37440.0</v>
      </c>
      <c r="J80" s="15">
        <v>16.0</v>
      </c>
      <c r="K80" t="s">
        <v>31</v>
      </c>
      <c r="L80" s="18" t="s">
        <v>55</v>
      </c>
      <c r="M80" s="15"/>
      <c r="N80" s="15"/>
      <c r="O80" s="15" t="s">
        <v>692</v>
      </c>
      <c r="P80" s="15" t="s">
        <v>693</v>
      </c>
      <c r="Q80" s="75">
        <v>23.0</v>
      </c>
      <c r="R80" s="15" t="s">
        <v>693</v>
      </c>
      <c r="S80" s="75">
        <v>35.0</v>
      </c>
      <c r="T80" s="72">
        <v>0.0</v>
      </c>
      <c r="U80" s="73" t="s">
        <v>692</v>
      </c>
      <c r="V80" s="72">
        <v>58.0</v>
      </c>
      <c r="W80" t="s">
        <v>694</v>
      </c>
      <c r="X80">
        <v>120.0</v>
      </c>
      <c r="Y80" s="15" t="s">
        <v>312</v>
      </c>
      <c r="Z80" t="s">
        <v>692</v>
      </c>
      <c r="AA80" t="s">
        <v>312</v>
      </c>
      <c r="AB80" s="74" t="s">
        <v>761</v>
      </c>
      <c r="AC80" s="15"/>
    </row>
    <row r="81">
      <c r="A81" s="15">
        <v>365022.0</v>
      </c>
      <c r="B81" s="15">
        <v>479.0</v>
      </c>
      <c r="C81" t="s">
        <v>290</v>
      </c>
      <c r="D81" t="s">
        <v>291</v>
      </c>
      <c r="E81" t="s">
        <v>692</v>
      </c>
      <c r="F81" t="s">
        <v>292</v>
      </c>
      <c r="G81" t="s">
        <v>75</v>
      </c>
      <c r="H81" s="18">
        <v>5.0</v>
      </c>
      <c r="I81" s="71">
        <v>33990.0</v>
      </c>
      <c r="J81" s="15">
        <v>25.0</v>
      </c>
      <c r="K81" t="s">
        <v>31</v>
      </c>
      <c r="L81" s="18" t="s">
        <v>55</v>
      </c>
      <c r="M81" s="15"/>
      <c r="N81" s="15" t="s">
        <v>693</v>
      </c>
      <c r="O81" s="75">
        <v>35.0</v>
      </c>
      <c r="P81" s="15" t="s">
        <v>693</v>
      </c>
      <c r="Q81" s="75">
        <v>23.0</v>
      </c>
      <c r="R81" s="15"/>
      <c r="S81" s="15" t="s">
        <v>692</v>
      </c>
      <c r="T81" s="72">
        <v>0.0</v>
      </c>
      <c r="U81" s="73" t="s">
        <v>692</v>
      </c>
      <c r="V81" s="72">
        <v>58.0</v>
      </c>
      <c r="W81" t="s">
        <v>694</v>
      </c>
      <c r="X81">
        <v>350.0</v>
      </c>
      <c r="Y81" s="15" t="s">
        <v>293</v>
      </c>
      <c r="Z81" t="s">
        <v>692</v>
      </c>
      <c r="AA81" t="s">
        <v>293</v>
      </c>
      <c r="AB81" s="74" t="s">
        <v>762</v>
      </c>
      <c r="AC81" s="15"/>
    </row>
    <row r="82">
      <c r="A82" s="15">
        <v>553016.0</v>
      </c>
      <c r="B82" s="15">
        <v>480.0</v>
      </c>
      <c r="C82" t="s">
        <v>297</v>
      </c>
      <c r="D82" t="s">
        <v>298</v>
      </c>
      <c r="F82" t="s">
        <v>300</v>
      </c>
      <c r="G82" t="s">
        <v>16</v>
      </c>
      <c r="H82" s="18">
        <v>5.0</v>
      </c>
      <c r="I82" s="71">
        <v>32923.0</v>
      </c>
      <c r="J82" s="15">
        <v>28.0</v>
      </c>
      <c r="K82" t="s">
        <v>31</v>
      </c>
      <c r="L82" s="18" t="s">
        <v>55</v>
      </c>
      <c r="M82" s="15"/>
      <c r="N82" s="15" t="s">
        <v>693</v>
      </c>
      <c r="O82" s="75">
        <v>35.0</v>
      </c>
      <c r="P82" s="15"/>
      <c r="Q82" s="15" t="s">
        <v>692</v>
      </c>
      <c r="R82" s="15"/>
      <c r="S82" s="15" t="s">
        <v>692</v>
      </c>
      <c r="T82" s="72">
        <v>0.0</v>
      </c>
      <c r="U82" s="73" t="s">
        <v>692</v>
      </c>
      <c r="V82" s="72">
        <v>35.0</v>
      </c>
      <c r="W82" t="s">
        <v>694</v>
      </c>
      <c r="X82">
        <v>74.0</v>
      </c>
      <c r="Y82" s="15" t="s">
        <v>303</v>
      </c>
      <c r="Z82" t="s">
        <v>692</v>
      </c>
      <c r="AA82" t="s">
        <v>303</v>
      </c>
      <c r="AB82" s="15"/>
      <c r="AC82" s="15"/>
    </row>
    <row r="83">
      <c r="A83" s="15">
        <v>209055.0</v>
      </c>
      <c r="B83" s="15">
        <v>175.0</v>
      </c>
      <c r="C83" t="s">
        <v>306</v>
      </c>
      <c r="D83" t="s">
        <v>53</v>
      </c>
      <c r="E83" t="s">
        <v>311</v>
      </c>
      <c r="F83" t="s">
        <v>309</v>
      </c>
      <c r="G83" t="s">
        <v>16</v>
      </c>
      <c r="H83" s="18"/>
      <c r="I83" s="71">
        <v>29333.0</v>
      </c>
      <c r="J83" s="15">
        <v>37.0</v>
      </c>
      <c r="K83" t="s">
        <v>31</v>
      </c>
      <c r="L83" s="18" t="s">
        <v>36</v>
      </c>
      <c r="M83" s="15"/>
      <c r="N83" s="15" t="s">
        <v>693</v>
      </c>
      <c r="O83" s="75">
        <v>35.0</v>
      </c>
      <c r="P83" s="15"/>
      <c r="Q83" s="15" t="s">
        <v>692</v>
      </c>
      <c r="R83" s="15"/>
      <c r="S83" s="15" t="s">
        <v>692</v>
      </c>
      <c r="T83" s="72">
        <v>0.0</v>
      </c>
      <c r="U83" s="73" t="s">
        <v>692</v>
      </c>
      <c r="V83" s="72">
        <v>35.0</v>
      </c>
      <c r="W83" t="s">
        <v>694</v>
      </c>
      <c r="X83">
        <v>157.0</v>
      </c>
      <c r="Y83" s="15" t="s">
        <v>313</v>
      </c>
      <c r="Z83" t="s">
        <v>692</v>
      </c>
      <c r="AA83" t="s">
        <v>313</v>
      </c>
      <c r="AB83" s="74" t="s">
        <v>763</v>
      </c>
      <c r="AC83" s="15"/>
    </row>
    <row r="84">
      <c r="A84" s="15">
        <v>366937.0</v>
      </c>
      <c r="B84" s="15">
        <v>285.0</v>
      </c>
      <c r="C84" t="s">
        <v>306</v>
      </c>
      <c r="D84" t="s">
        <v>314</v>
      </c>
      <c r="E84" t="s">
        <v>316</v>
      </c>
      <c r="F84" t="s">
        <v>315</v>
      </c>
      <c r="G84" t="s">
        <v>16</v>
      </c>
      <c r="H84" s="18">
        <v>3.0</v>
      </c>
      <c r="I84" s="71">
        <v>32660.0</v>
      </c>
      <c r="J84" s="15">
        <v>29.0</v>
      </c>
      <c r="K84" t="s">
        <v>31</v>
      </c>
      <c r="L84" s="18" t="s">
        <v>24</v>
      </c>
      <c r="M84" s="15"/>
      <c r="N84" s="15" t="s">
        <v>693</v>
      </c>
      <c r="O84" s="75">
        <v>35.0</v>
      </c>
      <c r="P84" s="15" t="s">
        <v>693</v>
      </c>
      <c r="Q84" s="75">
        <v>23.0</v>
      </c>
      <c r="R84" s="15" t="s">
        <v>693</v>
      </c>
      <c r="S84" s="75">
        <v>35.0</v>
      </c>
      <c r="T84" s="72">
        <v>0.0</v>
      </c>
      <c r="U84" s="73" t="s">
        <v>692</v>
      </c>
      <c r="V84" s="72">
        <v>93.0</v>
      </c>
      <c r="W84" t="s">
        <v>694</v>
      </c>
      <c r="X84">
        <v>150.0</v>
      </c>
      <c r="Y84" s="15" t="s">
        <v>317</v>
      </c>
      <c r="Z84" t="s">
        <v>692</v>
      </c>
      <c r="AA84" t="s">
        <v>317</v>
      </c>
      <c r="AB84" s="74" t="s">
        <v>764</v>
      </c>
      <c r="AC84" s="15"/>
    </row>
    <row r="85">
      <c r="A85" s="15">
        <v>392099.0</v>
      </c>
      <c r="B85" s="15">
        <v>176.0</v>
      </c>
      <c r="C85" t="s">
        <v>306</v>
      </c>
      <c r="D85" t="s">
        <v>318</v>
      </c>
      <c r="F85" t="s">
        <v>22</v>
      </c>
      <c r="G85" t="s">
        <v>16</v>
      </c>
      <c r="H85" s="18">
        <v>5.0</v>
      </c>
      <c r="I85" s="71">
        <v>31700.0</v>
      </c>
      <c r="J85" s="15">
        <v>31.0</v>
      </c>
      <c r="K85" t="s">
        <v>31</v>
      </c>
      <c r="L85" s="18" t="s">
        <v>69</v>
      </c>
      <c r="M85" s="15"/>
      <c r="N85" s="15" t="s">
        <v>693</v>
      </c>
      <c r="O85" s="75">
        <v>35.0</v>
      </c>
      <c r="P85" s="15"/>
      <c r="Q85" s="15" t="s">
        <v>692</v>
      </c>
      <c r="R85" s="15" t="s">
        <v>693</v>
      </c>
      <c r="S85" s="75">
        <v>35.0</v>
      </c>
      <c r="T85" s="72" t="s">
        <v>692</v>
      </c>
      <c r="U85" s="73" t="s">
        <v>692</v>
      </c>
      <c r="V85" s="72">
        <v>70.0</v>
      </c>
      <c r="W85" t="s">
        <v>694</v>
      </c>
      <c r="Y85" s="15" t="s">
        <v>692</v>
      </c>
      <c r="Z85" t="s">
        <v>319</v>
      </c>
      <c r="AA85" t="s">
        <v>319</v>
      </c>
      <c r="AB85" s="74" t="s">
        <v>765</v>
      </c>
      <c r="AC85" s="15"/>
    </row>
    <row r="86">
      <c r="A86" s="15">
        <v>551333.0</v>
      </c>
      <c r="B86" s="15">
        <v>687.0</v>
      </c>
      <c r="C86" t="s">
        <v>526</v>
      </c>
      <c r="D86" t="s">
        <v>527</v>
      </c>
      <c r="E86" t="s">
        <v>45</v>
      </c>
      <c r="F86" t="s">
        <v>528</v>
      </c>
      <c r="G86" t="s">
        <v>16</v>
      </c>
      <c r="H86" s="18">
        <v>5.0</v>
      </c>
      <c r="I86" s="71">
        <v>31196.0</v>
      </c>
      <c r="J86" s="15">
        <v>33.0</v>
      </c>
      <c r="K86" t="s">
        <v>19</v>
      </c>
      <c r="L86" s="18" t="s">
        <v>17</v>
      </c>
      <c r="M86" s="15"/>
      <c r="N86" s="15"/>
      <c r="O86" s="15" t="s">
        <v>692</v>
      </c>
      <c r="P86" s="15" t="s">
        <v>693</v>
      </c>
      <c r="Q86" s="75">
        <v>23.0</v>
      </c>
      <c r="R86" s="15"/>
      <c r="S86" s="15" t="s">
        <v>692</v>
      </c>
      <c r="T86" s="72" t="s">
        <v>692</v>
      </c>
      <c r="U86" s="73" t="s">
        <v>692</v>
      </c>
      <c r="V86" s="72">
        <v>23.0</v>
      </c>
      <c r="W86" t="s">
        <v>694</v>
      </c>
      <c r="Y86" s="15" t="s">
        <v>692</v>
      </c>
      <c r="Z86" t="s">
        <v>766</v>
      </c>
      <c r="AA86" t="s">
        <v>766</v>
      </c>
      <c r="AB86" s="15"/>
      <c r="AC86" s="15"/>
    </row>
    <row r="87">
      <c r="A87" s="15">
        <v>400546.0</v>
      </c>
      <c r="B87" s="15">
        <v>177.0</v>
      </c>
      <c r="C87" t="s">
        <v>322</v>
      </c>
      <c r="D87" t="s">
        <v>323</v>
      </c>
      <c r="E87" t="s">
        <v>144</v>
      </c>
      <c r="F87" t="s">
        <v>22</v>
      </c>
      <c r="G87" t="s">
        <v>16</v>
      </c>
      <c r="H87" s="18">
        <v>4.0</v>
      </c>
      <c r="I87" s="71">
        <v>29788.0</v>
      </c>
      <c r="J87" s="15">
        <v>36.0</v>
      </c>
      <c r="K87" t="s">
        <v>31</v>
      </c>
      <c r="L87" s="18" t="s">
        <v>36</v>
      </c>
      <c r="M87" s="15"/>
      <c r="N87" s="15" t="s">
        <v>693</v>
      </c>
      <c r="O87" s="75">
        <v>35.0</v>
      </c>
      <c r="P87" s="15"/>
      <c r="Q87" s="15" t="s">
        <v>692</v>
      </c>
      <c r="R87" s="15"/>
      <c r="S87" s="15" t="s">
        <v>692</v>
      </c>
      <c r="T87" s="72">
        <v>0.0</v>
      </c>
      <c r="U87" s="73" t="s">
        <v>692</v>
      </c>
      <c r="V87" s="72">
        <v>35.0</v>
      </c>
      <c r="W87" t="s">
        <v>694</v>
      </c>
      <c r="X87">
        <v>138.0</v>
      </c>
      <c r="Y87" s="15" t="s">
        <v>325</v>
      </c>
      <c r="Z87" t="s">
        <v>692</v>
      </c>
      <c r="AA87" t="s">
        <v>325</v>
      </c>
      <c r="AB87" s="74" t="s">
        <v>767</v>
      </c>
      <c r="AC87" s="15"/>
    </row>
    <row r="88">
      <c r="A88" s="15">
        <v>423138.0</v>
      </c>
      <c r="B88" s="15">
        <v>72.0</v>
      </c>
      <c r="C88" t="s">
        <v>322</v>
      </c>
      <c r="D88" t="s">
        <v>328</v>
      </c>
      <c r="E88" t="s">
        <v>144</v>
      </c>
      <c r="F88" t="s">
        <v>22</v>
      </c>
      <c r="G88" t="s">
        <v>16</v>
      </c>
      <c r="H88" s="18"/>
      <c r="I88" s="71">
        <v>28888.0</v>
      </c>
      <c r="J88" s="15">
        <v>38.0</v>
      </c>
      <c r="K88" t="s">
        <v>19</v>
      </c>
      <c r="L88" s="18" t="s">
        <v>164</v>
      </c>
      <c r="M88" s="15"/>
      <c r="N88" s="15" t="s">
        <v>693</v>
      </c>
      <c r="O88" s="75">
        <v>35.0</v>
      </c>
      <c r="P88" s="15"/>
      <c r="Q88" s="15" t="s">
        <v>692</v>
      </c>
      <c r="R88" s="15"/>
      <c r="S88" s="15" t="s">
        <v>692</v>
      </c>
      <c r="T88" s="72">
        <v>0.0</v>
      </c>
      <c r="U88" s="73" t="s">
        <v>692</v>
      </c>
      <c r="V88" s="72">
        <v>35.0</v>
      </c>
      <c r="W88" t="s">
        <v>694</v>
      </c>
      <c r="X88">
        <v>266.0</v>
      </c>
      <c r="Y88" s="15" t="s">
        <v>329</v>
      </c>
      <c r="Z88" t="s">
        <v>692</v>
      </c>
      <c r="AA88" t="s">
        <v>329</v>
      </c>
      <c r="AB88" s="74" t="s">
        <v>768</v>
      </c>
      <c r="AC88" s="15"/>
    </row>
    <row r="89">
      <c r="A89" s="15">
        <v>2.0080815E7</v>
      </c>
      <c r="B89" s="15">
        <v>99.0</v>
      </c>
      <c r="C89" t="s">
        <v>533</v>
      </c>
      <c r="D89" t="s">
        <v>534</v>
      </c>
      <c r="E89" t="s">
        <v>692</v>
      </c>
      <c r="F89" t="s">
        <v>535</v>
      </c>
      <c r="G89" t="s">
        <v>16</v>
      </c>
      <c r="H89" s="18">
        <v>5.0</v>
      </c>
      <c r="I89" s="71">
        <v>39675.0</v>
      </c>
      <c r="J89" s="15">
        <v>10.0</v>
      </c>
      <c r="K89" t="s">
        <v>31</v>
      </c>
      <c r="L89" s="18" t="s">
        <v>90</v>
      </c>
      <c r="M89" s="15"/>
      <c r="N89" s="15"/>
      <c r="O89" s="15" t="s">
        <v>692</v>
      </c>
      <c r="P89" s="15" t="s">
        <v>693</v>
      </c>
      <c r="Q89" s="75">
        <v>23.0</v>
      </c>
      <c r="R89" s="15"/>
      <c r="S89" s="15" t="s">
        <v>692</v>
      </c>
      <c r="T89" s="72">
        <v>0.0</v>
      </c>
      <c r="U89" s="73" t="s">
        <v>692</v>
      </c>
      <c r="V89" s="72">
        <v>23.0</v>
      </c>
      <c r="W89" t="s">
        <v>694</v>
      </c>
      <c r="X89">
        <v>103.0</v>
      </c>
      <c r="Y89" s="15" t="s">
        <v>537</v>
      </c>
      <c r="Z89" t="s">
        <v>692</v>
      </c>
      <c r="AA89" t="s">
        <v>537</v>
      </c>
      <c r="AB89" s="74" t="s">
        <v>769</v>
      </c>
      <c r="AC89" s="15"/>
    </row>
    <row r="90">
      <c r="A90" s="15">
        <v>407643.0</v>
      </c>
      <c r="B90" s="15">
        <v>688.0</v>
      </c>
      <c r="C90" t="s">
        <v>548</v>
      </c>
      <c r="D90" t="s">
        <v>549</v>
      </c>
      <c r="E90" t="s">
        <v>692</v>
      </c>
      <c r="F90" t="s">
        <v>550</v>
      </c>
      <c r="G90" t="s">
        <v>551</v>
      </c>
      <c r="H90" s="18">
        <v>5.0</v>
      </c>
      <c r="I90" s="71">
        <v>15060.0</v>
      </c>
      <c r="J90" s="15">
        <v>77.0</v>
      </c>
      <c r="K90" t="s">
        <v>31</v>
      </c>
      <c r="L90" s="18" t="s">
        <v>347</v>
      </c>
      <c r="M90" s="15"/>
      <c r="N90" s="15"/>
      <c r="O90" s="15" t="s">
        <v>692</v>
      </c>
      <c r="P90" s="15" t="s">
        <v>693</v>
      </c>
      <c r="Q90" s="75">
        <v>23.0</v>
      </c>
      <c r="R90" s="15"/>
      <c r="S90" s="15" t="s">
        <v>692</v>
      </c>
      <c r="T90" s="72">
        <v>0.0</v>
      </c>
      <c r="U90" s="73" t="s">
        <v>692</v>
      </c>
      <c r="V90" s="72">
        <v>23.0</v>
      </c>
      <c r="W90" t="s">
        <v>694</v>
      </c>
      <c r="X90">
        <v>89.0</v>
      </c>
      <c r="Y90" s="15" t="s">
        <v>554</v>
      </c>
      <c r="Z90" t="s">
        <v>692</v>
      </c>
      <c r="AA90" t="s">
        <v>554</v>
      </c>
      <c r="AB90" s="74" t="s">
        <v>770</v>
      </c>
      <c r="AC90" s="15"/>
    </row>
    <row r="91">
      <c r="A91" s="76">
        <v>484937.0</v>
      </c>
      <c r="B91" s="15">
        <v>178.0</v>
      </c>
      <c r="C91" t="s">
        <v>320</v>
      </c>
      <c r="D91" t="s">
        <v>321</v>
      </c>
      <c r="E91" t="s">
        <v>144</v>
      </c>
      <c r="F91" t="s">
        <v>22</v>
      </c>
      <c r="G91" t="s">
        <v>16</v>
      </c>
      <c r="H91" s="18">
        <v>5.0</v>
      </c>
      <c r="I91" s="71">
        <v>31175.0</v>
      </c>
      <c r="J91" s="15">
        <v>32.0</v>
      </c>
      <c r="K91" t="s">
        <v>31</v>
      </c>
      <c r="L91" s="18" t="s">
        <v>69</v>
      </c>
      <c r="M91" s="15"/>
      <c r="N91" s="15" t="s">
        <v>693</v>
      </c>
      <c r="O91" s="75">
        <v>35.0</v>
      </c>
      <c r="P91" s="15" t="s">
        <v>693</v>
      </c>
      <c r="Q91" s="75">
        <v>23.0</v>
      </c>
      <c r="R91" s="15" t="s">
        <v>693</v>
      </c>
      <c r="S91" s="75">
        <v>35.0</v>
      </c>
      <c r="T91" s="72">
        <v>0.0</v>
      </c>
      <c r="U91" s="73" t="s">
        <v>692</v>
      </c>
      <c r="V91" s="72">
        <v>93.0</v>
      </c>
      <c r="W91" t="s">
        <v>694</v>
      </c>
      <c r="X91">
        <v>152.0</v>
      </c>
      <c r="Y91" s="15" t="s">
        <v>324</v>
      </c>
      <c r="Z91" t="s">
        <v>692</v>
      </c>
      <c r="AA91" t="s">
        <v>324</v>
      </c>
      <c r="AB91" s="74" t="s">
        <v>771</v>
      </c>
      <c r="AC91" s="15"/>
    </row>
    <row r="92">
      <c r="A92" s="15">
        <v>400334.0</v>
      </c>
      <c r="B92" s="15">
        <v>179.0</v>
      </c>
      <c r="C92" t="s">
        <v>326</v>
      </c>
      <c r="D92" t="s">
        <v>231</v>
      </c>
      <c r="F92" t="s">
        <v>22</v>
      </c>
      <c r="G92" t="s">
        <v>16</v>
      </c>
      <c r="H92" s="18"/>
      <c r="I92" s="71">
        <v>27072.0</v>
      </c>
      <c r="J92" s="15">
        <v>43.0</v>
      </c>
      <c r="K92" t="s">
        <v>31</v>
      </c>
      <c r="L92" s="18" t="s">
        <v>36</v>
      </c>
      <c r="M92" s="15"/>
      <c r="N92" s="15" t="s">
        <v>693</v>
      </c>
      <c r="O92" s="75">
        <v>35.0</v>
      </c>
      <c r="P92" s="15" t="s">
        <v>693</v>
      </c>
      <c r="Q92" s="75">
        <v>23.0</v>
      </c>
      <c r="R92" s="15" t="s">
        <v>693</v>
      </c>
      <c r="S92" s="75">
        <v>35.0</v>
      </c>
      <c r="T92" s="72">
        <v>0.0</v>
      </c>
      <c r="U92" s="73" t="s">
        <v>692</v>
      </c>
      <c r="V92" s="72">
        <v>93.0</v>
      </c>
      <c r="W92" t="s">
        <v>694</v>
      </c>
      <c r="X92">
        <v>98.0</v>
      </c>
      <c r="Y92" s="15" t="s">
        <v>327</v>
      </c>
      <c r="Z92" t="s">
        <v>692</v>
      </c>
      <c r="AA92" t="s">
        <v>327</v>
      </c>
      <c r="AB92" s="74" t="s">
        <v>772</v>
      </c>
      <c r="AC92" s="15" t="s">
        <v>773</v>
      </c>
    </row>
    <row r="93">
      <c r="A93" s="15">
        <v>316374.0</v>
      </c>
      <c r="B93" s="15">
        <v>481.0</v>
      </c>
      <c r="C93" t="s">
        <v>343</v>
      </c>
      <c r="D93" t="s">
        <v>344</v>
      </c>
      <c r="E93" t="s">
        <v>692</v>
      </c>
      <c r="F93" t="s">
        <v>346</v>
      </c>
      <c r="G93" t="s">
        <v>348</v>
      </c>
      <c r="H93" s="18">
        <v>5.0</v>
      </c>
      <c r="I93" s="71">
        <v>26865.0</v>
      </c>
      <c r="J93" s="15">
        <v>45.0</v>
      </c>
      <c r="K93" t="s">
        <v>31</v>
      </c>
      <c r="L93" s="18" t="s">
        <v>55</v>
      </c>
      <c r="M93" s="15"/>
      <c r="N93" s="15" t="s">
        <v>693</v>
      </c>
      <c r="O93" s="75">
        <v>35.0</v>
      </c>
      <c r="P93" s="15"/>
      <c r="Q93" s="15" t="s">
        <v>692</v>
      </c>
      <c r="R93" s="15"/>
      <c r="S93" s="15" t="s">
        <v>692</v>
      </c>
      <c r="T93" s="72">
        <v>0.0</v>
      </c>
      <c r="U93" s="73" t="s">
        <v>692</v>
      </c>
      <c r="V93" s="72">
        <v>35.0</v>
      </c>
      <c r="W93" t="s">
        <v>694</v>
      </c>
      <c r="X93">
        <v>369.0</v>
      </c>
      <c r="Y93" s="15" t="s">
        <v>350</v>
      </c>
      <c r="Z93" t="s">
        <v>692</v>
      </c>
      <c r="AA93" t="s">
        <v>350</v>
      </c>
      <c r="AB93" s="74" t="s">
        <v>774</v>
      </c>
      <c r="AC93" s="15" t="s">
        <v>775</v>
      </c>
    </row>
    <row r="94">
      <c r="A94" s="15">
        <v>327308.0</v>
      </c>
      <c r="B94" s="15">
        <v>180.0</v>
      </c>
      <c r="C94" t="s">
        <v>330</v>
      </c>
      <c r="D94" t="s">
        <v>331</v>
      </c>
      <c r="F94" t="s">
        <v>22</v>
      </c>
      <c r="G94" t="s">
        <v>16</v>
      </c>
      <c r="H94" s="18">
        <v>3.0</v>
      </c>
      <c r="I94" s="71">
        <v>27901.0</v>
      </c>
      <c r="J94" s="15">
        <v>41.0</v>
      </c>
      <c r="K94" t="s">
        <v>31</v>
      </c>
      <c r="L94" s="18" t="s">
        <v>69</v>
      </c>
      <c r="M94" s="15"/>
      <c r="N94" s="15"/>
      <c r="O94" s="15" t="s">
        <v>692</v>
      </c>
      <c r="P94" s="15" t="s">
        <v>693</v>
      </c>
      <c r="Q94" s="75">
        <v>23.0</v>
      </c>
      <c r="R94" s="15" t="s">
        <v>693</v>
      </c>
      <c r="S94" s="75">
        <v>35.0</v>
      </c>
      <c r="T94" s="72">
        <v>0.0</v>
      </c>
      <c r="U94" s="73" t="s">
        <v>692</v>
      </c>
      <c r="V94" s="72">
        <v>58.0</v>
      </c>
      <c r="W94" t="s">
        <v>694</v>
      </c>
      <c r="X94">
        <v>385.0</v>
      </c>
      <c r="Y94" s="15" t="s">
        <v>332</v>
      </c>
      <c r="Z94" t="s">
        <v>692</v>
      </c>
      <c r="AA94" t="s">
        <v>332</v>
      </c>
      <c r="AB94" s="74" t="s">
        <v>776</v>
      </c>
      <c r="AC94" s="15"/>
    </row>
    <row r="95">
      <c r="A95" s="15">
        <v>534847.0</v>
      </c>
      <c r="B95" s="15">
        <v>689.0</v>
      </c>
      <c r="C95" t="s">
        <v>333</v>
      </c>
      <c r="D95" t="s">
        <v>334</v>
      </c>
      <c r="F95" t="s">
        <v>335</v>
      </c>
      <c r="G95" t="s">
        <v>16</v>
      </c>
      <c r="H95" s="18">
        <v>4.0</v>
      </c>
      <c r="I95" s="71">
        <v>21099.0</v>
      </c>
      <c r="J95" s="15">
        <v>60.0</v>
      </c>
      <c r="K95" t="s">
        <v>19</v>
      </c>
      <c r="L95" s="18" t="s">
        <v>17</v>
      </c>
      <c r="M95" s="15"/>
      <c r="N95" s="15" t="s">
        <v>693</v>
      </c>
      <c r="O95" s="75">
        <v>35.0</v>
      </c>
      <c r="P95" s="15" t="s">
        <v>693</v>
      </c>
      <c r="Q95" s="75">
        <v>23.0</v>
      </c>
      <c r="R95" s="15" t="s">
        <v>693</v>
      </c>
      <c r="S95" s="75">
        <v>35.0</v>
      </c>
      <c r="T95" s="72" t="s">
        <v>692</v>
      </c>
      <c r="U95" s="73" t="s">
        <v>692</v>
      </c>
      <c r="V95" s="72">
        <v>93.0</v>
      </c>
      <c r="W95" t="s">
        <v>694</v>
      </c>
      <c r="Y95" s="15" t="s">
        <v>692</v>
      </c>
      <c r="Z95" t="s">
        <v>336</v>
      </c>
      <c r="AA95" t="s">
        <v>336</v>
      </c>
      <c r="AB95" s="15"/>
      <c r="AC95" s="15"/>
    </row>
    <row r="96">
      <c r="A96" s="15">
        <v>261249.0</v>
      </c>
      <c r="B96" s="15">
        <v>73.0</v>
      </c>
      <c r="C96" t="s">
        <v>337</v>
      </c>
      <c r="D96" t="s">
        <v>338</v>
      </c>
      <c r="E96" t="s">
        <v>340</v>
      </c>
      <c r="F96" t="s">
        <v>339</v>
      </c>
      <c r="G96" t="s">
        <v>75</v>
      </c>
      <c r="H96" s="18">
        <v>5.0</v>
      </c>
      <c r="I96" s="71">
        <v>27949.0</v>
      </c>
      <c r="J96" s="15">
        <v>41.0</v>
      </c>
      <c r="K96" t="s">
        <v>19</v>
      </c>
      <c r="L96" s="18" t="s">
        <v>164</v>
      </c>
      <c r="M96" s="15"/>
      <c r="N96" s="15" t="s">
        <v>693</v>
      </c>
      <c r="O96" s="75">
        <v>35.0</v>
      </c>
      <c r="P96" s="15" t="s">
        <v>693</v>
      </c>
      <c r="Q96" s="75">
        <v>23.0</v>
      </c>
      <c r="R96" s="15" t="s">
        <v>693</v>
      </c>
      <c r="S96" s="75">
        <v>35.0</v>
      </c>
      <c r="T96" s="72">
        <v>0.0</v>
      </c>
      <c r="U96" s="73" t="s">
        <v>692</v>
      </c>
      <c r="V96" s="72">
        <v>93.0</v>
      </c>
      <c r="W96" t="s">
        <v>694</v>
      </c>
      <c r="X96">
        <v>118.0</v>
      </c>
      <c r="Y96" s="15" t="s">
        <v>341</v>
      </c>
      <c r="Z96" t="s">
        <v>692</v>
      </c>
      <c r="AA96" t="s">
        <v>341</v>
      </c>
      <c r="AB96" s="74" t="s">
        <v>777</v>
      </c>
      <c r="AC96" s="15"/>
    </row>
    <row r="97">
      <c r="A97" s="15">
        <v>45926.0</v>
      </c>
      <c r="B97" s="15">
        <v>690.0</v>
      </c>
      <c r="C97" t="s">
        <v>342</v>
      </c>
      <c r="D97" t="s">
        <v>53</v>
      </c>
      <c r="E97" t="s">
        <v>345</v>
      </c>
      <c r="F97" t="s">
        <v>131</v>
      </c>
      <c r="G97" t="s">
        <v>16</v>
      </c>
      <c r="H97" s="18">
        <v>3.0</v>
      </c>
      <c r="I97" s="71">
        <v>17999.0</v>
      </c>
      <c r="J97" s="15">
        <v>68.0</v>
      </c>
      <c r="K97" t="s">
        <v>31</v>
      </c>
      <c r="L97" s="18" t="s">
        <v>347</v>
      </c>
      <c r="M97" s="15"/>
      <c r="N97" s="15" t="s">
        <v>693</v>
      </c>
      <c r="O97" s="75">
        <v>35.0</v>
      </c>
      <c r="P97" s="15" t="s">
        <v>693</v>
      </c>
      <c r="Q97" s="75">
        <v>23.0</v>
      </c>
      <c r="R97" s="15" t="s">
        <v>693</v>
      </c>
      <c r="S97" s="75">
        <v>35.0</v>
      </c>
      <c r="T97" s="72">
        <v>0.0</v>
      </c>
      <c r="U97" s="73" t="s">
        <v>692</v>
      </c>
      <c r="V97" s="72">
        <v>93.0</v>
      </c>
      <c r="W97" t="s">
        <v>694</v>
      </c>
      <c r="X97">
        <v>35.0</v>
      </c>
      <c r="Y97" s="15" t="s">
        <v>349</v>
      </c>
      <c r="Z97" t="s">
        <v>778</v>
      </c>
      <c r="AA97" t="s">
        <v>349</v>
      </c>
      <c r="AB97" s="74" t="s">
        <v>779</v>
      </c>
      <c r="AC97" s="15"/>
    </row>
    <row r="98">
      <c r="A98" s="15">
        <v>478579.0</v>
      </c>
      <c r="B98" s="15">
        <v>286.0</v>
      </c>
      <c r="C98" t="s">
        <v>351</v>
      </c>
      <c r="D98" t="s">
        <v>352</v>
      </c>
      <c r="E98" t="s">
        <v>62</v>
      </c>
      <c r="F98" t="s">
        <v>353</v>
      </c>
      <c r="G98" t="s">
        <v>16</v>
      </c>
      <c r="H98" s="18"/>
      <c r="I98" s="71">
        <v>38016.0</v>
      </c>
      <c r="J98" s="15">
        <v>13.0</v>
      </c>
      <c r="K98" t="s">
        <v>31</v>
      </c>
      <c r="L98" s="18" t="s">
        <v>24</v>
      </c>
      <c r="M98" s="15"/>
      <c r="N98" s="15"/>
      <c r="O98" s="15" t="s">
        <v>692</v>
      </c>
      <c r="P98" s="15" t="s">
        <v>693</v>
      </c>
      <c r="Q98" s="75">
        <v>23.0</v>
      </c>
      <c r="R98" s="15" t="s">
        <v>693</v>
      </c>
      <c r="S98" s="75">
        <v>35.0</v>
      </c>
      <c r="T98" s="72">
        <v>0.0</v>
      </c>
      <c r="U98" s="73" t="s">
        <v>692</v>
      </c>
      <c r="V98" s="72">
        <v>58.0</v>
      </c>
      <c r="W98" t="s">
        <v>694</v>
      </c>
      <c r="X98">
        <v>207.0</v>
      </c>
      <c r="Y98" s="15" t="s">
        <v>354</v>
      </c>
      <c r="Z98" t="s">
        <v>692</v>
      </c>
      <c r="AA98" t="s">
        <v>354</v>
      </c>
      <c r="AB98" s="74" t="s">
        <v>780</v>
      </c>
      <c r="AC98" s="15"/>
    </row>
    <row r="99">
      <c r="A99" s="15">
        <v>148354.0</v>
      </c>
      <c r="B99" s="15">
        <v>482.0</v>
      </c>
      <c r="C99" t="s">
        <v>368</v>
      </c>
      <c r="D99" t="s">
        <v>167</v>
      </c>
      <c r="E99" t="s">
        <v>692</v>
      </c>
      <c r="F99" t="s">
        <v>369</v>
      </c>
      <c r="G99" t="s">
        <v>16</v>
      </c>
      <c r="H99" s="18">
        <v>3.0</v>
      </c>
      <c r="I99" s="71">
        <v>35955.0</v>
      </c>
      <c r="J99" s="15">
        <v>48.0</v>
      </c>
      <c r="K99" t="s">
        <v>31</v>
      </c>
      <c r="L99" s="18" t="s">
        <v>55</v>
      </c>
      <c r="M99" s="15">
        <v>1.0</v>
      </c>
      <c r="N99" s="15" t="s">
        <v>693</v>
      </c>
      <c r="O99" s="75">
        <v>35.0</v>
      </c>
      <c r="P99" s="15"/>
      <c r="Q99" s="15" t="s">
        <v>692</v>
      </c>
      <c r="R99" s="15"/>
      <c r="S99" s="15" t="s">
        <v>692</v>
      </c>
      <c r="T99" s="72">
        <v>0.0</v>
      </c>
      <c r="U99" s="73">
        <v>10.0</v>
      </c>
      <c r="V99" s="72">
        <v>45.0</v>
      </c>
      <c r="W99" t="s">
        <v>694</v>
      </c>
      <c r="X99">
        <v>351.0</v>
      </c>
      <c r="Y99" s="15" t="s">
        <v>371</v>
      </c>
      <c r="Z99" t="s">
        <v>692</v>
      </c>
      <c r="AA99" t="s">
        <v>371</v>
      </c>
      <c r="AB99" s="74" t="s">
        <v>781</v>
      </c>
      <c r="AC99" s="15"/>
    </row>
    <row r="100">
      <c r="A100" s="15">
        <v>438237.0</v>
      </c>
      <c r="B100" s="15">
        <v>576.0</v>
      </c>
      <c r="C100" t="s">
        <v>355</v>
      </c>
      <c r="D100" t="s">
        <v>356</v>
      </c>
      <c r="F100" t="s">
        <v>357</v>
      </c>
      <c r="G100" t="s">
        <v>75</v>
      </c>
      <c r="H100" s="18">
        <v>5.0</v>
      </c>
      <c r="I100" s="71">
        <v>22026.0</v>
      </c>
      <c r="J100" s="15">
        <v>58.0</v>
      </c>
      <c r="K100" t="s">
        <v>31</v>
      </c>
      <c r="L100" s="18" t="s">
        <v>29</v>
      </c>
      <c r="M100" s="15"/>
      <c r="N100" s="15" t="s">
        <v>693</v>
      </c>
      <c r="O100" s="75">
        <v>35.0</v>
      </c>
      <c r="P100" s="15" t="s">
        <v>693</v>
      </c>
      <c r="Q100" s="75">
        <v>23.0</v>
      </c>
      <c r="R100" s="15" t="s">
        <v>693</v>
      </c>
      <c r="S100" s="75">
        <v>35.0</v>
      </c>
      <c r="T100" s="72">
        <v>0.0</v>
      </c>
      <c r="U100" s="73" t="s">
        <v>692</v>
      </c>
      <c r="V100" s="72">
        <v>93.0</v>
      </c>
      <c r="W100" t="s">
        <v>694</v>
      </c>
      <c r="X100">
        <v>312.0</v>
      </c>
      <c r="Y100" s="15" t="s">
        <v>358</v>
      </c>
      <c r="Z100" t="s">
        <v>692</v>
      </c>
      <c r="AA100" t="s">
        <v>358</v>
      </c>
      <c r="AB100" s="74" t="s">
        <v>782</v>
      </c>
      <c r="AC100" s="15"/>
    </row>
    <row r="101">
      <c r="A101" s="15">
        <v>501382.0</v>
      </c>
      <c r="B101" s="15">
        <v>577.0</v>
      </c>
      <c r="C101" t="s">
        <v>638</v>
      </c>
      <c r="D101" t="s">
        <v>639</v>
      </c>
      <c r="F101" t="s">
        <v>176</v>
      </c>
      <c r="G101" t="s">
        <v>16</v>
      </c>
      <c r="H101" s="18"/>
      <c r="I101" s="71">
        <v>20351.0</v>
      </c>
      <c r="J101" s="15">
        <v>62.0</v>
      </c>
      <c r="K101" t="s">
        <v>31</v>
      </c>
      <c r="L101" s="18" t="s">
        <v>29</v>
      </c>
      <c r="M101" s="15"/>
      <c r="N101" s="15"/>
      <c r="O101" s="15" t="s">
        <v>692</v>
      </c>
      <c r="P101" s="15" t="s">
        <v>693</v>
      </c>
      <c r="Q101" s="75">
        <v>23.0</v>
      </c>
      <c r="R101" s="15"/>
      <c r="S101" s="15" t="s">
        <v>692</v>
      </c>
      <c r="T101" s="72">
        <v>0.0</v>
      </c>
      <c r="U101" s="73" t="s">
        <v>692</v>
      </c>
      <c r="V101" s="72">
        <v>23.0</v>
      </c>
      <c r="W101" t="s">
        <v>694</v>
      </c>
      <c r="X101">
        <v>68.0</v>
      </c>
      <c r="Y101" s="15" t="s">
        <v>640</v>
      </c>
      <c r="Z101" t="s">
        <v>692</v>
      </c>
      <c r="AA101" t="s">
        <v>640</v>
      </c>
      <c r="AB101" s="74" t="s">
        <v>783</v>
      </c>
      <c r="AC101" s="15"/>
    </row>
    <row r="102">
      <c r="A102" s="15">
        <v>389679.0</v>
      </c>
      <c r="B102" s="15">
        <v>74.0</v>
      </c>
      <c r="C102" t="s">
        <v>378</v>
      </c>
      <c r="D102" t="s">
        <v>119</v>
      </c>
      <c r="E102" t="s">
        <v>365</v>
      </c>
      <c r="F102" t="s">
        <v>302</v>
      </c>
      <c r="G102" t="s">
        <v>16</v>
      </c>
      <c r="H102" s="18">
        <v>4.0</v>
      </c>
      <c r="I102" s="71">
        <v>31934.0</v>
      </c>
      <c r="J102" s="15">
        <v>30.0</v>
      </c>
      <c r="K102" t="s">
        <v>31</v>
      </c>
      <c r="L102" s="18" t="s">
        <v>50</v>
      </c>
      <c r="M102" s="15"/>
      <c r="N102" s="15" t="s">
        <v>693</v>
      </c>
      <c r="O102" s="75">
        <v>35.0</v>
      </c>
      <c r="P102" s="15"/>
      <c r="Q102" s="15" t="s">
        <v>692</v>
      </c>
      <c r="R102" s="15"/>
      <c r="S102" s="15" t="s">
        <v>692</v>
      </c>
      <c r="T102" s="72" t="s">
        <v>692</v>
      </c>
      <c r="U102" s="73" t="s">
        <v>692</v>
      </c>
      <c r="V102" s="72">
        <v>35.0</v>
      </c>
      <c r="W102" t="s">
        <v>694</v>
      </c>
      <c r="Y102" s="15" t="s">
        <v>692</v>
      </c>
      <c r="Z102" t="s">
        <v>382</v>
      </c>
      <c r="AA102" t="s">
        <v>382</v>
      </c>
      <c r="AB102" s="15"/>
      <c r="AC102" s="15"/>
    </row>
    <row r="103">
      <c r="A103" s="15">
        <v>274153.0</v>
      </c>
      <c r="B103" s="15">
        <v>578.0</v>
      </c>
      <c r="C103" t="s">
        <v>363</v>
      </c>
      <c r="D103" t="s">
        <v>135</v>
      </c>
      <c r="E103" t="s">
        <v>365</v>
      </c>
      <c r="F103" t="s">
        <v>364</v>
      </c>
      <c r="G103" t="s">
        <v>16</v>
      </c>
      <c r="H103" s="18"/>
      <c r="I103" s="71">
        <v>22864.0</v>
      </c>
      <c r="J103" s="15">
        <v>55.0</v>
      </c>
      <c r="K103" t="s">
        <v>31</v>
      </c>
      <c r="L103" s="18" t="s">
        <v>29</v>
      </c>
      <c r="M103" s="15"/>
      <c r="N103" s="15"/>
      <c r="O103" s="15" t="s">
        <v>692</v>
      </c>
      <c r="P103" s="15"/>
      <c r="Q103" s="15" t="s">
        <v>692</v>
      </c>
      <c r="R103" s="15" t="s">
        <v>693</v>
      </c>
      <c r="S103" s="75">
        <v>35.0</v>
      </c>
      <c r="T103" s="72">
        <v>0.0</v>
      </c>
      <c r="U103" s="73" t="s">
        <v>692</v>
      </c>
      <c r="V103" s="72">
        <v>35.0</v>
      </c>
      <c r="W103" t="s">
        <v>694</v>
      </c>
      <c r="X103">
        <v>280.0</v>
      </c>
      <c r="Y103" s="15" t="s">
        <v>366</v>
      </c>
      <c r="Z103" t="s">
        <v>692</v>
      </c>
      <c r="AA103" t="s">
        <v>366</v>
      </c>
      <c r="AB103" s="15"/>
      <c r="AC103" s="15"/>
    </row>
    <row r="104">
      <c r="A104" s="15">
        <v>461058.0</v>
      </c>
      <c r="B104" s="15">
        <v>181.0</v>
      </c>
      <c r="C104" t="s">
        <v>384</v>
      </c>
      <c r="D104" t="s">
        <v>385</v>
      </c>
      <c r="E104" t="s">
        <v>389</v>
      </c>
      <c r="F104" t="s">
        <v>387</v>
      </c>
      <c r="G104" t="s">
        <v>16</v>
      </c>
      <c r="H104" s="18">
        <v>4.0</v>
      </c>
      <c r="I104" s="71">
        <v>26225.0</v>
      </c>
      <c r="J104" s="15">
        <v>46.0</v>
      </c>
      <c r="K104" t="s">
        <v>31</v>
      </c>
      <c r="L104" s="18" t="s">
        <v>69</v>
      </c>
      <c r="M104" s="15"/>
      <c r="N104" s="15" t="s">
        <v>693</v>
      </c>
      <c r="O104" s="75">
        <v>35.0</v>
      </c>
      <c r="P104" s="15"/>
      <c r="Q104" s="15" t="s">
        <v>692</v>
      </c>
      <c r="R104" s="15"/>
      <c r="S104" s="15" t="s">
        <v>692</v>
      </c>
      <c r="T104" s="72">
        <v>0.0</v>
      </c>
      <c r="U104" s="73" t="s">
        <v>692</v>
      </c>
      <c r="V104" s="72">
        <v>35.0</v>
      </c>
      <c r="W104" t="s">
        <v>694</v>
      </c>
      <c r="X104">
        <v>254.0</v>
      </c>
      <c r="Y104" s="15" t="s">
        <v>391</v>
      </c>
      <c r="Z104" t="s">
        <v>692</v>
      </c>
      <c r="AA104" t="s">
        <v>391</v>
      </c>
      <c r="AB104" s="74" t="s">
        <v>784</v>
      </c>
      <c r="AC104" s="15"/>
    </row>
    <row r="105">
      <c r="A105" s="15">
        <v>155467.0</v>
      </c>
      <c r="B105" s="15">
        <v>691.0</v>
      </c>
      <c r="C105" t="s">
        <v>367</v>
      </c>
      <c r="D105" t="s">
        <v>223</v>
      </c>
      <c r="F105" t="s">
        <v>22</v>
      </c>
      <c r="G105" t="s">
        <v>16</v>
      </c>
      <c r="H105" s="18">
        <v>2.0</v>
      </c>
      <c r="I105" s="71">
        <v>19226.0</v>
      </c>
      <c r="J105" s="15">
        <v>65.0</v>
      </c>
      <c r="K105" t="s">
        <v>31</v>
      </c>
      <c r="L105" s="18" t="s">
        <v>347</v>
      </c>
      <c r="M105" s="15"/>
      <c r="N105" s="15" t="s">
        <v>693</v>
      </c>
      <c r="O105" s="75">
        <v>35.0</v>
      </c>
      <c r="P105" s="15" t="s">
        <v>693</v>
      </c>
      <c r="Q105" s="75">
        <v>23.0</v>
      </c>
      <c r="R105" s="15" t="s">
        <v>693</v>
      </c>
      <c r="S105" s="75">
        <v>35.0</v>
      </c>
      <c r="T105" s="72">
        <v>0.0</v>
      </c>
      <c r="U105" s="73" t="s">
        <v>692</v>
      </c>
      <c r="V105" s="72">
        <v>93.0</v>
      </c>
      <c r="W105" t="s">
        <v>694</v>
      </c>
      <c r="X105">
        <v>9.0</v>
      </c>
      <c r="Y105" s="15" t="s">
        <v>370</v>
      </c>
      <c r="Z105" t="s">
        <v>692</v>
      </c>
      <c r="AA105" t="s">
        <v>370</v>
      </c>
      <c r="AB105" s="15"/>
      <c r="AC105" s="15"/>
    </row>
    <row r="106">
      <c r="A106" s="15">
        <v>394952.0</v>
      </c>
      <c r="B106" s="15">
        <v>693.0</v>
      </c>
      <c r="C106" t="s">
        <v>394</v>
      </c>
      <c r="D106" t="s">
        <v>195</v>
      </c>
      <c r="F106" t="s">
        <v>395</v>
      </c>
      <c r="G106" t="s">
        <v>240</v>
      </c>
      <c r="H106" s="18">
        <v>5.0</v>
      </c>
      <c r="I106" s="71">
        <v>19571.0</v>
      </c>
      <c r="J106" s="15">
        <v>64.0</v>
      </c>
      <c r="K106" t="s">
        <v>31</v>
      </c>
      <c r="L106" s="18" t="s">
        <v>347</v>
      </c>
      <c r="M106" s="15"/>
      <c r="N106" s="15" t="s">
        <v>693</v>
      </c>
      <c r="O106" s="75">
        <v>35.0</v>
      </c>
      <c r="P106" s="15"/>
      <c r="Q106" s="15" t="s">
        <v>692</v>
      </c>
      <c r="R106" s="15"/>
      <c r="S106" s="15" t="s">
        <v>692</v>
      </c>
      <c r="T106" s="72" t="s">
        <v>692</v>
      </c>
      <c r="U106" s="73" t="s">
        <v>692</v>
      </c>
      <c r="V106" s="72">
        <v>35.0</v>
      </c>
      <c r="W106" t="s">
        <v>694</v>
      </c>
      <c r="Y106" s="15" t="s">
        <v>692</v>
      </c>
      <c r="Z106" t="s">
        <v>396</v>
      </c>
      <c r="AA106" t="s">
        <v>396</v>
      </c>
      <c r="AB106" s="15"/>
      <c r="AC106" s="15"/>
    </row>
    <row r="107">
      <c r="A107" s="15">
        <v>501903.0</v>
      </c>
      <c r="B107" s="15">
        <v>483.0</v>
      </c>
      <c r="C107" t="s">
        <v>400</v>
      </c>
      <c r="D107" t="s">
        <v>401</v>
      </c>
      <c r="F107" t="s">
        <v>402</v>
      </c>
      <c r="G107" t="s">
        <v>277</v>
      </c>
      <c r="H107" s="18">
        <v>5.0</v>
      </c>
      <c r="I107" s="71">
        <v>26009.0</v>
      </c>
      <c r="J107" s="15">
        <v>47.0</v>
      </c>
      <c r="K107" t="s">
        <v>31</v>
      </c>
      <c r="L107" s="18" t="s">
        <v>55</v>
      </c>
      <c r="M107" s="15"/>
      <c r="N107" s="15" t="s">
        <v>693</v>
      </c>
      <c r="O107" s="75">
        <v>35.0</v>
      </c>
      <c r="P107" s="15"/>
      <c r="Q107" s="15" t="s">
        <v>692</v>
      </c>
      <c r="R107" s="15"/>
      <c r="S107" s="15" t="s">
        <v>692</v>
      </c>
      <c r="T107" s="72">
        <v>0.0</v>
      </c>
      <c r="U107" s="73" t="s">
        <v>692</v>
      </c>
      <c r="V107" s="72">
        <v>35.0</v>
      </c>
      <c r="W107" t="s">
        <v>694</v>
      </c>
      <c r="X107">
        <v>308.0</v>
      </c>
      <c r="Y107" s="15" t="s">
        <v>403</v>
      </c>
      <c r="Z107" t="s">
        <v>692</v>
      </c>
      <c r="AA107" t="s">
        <v>403</v>
      </c>
      <c r="AB107" s="74" t="s">
        <v>785</v>
      </c>
      <c r="AC107" s="15"/>
    </row>
    <row r="108">
      <c r="A108" s="15">
        <v>1.9840322E7</v>
      </c>
      <c r="B108" s="15">
        <v>486.0</v>
      </c>
      <c r="C108" t="s">
        <v>786</v>
      </c>
      <c r="D108" t="s">
        <v>787</v>
      </c>
      <c r="E108" t="s">
        <v>692</v>
      </c>
      <c r="F108" t="s">
        <v>788</v>
      </c>
      <c r="G108" t="s">
        <v>16</v>
      </c>
      <c r="H108" s="18">
        <v>5.0</v>
      </c>
      <c r="I108" s="71">
        <v>30763.0</v>
      </c>
      <c r="J108" s="15">
        <v>34.0</v>
      </c>
      <c r="K108" t="s">
        <v>31</v>
      </c>
      <c r="L108" s="18" t="s">
        <v>55</v>
      </c>
      <c r="M108" s="15"/>
      <c r="N108" s="15"/>
      <c r="O108" s="15" t="s">
        <v>692</v>
      </c>
      <c r="P108" s="15"/>
      <c r="Q108" s="15" t="s">
        <v>692</v>
      </c>
      <c r="R108" s="15"/>
      <c r="S108" s="15" t="s">
        <v>692</v>
      </c>
      <c r="T108" s="72">
        <v>0.0</v>
      </c>
      <c r="U108" s="73" t="s">
        <v>692</v>
      </c>
      <c r="V108" s="72" t="s">
        <v>692</v>
      </c>
      <c r="W108" t="s">
        <v>694</v>
      </c>
      <c r="X108">
        <v>51.0</v>
      </c>
      <c r="Y108" s="15" t="s">
        <v>789</v>
      </c>
      <c r="Z108" t="s">
        <v>692</v>
      </c>
      <c r="AA108" t="s">
        <v>789</v>
      </c>
      <c r="AB108" s="15"/>
      <c r="AC108" s="15"/>
    </row>
    <row r="109">
      <c r="A109" s="15">
        <v>38127.0</v>
      </c>
      <c r="B109" s="15">
        <v>580.0</v>
      </c>
      <c r="C109" t="s">
        <v>643</v>
      </c>
      <c r="D109" t="s">
        <v>644</v>
      </c>
      <c r="E109" t="s">
        <v>646</v>
      </c>
      <c r="F109" t="s">
        <v>645</v>
      </c>
      <c r="G109" t="s">
        <v>16</v>
      </c>
      <c r="H109" s="18">
        <v>4.0</v>
      </c>
      <c r="I109" s="71">
        <v>21161.0</v>
      </c>
      <c r="J109" s="15">
        <v>60.0</v>
      </c>
      <c r="K109" t="s">
        <v>31</v>
      </c>
      <c r="L109" s="18" t="s">
        <v>29</v>
      </c>
      <c r="M109" s="15"/>
      <c r="N109" s="15"/>
      <c r="O109" s="15" t="s">
        <v>692</v>
      </c>
      <c r="P109" s="15" t="s">
        <v>693</v>
      </c>
      <c r="Q109" s="75">
        <v>23.0</v>
      </c>
      <c r="R109" s="15"/>
      <c r="S109" s="15" t="s">
        <v>692</v>
      </c>
      <c r="T109" s="72">
        <v>0.0</v>
      </c>
      <c r="U109" s="73" t="s">
        <v>692</v>
      </c>
      <c r="V109" s="72">
        <v>23.0</v>
      </c>
      <c r="W109" t="s">
        <v>694</v>
      </c>
      <c r="X109">
        <v>281.0</v>
      </c>
      <c r="Y109" s="15" t="s">
        <v>647</v>
      </c>
      <c r="Z109" t="s">
        <v>692</v>
      </c>
      <c r="AA109" t="s">
        <v>647</v>
      </c>
      <c r="AB109" s="15"/>
      <c r="AC109" s="15"/>
    </row>
    <row r="110">
      <c r="A110" s="15">
        <v>311255.0</v>
      </c>
      <c r="B110" s="15">
        <v>484.0</v>
      </c>
      <c r="C110" t="s">
        <v>372</v>
      </c>
      <c r="D110" t="s">
        <v>135</v>
      </c>
      <c r="E110" t="s">
        <v>144</v>
      </c>
      <c r="F110" t="s">
        <v>22</v>
      </c>
      <c r="G110" t="s">
        <v>16</v>
      </c>
      <c r="H110" s="18">
        <v>1.0</v>
      </c>
      <c r="I110" s="71">
        <v>26600.0</v>
      </c>
      <c r="J110" s="15">
        <v>45.0</v>
      </c>
      <c r="K110" t="s">
        <v>31</v>
      </c>
      <c r="L110" s="18" t="s">
        <v>81</v>
      </c>
      <c r="M110" s="15"/>
      <c r="N110" s="15" t="s">
        <v>693</v>
      </c>
      <c r="O110" s="75">
        <v>35.0</v>
      </c>
      <c r="P110" s="15"/>
      <c r="Q110" s="15" t="s">
        <v>692</v>
      </c>
      <c r="R110" s="15" t="s">
        <v>693</v>
      </c>
      <c r="S110" s="75">
        <v>35.0</v>
      </c>
      <c r="T110" s="72" t="s">
        <v>692</v>
      </c>
      <c r="U110" s="73" t="s">
        <v>692</v>
      </c>
      <c r="V110" s="72">
        <v>70.0</v>
      </c>
      <c r="W110" t="s">
        <v>694</v>
      </c>
      <c r="Y110" s="15" t="s">
        <v>692</v>
      </c>
      <c r="Z110" t="s">
        <v>373</v>
      </c>
      <c r="AA110" t="s">
        <v>373</v>
      </c>
      <c r="AB110" s="15"/>
      <c r="AC110" s="15"/>
    </row>
    <row r="111">
      <c r="A111" s="15">
        <v>439734.0</v>
      </c>
      <c r="B111" s="15">
        <v>485.0</v>
      </c>
      <c r="C111" t="s">
        <v>648</v>
      </c>
      <c r="D111" t="s">
        <v>159</v>
      </c>
      <c r="E111" t="s">
        <v>692</v>
      </c>
      <c r="F111" t="s">
        <v>375</v>
      </c>
      <c r="G111" t="s">
        <v>16</v>
      </c>
      <c r="H111" s="18">
        <v>5.0</v>
      </c>
      <c r="I111" s="71">
        <v>27602.0</v>
      </c>
      <c r="J111" s="15">
        <v>43.0</v>
      </c>
      <c r="K111" t="s">
        <v>31</v>
      </c>
      <c r="L111" s="18" t="s">
        <v>55</v>
      </c>
      <c r="M111" s="15"/>
      <c r="N111" s="15"/>
      <c r="O111" s="15" t="s">
        <v>692</v>
      </c>
      <c r="P111" s="15" t="s">
        <v>693</v>
      </c>
      <c r="Q111" s="75">
        <v>23.0</v>
      </c>
      <c r="R111" s="15"/>
      <c r="S111" s="15" t="s">
        <v>692</v>
      </c>
      <c r="T111" s="72">
        <v>0.0</v>
      </c>
      <c r="U111" s="73" t="s">
        <v>692</v>
      </c>
      <c r="V111" s="72">
        <v>23.0</v>
      </c>
      <c r="W111" t="s">
        <v>694</v>
      </c>
      <c r="X111">
        <v>64.0</v>
      </c>
      <c r="Y111" s="15" t="s">
        <v>649</v>
      </c>
      <c r="Z111" t="s">
        <v>692</v>
      </c>
      <c r="AA111" t="s">
        <v>649</v>
      </c>
      <c r="AB111" s="74" t="s">
        <v>790</v>
      </c>
      <c r="AC111" s="15"/>
    </row>
    <row r="112">
      <c r="A112" s="15">
        <v>308291.0</v>
      </c>
      <c r="B112" s="15">
        <v>287.0</v>
      </c>
      <c r="C112" t="s">
        <v>377</v>
      </c>
      <c r="D112" t="s">
        <v>257</v>
      </c>
      <c r="E112" t="s">
        <v>380</v>
      </c>
      <c r="F112" t="s">
        <v>379</v>
      </c>
      <c r="G112" t="s">
        <v>16</v>
      </c>
      <c r="H112" s="18"/>
      <c r="I112" s="71">
        <v>25245.0</v>
      </c>
      <c r="J112" s="15">
        <v>48.0</v>
      </c>
      <c r="K112" t="s">
        <v>31</v>
      </c>
      <c r="L112" s="18" t="s">
        <v>24</v>
      </c>
      <c r="M112" s="15"/>
      <c r="N112" s="15" t="s">
        <v>693</v>
      </c>
      <c r="O112" s="75">
        <v>35.0</v>
      </c>
      <c r="P112" s="15" t="s">
        <v>693</v>
      </c>
      <c r="Q112" s="75">
        <v>23.0</v>
      </c>
      <c r="R112" s="15" t="s">
        <v>693</v>
      </c>
      <c r="S112" s="75">
        <v>35.0</v>
      </c>
      <c r="T112" s="72">
        <v>0.0</v>
      </c>
      <c r="U112" s="73" t="s">
        <v>692</v>
      </c>
      <c r="V112" s="72">
        <v>93.0</v>
      </c>
      <c r="W112" t="s">
        <v>694</v>
      </c>
      <c r="X112">
        <v>326.0</v>
      </c>
      <c r="Y112" s="15" t="s">
        <v>381</v>
      </c>
      <c r="Z112" t="s">
        <v>692</v>
      </c>
      <c r="AA112" t="s">
        <v>381</v>
      </c>
      <c r="AB112" s="74" t="s">
        <v>791</v>
      </c>
      <c r="AC112" s="15"/>
    </row>
    <row r="113">
      <c r="A113" s="15">
        <v>559640.0</v>
      </c>
      <c r="B113" s="15">
        <v>692.0</v>
      </c>
      <c r="C113" t="s">
        <v>377</v>
      </c>
      <c r="D113" t="s">
        <v>383</v>
      </c>
      <c r="E113" t="s">
        <v>388</v>
      </c>
      <c r="F113" t="s">
        <v>386</v>
      </c>
      <c r="G113" t="s">
        <v>16</v>
      </c>
      <c r="H113" s="18">
        <v>5.0</v>
      </c>
      <c r="I113" s="71">
        <v>37645.0</v>
      </c>
      <c r="J113" s="15">
        <v>15.0</v>
      </c>
      <c r="K113" t="s">
        <v>19</v>
      </c>
      <c r="L113" s="18" t="s">
        <v>17</v>
      </c>
      <c r="M113" s="15"/>
      <c r="N113" s="15" t="s">
        <v>693</v>
      </c>
      <c r="O113" s="75">
        <v>35.0</v>
      </c>
      <c r="P113" s="15" t="s">
        <v>693</v>
      </c>
      <c r="Q113" s="75">
        <v>23.0</v>
      </c>
      <c r="R113" s="15" t="s">
        <v>693</v>
      </c>
      <c r="S113" s="75">
        <v>35.0</v>
      </c>
      <c r="T113" s="72">
        <v>0.0</v>
      </c>
      <c r="U113" s="73" t="s">
        <v>692</v>
      </c>
      <c r="V113" s="72">
        <v>93.0</v>
      </c>
      <c r="W113" t="s">
        <v>694</v>
      </c>
      <c r="X113">
        <v>115.0</v>
      </c>
      <c r="Y113" s="15" t="s">
        <v>390</v>
      </c>
      <c r="Z113" t="s">
        <v>692</v>
      </c>
      <c r="AA113" t="s">
        <v>390</v>
      </c>
      <c r="AB113" s="74" t="s">
        <v>791</v>
      </c>
      <c r="AC113" s="15"/>
    </row>
    <row r="114">
      <c r="A114" s="15"/>
      <c r="B114" s="15"/>
      <c r="H114" s="18"/>
      <c r="I114" s="15"/>
      <c r="J114" s="15"/>
      <c r="L114" s="18"/>
      <c r="M114" s="15"/>
      <c r="N114" s="15"/>
      <c r="O114" s="15"/>
      <c r="P114" s="15"/>
      <c r="Q114" s="15"/>
      <c r="R114" s="15"/>
      <c r="S114" s="15"/>
      <c r="T114" s="15"/>
      <c r="V114" s="15"/>
      <c r="Y114" s="15"/>
      <c r="AB114" s="15"/>
      <c r="AC114" s="15"/>
    </row>
    <row r="115">
      <c r="A115" s="15">
        <v>239795.0</v>
      </c>
      <c r="B115" s="15">
        <v>579.0</v>
      </c>
      <c r="C115" t="s">
        <v>413</v>
      </c>
      <c r="D115" t="s">
        <v>79</v>
      </c>
      <c r="E115" t="s">
        <v>415</v>
      </c>
      <c r="F115" t="s">
        <v>414</v>
      </c>
      <c r="G115" t="s">
        <v>16</v>
      </c>
      <c r="H115" s="18">
        <v>5.0</v>
      </c>
      <c r="I115" s="71">
        <v>22302.0</v>
      </c>
      <c r="J115" s="15">
        <v>57.0</v>
      </c>
      <c r="K115" t="s">
        <v>31</v>
      </c>
      <c r="L115" s="18" t="s">
        <v>29</v>
      </c>
      <c r="M115" s="15"/>
      <c r="N115" s="15" t="s">
        <v>693</v>
      </c>
      <c r="O115" s="75">
        <v>35.0</v>
      </c>
      <c r="P115" s="15"/>
      <c r="Q115" s="15" t="s">
        <v>692</v>
      </c>
      <c r="R115" s="15"/>
      <c r="S115" s="15" t="s">
        <v>692</v>
      </c>
      <c r="T115" s="72">
        <v>0.0</v>
      </c>
      <c r="U115" s="73" t="s">
        <v>692</v>
      </c>
      <c r="V115" s="72">
        <v>35.0</v>
      </c>
      <c r="W115" t="s">
        <v>792</v>
      </c>
      <c r="X115">
        <v>4.0</v>
      </c>
      <c r="Y115" s="15" t="s">
        <v>416</v>
      </c>
      <c r="Z115" t="s">
        <v>692</v>
      </c>
      <c r="AA115" t="s">
        <v>416</v>
      </c>
      <c r="AB115" s="74" t="s">
        <v>793</v>
      </c>
      <c r="AC115" s="15"/>
    </row>
    <row r="116">
      <c r="A116" s="15">
        <v>561983.0</v>
      </c>
      <c r="B116" s="15">
        <v>470.0</v>
      </c>
      <c r="C116" t="s">
        <v>392</v>
      </c>
      <c r="D116" t="s">
        <v>223</v>
      </c>
      <c r="E116" t="s">
        <v>692</v>
      </c>
      <c r="F116" t="s">
        <v>136</v>
      </c>
      <c r="G116" t="s">
        <v>16</v>
      </c>
      <c r="H116" s="18">
        <v>5.0</v>
      </c>
      <c r="I116" s="71">
        <v>29868.0</v>
      </c>
      <c r="J116" s="15">
        <v>37.0</v>
      </c>
      <c r="K116" t="s">
        <v>31</v>
      </c>
      <c r="L116" s="18" t="s">
        <v>55</v>
      </c>
      <c r="M116" s="15"/>
      <c r="N116" s="15" t="s">
        <v>693</v>
      </c>
      <c r="O116" s="75">
        <v>35.0</v>
      </c>
      <c r="P116" s="15" t="s">
        <v>693</v>
      </c>
      <c r="Q116" s="75">
        <v>23.0</v>
      </c>
      <c r="R116" s="15" t="s">
        <v>693</v>
      </c>
      <c r="S116" s="75">
        <v>35.0</v>
      </c>
      <c r="T116" s="72">
        <v>0.0</v>
      </c>
      <c r="U116" s="73" t="s">
        <v>692</v>
      </c>
      <c r="V116" s="72">
        <v>93.0</v>
      </c>
      <c r="W116" t="s">
        <v>792</v>
      </c>
      <c r="X116">
        <v>386.0</v>
      </c>
      <c r="Y116" s="15" t="s">
        <v>393</v>
      </c>
      <c r="Z116" t="s">
        <v>692</v>
      </c>
      <c r="AA116" t="s">
        <v>393</v>
      </c>
      <c r="AB116" s="74" t="s">
        <v>794</v>
      </c>
      <c r="AC116" s="15"/>
    </row>
    <row r="117">
      <c r="A117" s="15">
        <v>454209.0</v>
      </c>
      <c r="B117" s="15">
        <v>169.0</v>
      </c>
      <c r="C117" t="s">
        <v>424</v>
      </c>
      <c r="D117" t="s">
        <v>425</v>
      </c>
      <c r="E117" t="s">
        <v>144</v>
      </c>
      <c r="F117" t="s">
        <v>22</v>
      </c>
      <c r="G117" t="s">
        <v>16</v>
      </c>
      <c r="H117" s="18"/>
      <c r="I117" s="71">
        <v>29175.0</v>
      </c>
      <c r="J117" s="15">
        <v>38.0</v>
      </c>
      <c r="K117" t="s">
        <v>31</v>
      </c>
      <c r="L117" s="18" t="s">
        <v>36</v>
      </c>
      <c r="M117" s="15"/>
      <c r="N117" s="15" t="s">
        <v>693</v>
      </c>
      <c r="O117" s="75">
        <v>35.0</v>
      </c>
      <c r="P117" s="15"/>
      <c r="Q117" s="15" t="s">
        <v>692</v>
      </c>
      <c r="R117" s="15"/>
      <c r="S117" s="15" t="s">
        <v>692</v>
      </c>
      <c r="T117" s="72">
        <v>0.0</v>
      </c>
      <c r="U117" s="73" t="s">
        <v>692</v>
      </c>
      <c r="V117" s="72">
        <v>35.0</v>
      </c>
      <c r="W117" t="s">
        <v>792</v>
      </c>
      <c r="X117">
        <v>148.0</v>
      </c>
      <c r="Y117" s="15" t="s">
        <v>426</v>
      </c>
      <c r="Z117" t="s">
        <v>692</v>
      </c>
      <c r="AA117" t="s">
        <v>426</v>
      </c>
      <c r="AB117" s="74" t="s">
        <v>795</v>
      </c>
      <c r="AC117" s="15"/>
    </row>
    <row r="118">
      <c r="A118" s="15">
        <v>526383.0</v>
      </c>
      <c r="B118" s="15">
        <v>487.0</v>
      </c>
      <c r="C118" t="s">
        <v>431</v>
      </c>
      <c r="D118" t="s">
        <v>223</v>
      </c>
      <c r="F118" t="s">
        <v>28</v>
      </c>
      <c r="G118" t="s">
        <v>16</v>
      </c>
      <c r="H118" s="18">
        <v>5.0</v>
      </c>
      <c r="I118" s="71">
        <v>25966.0</v>
      </c>
      <c r="J118" s="15">
        <v>46.0</v>
      </c>
      <c r="K118" t="s">
        <v>31</v>
      </c>
      <c r="L118" s="18" t="s">
        <v>81</v>
      </c>
      <c r="M118" s="15"/>
      <c r="N118" s="15" t="s">
        <v>693</v>
      </c>
      <c r="O118" s="75">
        <v>35.0</v>
      </c>
      <c r="P118" s="15"/>
      <c r="Q118" s="15" t="s">
        <v>692</v>
      </c>
      <c r="R118" s="15"/>
      <c r="S118" s="15" t="s">
        <v>692</v>
      </c>
      <c r="T118" s="72" t="s">
        <v>692</v>
      </c>
      <c r="U118" s="73" t="s">
        <v>692</v>
      </c>
      <c r="V118" s="72">
        <v>35.0</v>
      </c>
      <c r="W118" t="s">
        <v>792</v>
      </c>
      <c r="Y118" s="15" t="s">
        <v>692</v>
      </c>
      <c r="Z118" t="s">
        <v>432</v>
      </c>
      <c r="AA118" t="s">
        <v>432</v>
      </c>
      <c r="AB118" s="15"/>
      <c r="AC118" s="15"/>
    </row>
    <row r="119">
      <c r="A119" s="15">
        <v>515963.0</v>
      </c>
      <c r="B119" s="15">
        <v>489.0</v>
      </c>
      <c r="C119" t="s">
        <v>462</v>
      </c>
      <c r="D119" t="s">
        <v>463</v>
      </c>
      <c r="E119" t="s">
        <v>692</v>
      </c>
      <c r="F119" t="s">
        <v>375</v>
      </c>
      <c r="G119" t="s">
        <v>16</v>
      </c>
      <c r="H119" s="18">
        <v>5.0</v>
      </c>
      <c r="I119" s="71">
        <v>30552.0</v>
      </c>
      <c r="J119" s="15">
        <v>35.0</v>
      </c>
      <c r="K119" t="s">
        <v>31</v>
      </c>
      <c r="L119" s="18" t="s">
        <v>36</v>
      </c>
      <c r="M119" s="15">
        <v>1.0</v>
      </c>
      <c r="N119" s="15" t="s">
        <v>693</v>
      </c>
      <c r="O119" s="75">
        <v>35.0</v>
      </c>
      <c r="P119" s="15"/>
      <c r="Q119" s="15" t="s">
        <v>692</v>
      </c>
      <c r="R119" s="15"/>
      <c r="S119" s="15" t="s">
        <v>692</v>
      </c>
      <c r="T119" s="72">
        <v>0.0</v>
      </c>
      <c r="U119" s="73">
        <v>10.0</v>
      </c>
      <c r="V119" s="72">
        <v>45.0</v>
      </c>
      <c r="W119" t="s">
        <v>792</v>
      </c>
      <c r="X119">
        <v>319.0</v>
      </c>
      <c r="Y119" s="15" t="s">
        <v>464</v>
      </c>
      <c r="Z119" t="s">
        <v>692</v>
      </c>
      <c r="AA119" t="s">
        <v>464</v>
      </c>
      <c r="AB119" s="74" t="s">
        <v>796</v>
      </c>
      <c r="AC119" s="15"/>
    </row>
    <row r="120">
      <c r="A120" s="15">
        <v>1.9910317E7</v>
      </c>
      <c r="B120" s="15">
        <v>491.0</v>
      </c>
      <c r="C120" t="s">
        <v>469</v>
      </c>
      <c r="D120" t="s">
        <v>470</v>
      </c>
      <c r="E120" t="s">
        <v>692</v>
      </c>
      <c r="F120" t="s">
        <v>361</v>
      </c>
      <c r="G120" t="s">
        <v>16</v>
      </c>
      <c r="H120" s="18">
        <v>5.0</v>
      </c>
      <c r="I120" s="71">
        <v>34045.0</v>
      </c>
      <c r="J120" s="15">
        <v>27.0</v>
      </c>
      <c r="K120" t="s">
        <v>31</v>
      </c>
      <c r="L120" s="18" t="s">
        <v>55</v>
      </c>
      <c r="M120" s="15">
        <v>1.0</v>
      </c>
      <c r="N120" s="15" t="s">
        <v>693</v>
      </c>
      <c r="O120" s="75">
        <v>35.0</v>
      </c>
      <c r="P120" s="15"/>
      <c r="Q120" s="15" t="s">
        <v>692</v>
      </c>
      <c r="R120" s="15"/>
      <c r="S120" s="15" t="s">
        <v>692</v>
      </c>
      <c r="T120" s="72">
        <v>0.0</v>
      </c>
      <c r="U120" s="73">
        <v>10.0</v>
      </c>
      <c r="V120" s="72">
        <v>45.0</v>
      </c>
      <c r="W120" t="s">
        <v>792</v>
      </c>
      <c r="X120">
        <v>228.0</v>
      </c>
      <c r="Y120" s="15" t="s">
        <v>471</v>
      </c>
      <c r="Z120" t="s">
        <v>692</v>
      </c>
      <c r="AA120" t="s">
        <v>471</v>
      </c>
      <c r="AB120" s="74" t="s">
        <v>797</v>
      </c>
      <c r="AC120" s="15"/>
    </row>
    <row r="121">
      <c r="A121" s="15">
        <v>261409.0</v>
      </c>
      <c r="B121" s="15">
        <v>488.0</v>
      </c>
      <c r="C121" t="s">
        <v>476</v>
      </c>
      <c r="D121" t="s">
        <v>477</v>
      </c>
      <c r="E121" t="s">
        <v>478</v>
      </c>
      <c r="F121" t="s">
        <v>217</v>
      </c>
      <c r="G121" t="s">
        <v>16</v>
      </c>
      <c r="H121" s="18"/>
      <c r="I121" s="71">
        <v>25051.0</v>
      </c>
      <c r="J121" s="15">
        <v>49.0</v>
      </c>
      <c r="K121" t="s">
        <v>31</v>
      </c>
      <c r="L121" s="18" t="s">
        <v>81</v>
      </c>
      <c r="M121" s="15"/>
      <c r="N121" s="15" t="s">
        <v>693</v>
      </c>
      <c r="O121" s="75">
        <v>35.0</v>
      </c>
      <c r="P121" s="15"/>
      <c r="Q121" s="15" t="s">
        <v>692</v>
      </c>
      <c r="R121" s="15"/>
      <c r="S121" s="15" t="s">
        <v>692</v>
      </c>
      <c r="T121" s="72">
        <v>0.0</v>
      </c>
      <c r="U121" s="73" t="s">
        <v>692</v>
      </c>
      <c r="V121" s="72">
        <v>35.0</v>
      </c>
      <c r="W121" t="s">
        <v>792</v>
      </c>
      <c r="X121">
        <v>181.0</v>
      </c>
      <c r="Y121" s="15" t="s">
        <v>479</v>
      </c>
      <c r="Z121" t="s">
        <v>692</v>
      </c>
      <c r="AA121" t="s">
        <v>479</v>
      </c>
      <c r="AB121" s="74" t="s">
        <v>798</v>
      </c>
      <c r="AC121" s="15"/>
    </row>
    <row r="122">
      <c r="A122" s="15">
        <v>1.9781227E7</v>
      </c>
      <c r="B122" s="15">
        <v>694.0</v>
      </c>
      <c r="C122" t="s">
        <v>483</v>
      </c>
      <c r="D122" t="s">
        <v>484</v>
      </c>
      <c r="E122" t="s">
        <v>692</v>
      </c>
      <c r="F122" t="s">
        <v>28</v>
      </c>
      <c r="G122" t="s">
        <v>16</v>
      </c>
      <c r="H122" s="18">
        <v>5.0</v>
      </c>
      <c r="I122" s="71">
        <v>28851.0</v>
      </c>
      <c r="J122" s="15">
        <v>40.0</v>
      </c>
      <c r="K122" t="s">
        <v>19</v>
      </c>
      <c r="L122" s="18" t="s">
        <v>17</v>
      </c>
      <c r="M122" s="15">
        <v>1.0</v>
      </c>
      <c r="N122" s="15" t="s">
        <v>693</v>
      </c>
      <c r="O122" s="75">
        <v>35.0</v>
      </c>
      <c r="P122" s="15"/>
      <c r="Q122" s="15" t="s">
        <v>692</v>
      </c>
      <c r="R122" s="15"/>
      <c r="S122" s="15" t="s">
        <v>692</v>
      </c>
      <c r="T122" s="72">
        <v>0.0</v>
      </c>
      <c r="U122" s="73">
        <v>10.0</v>
      </c>
      <c r="V122" s="72">
        <v>45.0</v>
      </c>
      <c r="W122" t="s">
        <v>792</v>
      </c>
      <c r="X122">
        <v>92.0</v>
      </c>
      <c r="Y122" s="15" t="s">
        <v>485</v>
      </c>
      <c r="Z122" t="s">
        <v>692</v>
      </c>
      <c r="AA122" t="s">
        <v>485</v>
      </c>
      <c r="AB122" s="74" t="s">
        <v>799</v>
      </c>
      <c r="AC122" s="15"/>
    </row>
    <row r="123">
      <c r="A123" s="15">
        <v>507604.0</v>
      </c>
      <c r="B123" s="15">
        <v>490.0</v>
      </c>
      <c r="C123" t="s">
        <v>489</v>
      </c>
      <c r="D123" t="s">
        <v>490</v>
      </c>
      <c r="F123" t="s">
        <v>49</v>
      </c>
      <c r="G123" t="s">
        <v>16</v>
      </c>
      <c r="H123" s="18">
        <v>4.0</v>
      </c>
      <c r="I123" s="71">
        <v>24957.0</v>
      </c>
      <c r="J123" s="15">
        <v>49.0</v>
      </c>
      <c r="K123" t="s">
        <v>31</v>
      </c>
      <c r="L123" s="18" t="s">
        <v>55</v>
      </c>
      <c r="M123" s="15"/>
      <c r="N123" s="15" t="s">
        <v>693</v>
      </c>
      <c r="O123" s="75">
        <v>35.0</v>
      </c>
      <c r="P123" s="15"/>
      <c r="Q123" s="15" t="s">
        <v>692</v>
      </c>
      <c r="R123" s="15"/>
      <c r="S123" s="15" t="s">
        <v>692</v>
      </c>
      <c r="T123" s="72">
        <v>0.0</v>
      </c>
      <c r="U123" s="73" t="s">
        <v>692</v>
      </c>
      <c r="V123" s="72">
        <v>35.0</v>
      </c>
      <c r="W123" t="s">
        <v>792</v>
      </c>
      <c r="X123">
        <v>283.0</v>
      </c>
      <c r="Y123" s="15" t="s">
        <v>492</v>
      </c>
      <c r="Z123" t="s">
        <v>692</v>
      </c>
      <c r="AA123" t="s">
        <v>492</v>
      </c>
      <c r="AB123" s="74" t="s">
        <v>800</v>
      </c>
      <c r="AC123" s="15"/>
    </row>
    <row r="124">
      <c r="A124" s="15">
        <v>473812.0</v>
      </c>
      <c r="B124" s="15">
        <v>493.0</v>
      </c>
      <c r="C124" t="s">
        <v>397</v>
      </c>
      <c r="D124" t="s">
        <v>301</v>
      </c>
      <c r="E124" t="s">
        <v>398</v>
      </c>
      <c r="F124" t="s">
        <v>262</v>
      </c>
      <c r="G124" t="s">
        <v>16</v>
      </c>
      <c r="H124" s="18">
        <v>4.0</v>
      </c>
      <c r="I124" s="71">
        <v>26477.0</v>
      </c>
      <c r="J124" s="15">
        <v>45.0</v>
      </c>
      <c r="K124" t="s">
        <v>31</v>
      </c>
      <c r="L124" s="18" t="s">
        <v>81</v>
      </c>
      <c r="M124" s="15"/>
      <c r="N124" s="15" t="s">
        <v>693</v>
      </c>
      <c r="O124" s="75">
        <v>35.0</v>
      </c>
      <c r="P124" s="15"/>
      <c r="Q124" s="15" t="s">
        <v>692</v>
      </c>
      <c r="R124" s="15" t="s">
        <v>693</v>
      </c>
      <c r="S124" s="75">
        <v>35.0</v>
      </c>
      <c r="T124" s="72">
        <v>0.0</v>
      </c>
      <c r="U124" s="73" t="s">
        <v>692</v>
      </c>
      <c r="V124" s="72">
        <v>70.0</v>
      </c>
      <c r="W124" t="s">
        <v>792</v>
      </c>
      <c r="X124">
        <v>360.0</v>
      </c>
      <c r="Y124" s="15" t="s">
        <v>399</v>
      </c>
      <c r="Z124" t="s">
        <v>692</v>
      </c>
      <c r="AA124" t="s">
        <v>399</v>
      </c>
      <c r="AB124" s="74" t="s">
        <v>801</v>
      </c>
      <c r="AC124" s="15"/>
    </row>
    <row r="125">
      <c r="A125" s="15">
        <v>364750.0</v>
      </c>
      <c r="B125" s="15">
        <v>182.0</v>
      </c>
      <c r="C125" t="s">
        <v>483</v>
      </c>
      <c r="D125" t="s">
        <v>499</v>
      </c>
      <c r="F125" t="s">
        <v>49</v>
      </c>
      <c r="G125" t="s">
        <v>16</v>
      </c>
      <c r="H125" s="18"/>
      <c r="I125" s="71">
        <v>27142.0</v>
      </c>
      <c r="J125" s="15">
        <v>43.0</v>
      </c>
      <c r="K125" t="s">
        <v>31</v>
      </c>
      <c r="L125" s="18" t="s">
        <v>36</v>
      </c>
      <c r="M125" s="15"/>
      <c r="N125" s="15" t="s">
        <v>693</v>
      </c>
      <c r="O125" s="75">
        <v>35.0</v>
      </c>
      <c r="P125" s="15"/>
      <c r="Q125" s="15" t="s">
        <v>692</v>
      </c>
      <c r="R125" s="15"/>
      <c r="S125" s="15" t="s">
        <v>692</v>
      </c>
      <c r="T125" s="72" t="s">
        <v>692</v>
      </c>
      <c r="U125" s="73" t="s">
        <v>692</v>
      </c>
      <c r="V125" s="72">
        <v>35.0</v>
      </c>
      <c r="W125" t="s">
        <v>792</v>
      </c>
      <c r="Y125" s="15" t="s">
        <v>692</v>
      </c>
      <c r="Z125" t="s">
        <v>501</v>
      </c>
      <c r="AA125" t="s">
        <v>501</v>
      </c>
      <c r="AB125" s="74" t="s">
        <v>802</v>
      </c>
      <c r="AC125" s="15"/>
    </row>
    <row r="126">
      <c r="A126" s="15">
        <v>264605.0</v>
      </c>
      <c r="B126" s="15">
        <v>495.0</v>
      </c>
      <c r="C126" t="s">
        <v>404</v>
      </c>
      <c r="D126" t="s">
        <v>405</v>
      </c>
      <c r="E126" t="s">
        <v>398</v>
      </c>
      <c r="F126" t="s">
        <v>262</v>
      </c>
      <c r="G126" t="s">
        <v>16</v>
      </c>
      <c r="H126" s="18">
        <v>4.0</v>
      </c>
      <c r="I126" s="71">
        <v>26429.0</v>
      </c>
      <c r="J126" s="15">
        <v>45.0</v>
      </c>
      <c r="K126" t="s">
        <v>31</v>
      </c>
      <c r="L126" s="18" t="s">
        <v>81</v>
      </c>
      <c r="M126" s="15"/>
      <c r="N126" s="15" t="s">
        <v>693</v>
      </c>
      <c r="O126" s="75">
        <v>35.0</v>
      </c>
      <c r="P126" s="15"/>
      <c r="Q126" s="15" t="s">
        <v>692</v>
      </c>
      <c r="R126" s="15" t="s">
        <v>693</v>
      </c>
      <c r="S126" s="75">
        <v>35.0</v>
      </c>
      <c r="T126" s="72">
        <v>0.0</v>
      </c>
      <c r="U126" s="73" t="s">
        <v>692</v>
      </c>
      <c r="V126" s="72">
        <v>70.0</v>
      </c>
      <c r="W126" t="s">
        <v>792</v>
      </c>
      <c r="X126">
        <v>307.0</v>
      </c>
      <c r="Y126" s="15" t="s">
        <v>406</v>
      </c>
      <c r="Z126" t="s">
        <v>692</v>
      </c>
      <c r="AA126" t="s">
        <v>406</v>
      </c>
      <c r="AB126" s="74" t="s">
        <v>803</v>
      </c>
      <c r="AC126" s="15" t="s">
        <v>804</v>
      </c>
    </row>
    <row r="127">
      <c r="A127" s="15">
        <v>16152.0</v>
      </c>
      <c r="B127" s="15">
        <v>581.0</v>
      </c>
      <c r="C127" t="s">
        <v>505</v>
      </c>
      <c r="D127" t="s">
        <v>295</v>
      </c>
      <c r="F127" t="s">
        <v>22</v>
      </c>
      <c r="G127" t="s">
        <v>16</v>
      </c>
      <c r="H127" s="18">
        <v>2.0</v>
      </c>
      <c r="I127" s="71">
        <v>21372.0</v>
      </c>
      <c r="J127" s="15">
        <v>59.0</v>
      </c>
      <c r="K127" t="s">
        <v>31</v>
      </c>
      <c r="L127" s="18" t="s">
        <v>29</v>
      </c>
      <c r="M127" s="15"/>
      <c r="N127" s="15" t="s">
        <v>693</v>
      </c>
      <c r="O127" s="75">
        <v>35.0</v>
      </c>
      <c r="P127" s="15"/>
      <c r="Q127" s="15" t="s">
        <v>692</v>
      </c>
      <c r="R127" s="15"/>
      <c r="S127" s="15" t="s">
        <v>692</v>
      </c>
      <c r="T127" s="72" t="s">
        <v>692</v>
      </c>
      <c r="U127" s="73" t="s">
        <v>692</v>
      </c>
      <c r="V127" s="72">
        <v>35.0</v>
      </c>
      <c r="W127" t="s">
        <v>805</v>
      </c>
      <c r="Y127" s="15" t="s">
        <v>692</v>
      </c>
      <c r="Z127" t="s">
        <v>507</v>
      </c>
      <c r="AA127" t="s">
        <v>507</v>
      </c>
      <c r="AB127" s="74" t="s">
        <v>802</v>
      </c>
      <c r="AC127" s="15"/>
    </row>
    <row r="128">
      <c r="A128" s="15">
        <v>16152.0</v>
      </c>
      <c r="B128" s="15">
        <v>1581.0</v>
      </c>
      <c r="C128" t="s">
        <v>505</v>
      </c>
      <c r="D128" t="s">
        <v>295</v>
      </c>
      <c r="F128" t="s">
        <v>22</v>
      </c>
      <c r="G128" t="s">
        <v>16</v>
      </c>
      <c r="H128" s="18">
        <v>2.0</v>
      </c>
      <c r="I128" s="71">
        <v>21372.0</v>
      </c>
      <c r="J128" s="15">
        <v>59.0</v>
      </c>
      <c r="K128" t="s">
        <v>31</v>
      </c>
      <c r="L128" s="18" t="s">
        <v>24</v>
      </c>
      <c r="M128" s="15"/>
      <c r="N128" s="15" t="s">
        <v>693</v>
      </c>
      <c r="O128" s="75">
        <v>35.0</v>
      </c>
      <c r="P128" s="15"/>
      <c r="Q128" s="15" t="s">
        <v>692</v>
      </c>
      <c r="R128" s="15"/>
      <c r="S128" s="15" t="s">
        <v>692</v>
      </c>
      <c r="T128" s="72" t="s">
        <v>692</v>
      </c>
      <c r="U128" s="73" t="s">
        <v>692</v>
      </c>
      <c r="V128" s="72">
        <v>35.0</v>
      </c>
      <c r="W128" t="s">
        <v>805</v>
      </c>
      <c r="Y128" s="15" t="s">
        <v>692</v>
      </c>
      <c r="Z128" t="s">
        <v>507</v>
      </c>
      <c r="AA128" t="s">
        <v>507</v>
      </c>
      <c r="AB128" s="15"/>
      <c r="AC128" s="15"/>
    </row>
    <row r="129">
      <c r="A129" s="15">
        <v>144524.0</v>
      </c>
      <c r="B129" s="15">
        <v>492.0</v>
      </c>
      <c r="C129" t="s">
        <v>513</v>
      </c>
      <c r="D129" t="s">
        <v>515</v>
      </c>
      <c r="E129" t="s">
        <v>398</v>
      </c>
      <c r="F129" t="s">
        <v>518</v>
      </c>
      <c r="G129" t="s">
        <v>16</v>
      </c>
      <c r="H129" s="18">
        <v>4.0</v>
      </c>
      <c r="I129" s="71">
        <v>25681.0</v>
      </c>
      <c r="J129" s="15">
        <v>47.0</v>
      </c>
      <c r="K129" t="s">
        <v>31</v>
      </c>
      <c r="L129" s="18" t="s">
        <v>81</v>
      </c>
      <c r="M129" s="15"/>
      <c r="N129" s="15" t="s">
        <v>693</v>
      </c>
      <c r="O129" s="75">
        <v>35.0</v>
      </c>
      <c r="P129" s="15"/>
      <c r="Q129" s="15" t="s">
        <v>692</v>
      </c>
      <c r="R129" s="15"/>
      <c r="S129" s="15" t="s">
        <v>692</v>
      </c>
      <c r="T129" s="72">
        <v>0.0</v>
      </c>
      <c r="U129" s="73" t="s">
        <v>692</v>
      </c>
      <c r="V129" s="72">
        <v>35.0</v>
      </c>
      <c r="W129" t="s">
        <v>792</v>
      </c>
      <c r="X129">
        <v>44.0</v>
      </c>
      <c r="Y129" s="15" t="s">
        <v>519</v>
      </c>
      <c r="Z129" t="s">
        <v>692</v>
      </c>
      <c r="AA129" t="s">
        <v>519</v>
      </c>
      <c r="AB129" s="74" t="s">
        <v>806</v>
      </c>
      <c r="AC129" s="15"/>
    </row>
    <row r="130">
      <c r="A130" s="15">
        <v>163407.0</v>
      </c>
      <c r="B130" s="15">
        <v>494.0</v>
      </c>
      <c r="C130" t="s">
        <v>523</v>
      </c>
      <c r="D130" t="s">
        <v>524</v>
      </c>
      <c r="E130" t="s">
        <v>62</v>
      </c>
      <c r="F130" t="s">
        <v>22</v>
      </c>
      <c r="G130" t="s">
        <v>16</v>
      </c>
      <c r="H130" s="18"/>
      <c r="I130" s="71">
        <v>24638.0</v>
      </c>
      <c r="J130" s="15">
        <v>50.0</v>
      </c>
      <c r="K130" t="s">
        <v>31</v>
      </c>
      <c r="L130" s="18" t="s">
        <v>81</v>
      </c>
      <c r="M130" s="15"/>
      <c r="N130" s="15" t="s">
        <v>693</v>
      </c>
      <c r="O130" s="75">
        <v>35.0</v>
      </c>
      <c r="P130" s="15"/>
      <c r="Q130" s="15" t="s">
        <v>692</v>
      </c>
      <c r="R130" s="15"/>
      <c r="S130" s="15" t="s">
        <v>692</v>
      </c>
      <c r="T130" s="72" t="s">
        <v>692</v>
      </c>
      <c r="U130" s="73" t="s">
        <v>692</v>
      </c>
      <c r="V130" s="72">
        <v>35.0</v>
      </c>
      <c r="W130" t="s">
        <v>792</v>
      </c>
      <c r="Y130" s="15" t="s">
        <v>692</v>
      </c>
      <c r="Z130" t="s">
        <v>525</v>
      </c>
      <c r="AA130" t="s">
        <v>525</v>
      </c>
      <c r="AB130" s="74" t="s">
        <v>802</v>
      </c>
      <c r="AC130" s="15"/>
    </row>
    <row r="131">
      <c r="A131" s="15">
        <v>204674.0</v>
      </c>
      <c r="B131" s="15">
        <v>183.0</v>
      </c>
      <c r="C131" t="s">
        <v>363</v>
      </c>
      <c r="D131" t="s">
        <v>529</v>
      </c>
      <c r="E131" t="s">
        <v>80</v>
      </c>
      <c r="F131" t="s">
        <v>22</v>
      </c>
      <c r="G131" t="s">
        <v>16</v>
      </c>
      <c r="H131" s="18">
        <v>3.0</v>
      </c>
      <c r="I131" s="71">
        <v>27667.0</v>
      </c>
      <c r="J131" s="15">
        <v>42.0</v>
      </c>
      <c r="K131" t="s">
        <v>31</v>
      </c>
      <c r="L131" s="18" t="s">
        <v>36</v>
      </c>
      <c r="M131" s="15"/>
      <c r="N131" s="15" t="s">
        <v>693</v>
      </c>
      <c r="O131" s="75">
        <v>35.0</v>
      </c>
      <c r="P131" s="15"/>
      <c r="Q131" s="15" t="s">
        <v>692</v>
      </c>
      <c r="R131" s="15"/>
      <c r="S131" s="15" t="s">
        <v>692</v>
      </c>
      <c r="T131" s="72">
        <v>0.0</v>
      </c>
      <c r="U131" s="73" t="s">
        <v>692</v>
      </c>
      <c r="V131" s="72">
        <v>35.0</v>
      </c>
      <c r="W131" t="s">
        <v>792</v>
      </c>
      <c r="X131">
        <v>58.0</v>
      </c>
      <c r="Y131" s="15" t="s">
        <v>531</v>
      </c>
      <c r="Z131" t="s">
        <v>692</v>
      </c>
      <c r="AA131" t="s">
        <v>531</v>
      </c>
      <c r="AB131" s="74" t="s">
        <v>807</v>
      </c>
      <c r="AC131" s="15"/>
    </row>
    <row r="132">
      <c r="A132" s="15">
        <v>264605.0</v>
      </c>
      <c r="B132" s="15">
        <v>1495.0</v>
      </c>
      <c r="C132" t="s">
        <v>404</v>
      </c>
      <c r="D132" t="s">
        <v>405</v>
      </c>
      <c r="E132" t="s">
        <v>398</v>
      </c>
      <c r="F132" t="s">
        <v>262</v>
      </c>
      <c r="G132" t="s">
        <v>16</v>
      </c>
      <c r="H132" s="18">
        <v>4.0</v>
      </c>
      <c r="I132" s="71">
        <v>26429.0</v>
      </c>
      <c r="J132" s="15">
        <v>45.0</v>
      </c>
      <c r="K132" t="s">
        <v>31</v>
      </c>
      <c r="L132" s="18" t="s">
        <v>24</v>
      </c>
      <c r="M132" s="15"/>
      <c r="N132" s="15" t="s">
        <v>693</v>
      </c>
      <c r="O132" s="75">
        <v>35.0</v>
      </c>
      <c r="P132" s="15"/>
      <c r="Q132" s="15" t="s">
        <v>692</v>
      </c>
      <c r="R132" s="15" t="s">
        <v>693</v>
      </c>
      <c r="S132" s="75">
        <v>35.0</v>
      </c>
      <c r="T132" s="72">
        <v>0.0</v>
      </c>
      <c r="U132" s="73" t="s">
        <v>692</v>
      </c>
      <c r="V132" s="72">
        <v>10.0</v>
      </c>
      <c r="W132" t="s">
        <v>792</v>
      </c>
      <c r="X132">
        <v>307.0</v>
      </c>
      <c r="Y132" s="15" t="s">
        <v>406</v>
      </c>
      <c r="Z132" t="s">
        <v>692</v>
      </c>
      <c r="AA132" t="s">
        <v>406</v>
      </c>
      <c r="AB132" s="74" t="s">
        <v>803</v>
      </c>
      <c r="AC132" s="15"/>
    </row>
    <row r="133">
      <c r="A133" s="15">
        <v>241069.0</v>
      </c>
      <c r="B133" s="15">
        <v>184.0</v>
      </c>
      <c r="C133" t="s">
        <v>536</v>
      </c>
      <c r="D133" t="s">
        <v>538</v>
      </c>
      <c r="E133" t="s">
        <v>80</v>
      </c>
      <c r="F133" t="s">
        <v>22</v>
      </c>
      <c r="G133" t="s">
        <v>16</v>
      </c>
      <c r="H133" s="18"/>
      <c r="I133" s="71">
        <v>29996.0</v>
      </c>
      <c r="J133" s="15">
        <v>35.0</v>
      </c>
      <c r="K133" t="s">
        <v>31</v>
      </c>
      <c r="L133" s="18" t="s">
        <v>36</v>
      </c>
      <c r="M133" s="15"/>
      <c r="N133" s="15" t="s">
        <v>693</v>
      </c>
      <c r="O133" s="75">
        <v>35.0</v>
      </c>
      <c r="P133" s="15"/>
      <c r="Q133" s="15" t="s">
        <v>692</v>
      </c>
      <c r="R133" s="15"/>
      <c r="S133" s="15" t="s">
        <v>692</v>
      </c>
      <c r="T133" s="72">
        <v>0.0</v>
      </c>
      <c r="U133" s="73" t="s">
        <v>692</v>
      </c>
      <c r="V133" s="72">
        <v>35.0</v>
      </c>
      <c r="W133" t="s">
        <v>792</v>
      </c>
      <c r="X133">
        <v>241.0</v>
      </c>
      <c r="Y133" s="15" t="s">
        <v>541</v>
      </c>
      <c r="Z133" t="s">
        <v>692</v>
      </c>
      <c r="AA133" t="s">
        <v>541</v>
      </c>
      <c r="AB133" s="74" t="s">
        <v>808</v>
      </c>
      <c r="AC133" s="15"/>
    </row>
    <row r="134">
      <c r="A134" s="15">
        <v>153776.0</v>
      </c>
      <c r="B134" s="15">
        <v>496.0</v>
      </c>
      <c r="C134" t="s">
        <v>543</v>
      </c>
      <c r="D134" t="s">
        <v>331</v>
      </c>
      <c r="E134" t="s">
        <v>62</v>
      </c>
      <c r="F134" t="s">
        <v>114</v>
      </c>
      <c r="G134" t="s">
        <v>16</v>
      </c>
      <c r="H134" s="18">
        <v>5.0</v>
      </c>
      <c r="I134" s="71">
        <v>26623.0</v>
      </c>
      <c r="J134" s="15">
        <v>45.0</v>
      </c>
      <c r="K134" t="s">
        <v>31</v>
      </c>
      <c r="L134" s="18" t="s">
        <v>81</v>
      </c>
      <c r="M134" s="15"/>
      <c r="N134" s="15" t="s">
        <v>693</v>
      </c>
      <c r="O134" s="75">
        <v>35.0</v>
      </c>
      <c r="P134" s="15"/>
      <c r="Q134" s="15" t="s">
        <v>692</v>
      </c>
      <c r="R134" s="15"/>
      <c r="S134" s="15" t="s">
        <v>692</v>
      </c>
      <c r="T134" s="72">
        <v>0.0</v>
      </c>
      <c r="U134" s="73" t="s">
        <v>692</v>
      </c>
      <c r="V134" s="72">
        <v>35.0</v>
      </c>
      <c r="W134" t="s">
        <v>792</v>
      </c>
      <c r="X134">
        <v>95.0</v>
      </c>
      <c r="Y134" s="15" t="s">
        <v>546</v>
      </c>
      <c r="Z134" t="s">
        <v>692</v>
      </c>
      <c r="AA134" t="s">
        <v>546</v>
      </c>
      <c r="AB134" s="74" t="s">
        <v>809</v>
      </c>
      <c r="AC134" s="15"/>
    </row>
    <row r="135">
      <c r="A135" s="15">
        <v>1.9691209E7</v>
      </c>
      <c r="B135" s="15">
        <v>497.0</v>
      </c>
      <c r="C135" t="s">
        <v>552</v>
      </c>
      <c r="D135" t="s">
        <v>553</v>
      </c>
      <c r="E135" t="s">
        <v>692</v>
      </c>
      <c r="F135" t="s">
        <v>15</v>
      </c>
      <c r="G135" t="s">
        <v>16</v>
      </c>
      <c r="H135" s="18">
        <v>5.0</v>
      </c>
      <c r="I135" s="71">
        <v>25546.0</v>
      </c>
      <c r="J135" s="15">
        <v>49.0</v>
      </c>
      <c r="K135" t="s">
        <v>31</v>
      </c>
      <c r="L135" s="18" t="s">
        <v>55</v>
      </c>
      <c r="M135" s="15">
        <v>1.0</v>
      </c>
      <c r="N135" s="15" t="s">
        <v>693</v>
      </c>
      <c r="O135" s="75">
        <v>35.0</v>
      </c>
      <c r="P135" s="15"/>
      <c r="Q135" s="15" t="s">
        <v>692</v>
      </c>
      <c r="R135" s="15"/>
      <c r="S135" s="15" t="s">
        <v>692</v>
      </c>
      <c r="T135" s="72">
        <v>0.0</v>
      </c>
      <c r="U135" s="73">
        <v>10.0</v>
      </c>
      <c r="V135" s="72">
        <v>45.0</v>
      </c>
      <c r="W135" t="s">
        <v>792</v>
      </c>
      <c r="X135">
        <v>290.0</v>
      </c>
      <c r="Y135" s="15" t="s">
        <v>555</v>
      </c>
      <c r="Z135" t="s">
        <v>692</v>
      </c>
      <c r="AA135" t="s">
        <v>555</v>
      </c>
      <c r="AB135" s="74" t="s">
        <v>810</v>
      </c>
      <c r="AC135" s="15" t="s">
        <v>811</v>
      </c>
    </row>
    <row r="136">
      <c r="A136" s="15">
        <v>300680.0</v>
      </c>
      <c r="B136" s="15">
        <v>498.0</v>
      </c>
      <c r="C136" t="s">
        <v>556</v>
      </c>
      <c r="D136" t="s">
        <v>557</v>
      </c>
      <c r="F136" t="s">
        <v>22</v>
      </c>
      <c r="G136" t="s">
        <v>16</v>
      </c>
      <c r="H136" s="18">
        <v>4.0</v>
      </c>
      <c r="I136" s="71">
        <v>26230.0</v>
      </c>
      <c r="J136" s="15">
        <v>46.0</v>
      </c>
      <c r="K136" t="s">
        <v>31</v>
      </c>
      <c r="L136" s="18" t="s">
        <v>81</v>
      </c>
      <c r="M136" s="15"/>
      <c r="N136" s="15" t="s">
        <v>693</v>
      </c>
      <c r="O136" s="75">
        <v>35.0</v>
      </c>
      <c r="P136" s="15"/>
      <c r="Q136" s="15" t="s">
        <v>692</v>
      </c>
      <c r="R136" s="15"/>
      <c r="S136" s="15" t="s">
        <v>692</v>
      </c>
      <c r="T136" s="72" t="s">
        <v>692</v>
      </c>
      <c r="U136" s="73" t="s">
        <v>692</v>
      </c>
      <c r="V136" s="72">
        <v>35.0</v>
      </c>
      <c r="W136" t="s">
        <v>792</v>
      </c>
      <c r="Y136" s="15" t="s">
        <v>692</v>
      </c>
      <c r="Z136" t="s">
        <v>558</v>
      </c>
      <c r="AA136" t="s">
        <v>558</v>
      </c>
      <c r="AB136" s="15"/>
      <c r="AC136" s="15"/>
    </row>
    <row r="137">
      <c r="A137" s="15">
        <v>408616.0</v>
      </c>
      <c r="B137" s="15">
        <v>499.0</v>
      </c>
      <c r="C137" t="s">
        <v>480</v>
      </c>
      <c r="D137" t="s">
        <v>481</v>
      </c>
      <c r="E137" t="s">
        <v>62</v>
      </c>
      <c r="F137" t="s">
        <v>387</v>
      </c>
      <c r="G137" t="s">
        <v>16</v>
      </c>
      <c r="H137" s="18">
        <v>2.0</v>
      </c>
      <c r="I137" s="71">
        <v>25442.0</v>
      </c>
      <c r="J137" s="15">
        <v>48.0</v>
      </c>
      <c r="K137" t="s">
        <v>31</v>
      </c>
      <c r="L137" s="18" t="s">
        <v>81</v>
      </c>
      <c r="M137" s="15"/>
      <c r="N137" s="15" t="s">
        <v>693</v>
      </c>
      <c r="O137" s="75">
        <v>35.0</v>
      </c>
      <c r="P137" s="15"/>
      <c r="Q137" s="15" t="s">
        <v>692</v>
      </c>
      <c r="R137" s="15"/>
      <c r="S137" s="15" t="s">
        <v>692</v>
      </c>
      <c r="T137" s="72" t="s">
        <v>692</v>
      </c>
      <c r="U137" s="73" t="s">
        <v>692</v>
      </c>
      <c r="V137" s="72">
        <v>35.0</v>
      </c>
      <c r="W137" t="s">
        <v>792</v>
      </c>
      <c r="Y137" s="15" t="s">
        <v>692</v>
      </c>
      <c r="Z137" t="s">
        <v>482</v>
      </c>
      <c r="AA137" t="s">
        <v>482</v>
      </c>
      <c r="AB137" s="15"/>
      <c r="AC137" s="15"/>
    </row>
    <row r="138">
      <c r="A138" s="15">
        <v>386312.0</v>
      </c>
      <c r="B138" s="15">
        <v>76.0</v>
      </c>
      <c r="C138" t="s">
        <v>565</v>
      </c>
      <c r="D138" t="s">
        <v>567</v>
      </c>
      <c r="E138" t="s">
        <v>144</v>
      </c>
      <c r="F138" t="s">
        <v>22</v>
      </c>
      <c r="G138" t="s">
        <v>16</v>
      </c>
      <c r="H138" s="18"/>
      <c r="I138" s="71">
        <v>24306.0</v>
      </c>
      <c r="J138" s="15">
        <v>51.0</v>
      </c>
      <c r="K138" t="s">
        <v>19</v>
      </c>
      <c r="L138" s="18" t="s">
        <v>164</v>
      </c>
      <c r="M138" s="15"/>
      <c r="N138" s="15" t="s">
        <v>693</v>
      </c>
      <c r="O138" s="75">
        <v>35.0</v>
      </c>
      <c r="P138" s="15"/>
      <c r="Q138" s="15" t="s">
        <v>692</v>
      </c>
      <c r="R138" s="15"/>
      <c r="S138" s="15" t="s">
        <v>692</v>
      </c>
      <c r="T138" s="72">
        <v>0.0</v>
      </c>
      <c r="U138" s="73" t="s">
        <v>692</v>
      </c>
      <c r="V138" s="72">
        <v>35.0</v>
      </c>
      <c r="W138" t="s">
        <v>792</v>
      </c>
      <c r="X138">
        <v>86.0</v>
      </c>
      <c r="Y138" s="15" t="s">
        <v>568</v>
      </c>
      <c r="Z138" t="s">
        <v>692</v>
      </c>
      <c r="AA138" t="s">
        <v>568</v>
      </c>
      <c r="AB138" s="74" t="s">
        <v>812</v>
      </c>
      <c r="AC138" s="15"/>
    </row>
    <row r="139">
      <c r="A139" s="15">
        <v>495698.0</v>
      </c>
      <c r="B139" s="15">
        <v>185.0</v>
      </c>
      <c r="C139" t="s">
        <v>569</v>
      </c>
      <c r="D139" t="s">
        <v>570</v>
      </c>
      <c r="F139" t="s">
        <v>114</v>
      </c>
      <c r="G139" t="s">
        <v>16</v>
      </c>
      <c r="H139" s="18">
        <v>4.0</v>
      </c>
      <c r="I139" s="71">
        <v>27110.0</v>
      </c>
      <c r="J139" s="15">
        <v>43.0</v>
      </c>
      <c r="K139" t="s">
        <v>31</v>
      </c>
      <c r="L139" s="18" t="s">
        <v>55</v>
      </c>
      <c r="M139" s="15"/>
      <c r="N139" s="15" t="s">
        <v>693</v>
      </c>
      <c r="O139" s="75">
        <v>35.0</v>
      </c>
      <c r="P139" s="15"/>
      <c r="Q139" s="15" t="s">
        <v>692</v>
      </c>
      <c r="R139" s="15"/>
      <c r="S139" s="15" t="s">
        <v>692</v>
      </c>
      <c r="T139" s="72">
        <v>0.0</v>
      </c>
      <c r="U139" s="73" t="s">
        <v>692</v>
      </c>
      <c r="V139" s="72">
        <v>35.0</v>
      </c>
      <c r="W139" t="s">
        <v>792</v>
      </c>
      <c r="X139">
        <v>258.0</v>
      </c>
      <c r="Y139" s="15" t="s">
        <v>571</v>
      </c>
      <c r="Z139" t="s">
        <v>692</v>
      </c>
      <c r="AA139" t="s">
        <v>571</v>
      </c>
      <c r="AB139" s="74" t="s">
        <v>813</v>
      </c>
      <c r="AC139" s="15"/>
    </row>
    <row r="140">
      <c r="A140" s="15">
        <v>1.9730605E7</v>
      </c>
      <c r="B140" s="15">
        <v>186.0</v>
      </c>
      <c r="C140" t="s">
        <v>573</v>
      </c>
      <c r="D140" t="s">
        <v>574</v>
      </c>
      <c r="E140" t="s">
        <v>692</v>
      </c>
      <c r="F140" t="s">
        <v>575</v>
      </c>
      <c r="G140" t="s">
        <v>576</v>
      </c>
      <c r="H140" s="18">
        <v>3.0</v>
      </c>
      <c r="I140" s="71">
        <v>26820.0</v>
      </c>
      <c r="J140" s="15">
        <v>45.0</v>
      </c>
      <c r="K140" t="s">
        <v>31</v>
      </c>
      <c r="L140" s="18" t="s">
        <v>81</v>
      </c>
      <c r="M140" s="15">
        <v>1.0</v>
      </c>
      <c r="N140" s="15" t="s">
        <v>693</v>
      </c>
      <c r="O140" s="75">
        <v>35.0</v>
      </c>
      <c r="P140" s="15"/>
      <c r="Q140" s="15" t="s">
        <v>692</v>
      </c>
      <c r="R140" s="15"/>
      <c r="S140" s="15" t="s">
        <v>692</v>
      </c>
      <c r="T140" s="72">
        <v>0.0</v>
      </c>
      <c r="U140" s="73">
        <v>10.0</v>
      </c>
      <c r="V140" s="72">
        <v>45.0</v>
      </c>
      <c r="W140" t="s">
        <v>792</v>
      </c>
      <c r="X140">
        <v>253.0</v>
      </c>
      <c r="Y140" s="15" t="s">
        <v>577</v>
      </c>
      <c r="Z140" t="s">
        <v>692</v>
      </c>
      <c r="AA140" t="s">
        <v>577</v>
      </c>
      <c r="AB140" s="74" t="s">
        <v>814</v>
      </c>
      <c r="AC140" s="15" t="s">
        <v>815</v>
      </c>
    </row>
    <row r="141">
      <c r="A141" s="15">
        <v>533091.0</v>
      </c>
      <c r="B141" s="15">
        <v>695.0</v>
      </c>
      <c r="C141" t="s">
        <v>363</v>
      </c>
      <c r="D141" t="s">
        <v>407</v>
      </c>
      <c r="E141" t="s">
        <v>692</v>
      </c>
      <c r="F141" t="s">
        <v>408</v>
      </c>
      <c r="G141" t="s">
        <v>16</v>
      </c>
      <c r="H141" s="18">
        <v>5.0</v>
      </c>
      <c r="I141" s="71">
        <v>32939.0</v>
      </c>
      <c r="J141" s="15">
        <v>28.0</v>
      </c>
      <c r="K141" t="s">
        <v>19</v>
      </c>
      <c r="L141" s="18" t="s">
        <v>17</v>
      </c>
      <c r="M141" s="15"/>
      <c r="N141" s="15" t="s">
        <v>693</v>
      </c>
      <c r="O141" s="75">
        <v>35.0</v>
      </c>
      <c r="P141" s="15" t="s">
        <v>693</v>
      </c>
      <c r="Q141" s="75">
        <v>23.0</v>
      </c>
      <c r="R141" s="15" t="s">
        <v>693</v>
      </c>
      <c r="S141" s="75">
        <v>35.0</v>
      </c>
      <c r="T141" s="72">
        <v>0.0</v>
      </c>
      <c r="U141" s="73" t="s">
        <v>692</v>
      </c>
      <c r="V141" s="72">
        <v>93.0</v>
      </c>
      <c r="W141" t="s">
        <v>792</v>
      </c>
      <c r="X141">
        <v>191.0</v>
      </c>
      <c r="Y141" s="15" t="s">
        <v>409</v>
      </c>
      <c r="Z141" t="s">
        <v>692</v>
      </c>
      <c r="AA141" t="s">
        <v>409</v>
      </c>
      <c r="AB141" s="74" t="s">
        <v>816</v>
      </c>
      <c r="AC141" s="15"/>
    </row>
    <row r="142">
      <c r="A142" s="15">
        <v>151968.0</v>
      </c>
      <c r="B142" s="15">
        <v>187.0</v>
      </c>
      <c r="C142" t="s">
        <v>392</v>
      </c>
      <c r="D142" t="s">
        <v>410</v>
      </c>
      <c r="E142" t="s">
        <v>411</v>
      </c>
      <c r="F142" t="s">
        <v>217</v>
      </c>
      <c r="G142" t="s">
        <v>16</v>
      </c>
      <c r="H142" s="18">
        <v>4.0</v>
      </c>
      <c r="I142" s="71">
        <v>26674.0</v>
      </c>
      <c r="J142" s="15">
        <v>44.0</v>
      </c>
      <c r="K142" t="s">
        <v>31</v>
      </c>
      <c r="L142" s="18" t="s">
        <v>36</v>
      </c>
      <c r="M142" s="15"/>
      <c r="N142" s="15" t="s">
        <v>693</v>
      </c>
      <c r="O142" s="75">
        <v>35.0</v>
      </c>
      <c r="P142" s="15"/>
      <c r="Q142" s="15" t="s">
        <v>692</v>
      </c>
      <c r="R142" s="15" t="s">
        <v>693</v>
      </c>
      <c r="S142" s="75">
        <v>35.0</v>
      </c>
      <c r="T142" s="72">
        <v>0.0</v>
      </c>
      <c r="U142" s="73" t="s">
        <v>692</v>
      </c>
      <c r="V142" s="72">
        <v>70.0</v>
      </c>
      <c r="W142" t="s">
        <v>792</v>
      </c>
      <c r="X142">
        <v>18.0</v>
      </c>
      <c r="Y142" s="15" t="s">
        <v>412</v>
      </c>
      <c r="Z142" t="s">
        <v>692</v>
      </c>
      <c r="AA142" t="s">
        <v>412</v>
      </c>
      <c r="AB142" s="74" t="s">
        <v>817</v>
      </c>
      <c r="AC142" s="15" t="s">
        <v>818</v>
      </c>
    </row>
    <row r="143">
      <c r="A143" s="15">
        <v>1.9881112E7</v>
      </c>
      <c r="B143" s="15">
        <v>188.0</v>
      </c>
      <c r="C143" t="s">
        <v>587</v>
      </c>
      <c r="D143" t="s">
        <v>53</v>
      </c>
      <c r="E143" t="s">
        <v>692</v>
      </c>
      <c r="F143" t="s">
        <v>15</v>
      </c>
      <c r="G143" t="s">
        <v>16</v>
      </c>
      <c r="H143" s="18">
        <v>5.0</v>
      </c>
      <c r="I143" s="71">
        <v>32459.0</v>
      </c>
      <c r="J143" s="15">
        <v>30.0</v>
      </c>
      <c r="K143" t="s">
        <v>31</v>
      </c>
      <c r="L143" s="18" t="s">
        <v>55</v>
      </c>
      <c r="M143" s="15">
        <v>1.0</v>
      </c>
      <c r="N143" s="15" t="s">
        <v>693</v>
      </c>
      <c r="O143" s="75">
        <v>35.0</v>
      </c>
      <c r="P143" s="15"/>
      <c r="Q143" s="15" t="s">
        <v>692</v>
      </c>
      <c r="R143" s="15"/>
      <c r="S143" s="15" t="s">
        <v>692</v>
      </c>
      <c r="T143" s="72">
        <v>0.0</v>
      </c>
      <c r="U143" s="73">
        <v>10.0</v>
      </c>
      <c r="V143" s="72">
        <v>45.0</v>
      </c>
      <c r="W143" t="s">
        <v>792</v>
      </c>
      <c r="X143">
        <v>7.0</v>
      </c>
      <c r="Y143" s="15" t="s">
        <v>588</v>
      </c>
      <c r="Z143" t="s">
        <v>692</v>
      </c>
      <c r="AA143" t="s">
        <v>588</v>
      </c>
      <c r="AB143" s="74" t="s">
        <v>819</v>
      </c>
      <c r="AC143" s="15"/>
    </row>
    <row r="144">
      <c r="A144" s="15">
        <v>1.0015869988E10</v>
      </c>
      <c r="B144" s="15">
        <v>283.0</v>
      </c>
      <c r="C144" t="s">
        <v>589</v>
      </c>
      <c r="D144" t="s">
        <v>590</v>
      </c>
      <c r="E144" t="s">
        <v>692</v>
      </c>
      <c r="F144" t="s">
        <v>15</v>
      </c>
      <c r="G144" t="s">
        <v>16</v>
      </c>
      <c r="H144" s="18">
        <v>3.0</v>
      </c>
      <c r="I144" s="71">
        <v>37015.0</v>
      </c>
      <c r="J144" s="15">
        <v>17.0</v>
      </c>
      <c r="K144" t="s">
        <v>31</v>
      </c>
      <c r="L144" s="18" t="s">
        <v>24</v>
      </c>
      <c r="M144" s="15"/>
      <c r="N144" s="15" t="s">
        <v>693</v>
      </c>
      <c r="O144" s="75">
        <v>35.0</v>
      </c>
      <c r="P144" s="15"/>
      <c r="Q144" s="15" t="s">
        <v>692</v>
      </c>
      <c r="R144" s="15"/>
      <c r="S144" s="15" t="s">
        <v>692</v>
      </c>
      <c r="T144" s="72" t="s">
        <v>692</v>
      </c>
      <c r="U144" s="73" t="s">
        <v>692</v>
      </c>
      <c r="V144" s="72">
        <v>35.0</v>
      </c>
      <c r="W144" t="s">
        <v>792</v>
      </c>
      <c r="Y144" s="15" t="s">
        <v>692</v>
      </c>
      <c r="Z144" t="s">
        <v>591</v>
      </c>
      <c r="AA144" t="s">
        <v>591</v>
      </c>
      <c r="AB144" s="15"/>
      <c r="AC144" s="15"/>
    </row>
    <row r="145">
      <c r="A145" s="15">
        <v>222021.0</v>
      </c>
      <c r="B145" s="15">
        <v>189.0</v>
      </c>
      <c r="C145" t="s">
        <v>417</v>
      </c>
      <c r="D145" t="s">
        <v>418</v>
      </c>
      <c r="E145" t="s">
        <v>62</v>
      </c>
      <c r="F145" t="s">
        <v>22</v>
      </c>
      <c r="G145" t="s">
        <v>16</v>
      </c>
      <c r="H145" s="18">
        <v>4.0</v>
      </c>
      <c r="I145" s="71">
        <v>27147.0</v>
      </c>
      <c r="J145" s="15">
        <v>43.0</v>
      </c>
      <c r="K145" t="s">
        <v>31</v>
      </c>
      <c r="L145" s="18" t="s">
        <v>36</v>
      </c>
      <c r="M145" s="15"/>
      <c r="N145" s="15" t="s">
        <v>693</v>
      </c>
      <c r="O145" s="75">
        <v>35.0</v>
      </c>
      <c r="P145" s="15"/>
      <c r="Q145" s="15" t="s">
        <v>692</v>
      </c>
      <c r="R145" s="15" t="s">
        <v>693</v>
      </c>
      <c r="S145" s="75">
        <v>35.0</v>
      </c>
      <c r="T145" s="72" t="s">
        <v>692</v>
      </c>
      <c r="U145" s="73" t="s">
        <v>692</v>
      </c>
      <c r="V145" s="72">
        <v>70.0</v>
      </c>
      <c r="W145" t="s">
        <v>792</v>
      </c>
      <c r="Y145" s="15" t="s">
        <v>692</v>
      </c>
      <c r="Z145" t="s">
        <v>419</v>
      </c>
      <c r="AA145" t="s">
        <v>419</v>
      </c>
      <c r="AB145" s="15"/>
      <c r="AC145" s="15"/>
    </row>
    <row r="146">
      <c r="A146" s="15">
        <v>1.9700809E7</v>
      </c>
      <c r="B146" s="15">
        <v>696.0</v>
      </c>
      <c r="C146" t="s">
        <v>596</v>
      </c>
      <c r="D146" t="s">
        <v>597</v>
      </c>
      <c r="E146" t="s">
        <v>692</v>
      </c>
      <c r="F146" t="s">
        <v>598</v>
      </c>
      <c r="G146" t="s">
        <v>576</v>
      </c>
      <c r="H146" s="18">
        <v>5.0</v>
      </c>
      <c r="I146" s="71">
        <v>25789.0</v>
      </c>
      <c r="J146" s="15">
        <v>48.0</v>
      </c>
      <c r="K146" t="s">
        <v>31</v>
      </c>
      <c r="L146" s="18" t="s">
        <v>17</v>
      </c>
      <c r="M146" s="15">
        <v>1.0</v>
      </c>
      <c r="N146" s="15" t="s">
        <v>693</v>
      </c>
      <c r="O146" s="75">
        <v>35.0</v>
      </c>
      <c r="P146" s="15"/>
      <c r="Q146" s="15" t="s">
        <v>692</v>
      </c>
      <c r="R146" s="15"/>
      <c r="S146" s="15" t="s">
        <v>692</v>
      </c>
      <c r="T146" s="72">
        <v>0.0</v>
      </c>
      <c r="U146" s="73">
        <v>10.0</v>
      </c>
      <c r="V146" s="72">
        <v>45.0</v>
      </c>
      <c r="W146" t="s">
        <v>805</v>
      </c>
      <c r="X146">
        <v>284.0</v>
      </c>
      <c r="Y146" s="15" t="s">
        <v>599</v>
      </c>
      <c r="Z146" t="s">
        <v>692</v>
      </c>
      <c r="AA146" t="s">
        <v>599</v>
      </c>
      <c r="AB146" s="74" t="s">
        <v>820</v>
      </c>
      <c r="AC146" s="15"/>
    </row>
    <row r="147">
      <c r="A147" s="15">
        <v>422609.0</v>
      </c>
      <c r="B147" s="15">
        <v>190.0</v>
      </c>
      <c r="C147" t="s">
        <v>420</v>
      </c>
      <c r="D147" t="s">
        <v>421</v>
      </c>
      <c r="E147" t="s">
        <v>241</v>
      </c>
      <c r="F147" t="s">
        <v>422</v>
      </c>
      <c r="G147" t="s">
        <v>225</v>
      </c>
      <c r="H147" s="18">
        <v>4.0</v>
      </c>
      <c r="I147" s="71">
        <v>30745.0</v>
      </c>
      <c r="J147" s="15">
        <v>34.0</v>
      </c>
      <c r="K147" t="s">
        <v>31</v>
      </c>
      <c r="L147" s="18" t="s">
        <v>69</v>
      </c>
      <c r="M147" s="15"/>
      <c r="N147" s="15" t="s">
        <v>693</v>
      </c>
      <c r="O147" s="75">
        <v>35.0</v>
      </c>
      <c r="P147" s="15" t="s">
        <v>693</v>
      </c>
      <c r="Q147" s="75">
        <v>23.0</v>
      </c>
      <c r="R147" s="15" t="s">
        <v>693</v>
      </c>
      <c r="S147" s="75">
        <v>35.0</v>
      </c>
      <c r="T147" s="72">
        <v>0.0</v>
      </c>
      <c r="U147" s="73" t="s">
        <v>692</v>
      </c>
      <c r="V147" s="72">
        <v>93.0</v>
      </c>
      <c r="W147" t="s">
        <v>792</v>
      </c>
      <c r="X147">
        <v>53.0</v>
      </c>
      <c r="Y147" s="15" t="s">
        <v>423</v>
      </c>
      <c r="Z147" t="s">
        <v>692</v>
      </c>
      <c r="AA147" t="s">
        <v>423</v>
      </c>
      <c r="AB147" s="74" t="s">
        <v>821</v>
      </c>
      <c r="AC147" s="15" t="s">
        <v>822</v>
      </c>
    </row>
    <row r="148">
      <c r="A148" s="15">
        <v>510080.0</v>
      </c>
      <c r="B148" s="15">
        <v>288.0</v>
      </c>
      <c r="C148" t="s">
        <v>427</v>
      </c>
      <c r="D148" t="s">
        <v>79</v>
      </c>
      <c r="E148" t="s">
        <v>429</v>
      </c>
      <c r="F148" t="s">
        <v>428</v>
      </c>
      <c r="G148" t="s">
        <v>16</v>
      </c>
      <c r="H148" s="18">
        <v>5.0</v>
      </c>
      <c r="I148" s="71">
        <v>29631.0</v>
      </c>
      <c r="J148" s="15">
        <v>36.0</v>
      </c>
      <c r="K148" t="s">
        <v>31</v>
      </c>
      <c r="L148" s="18" t="s">
        <v>24</v>
      </c>
      <c r="M148" s="15"/>
      <c r="N148" s="15" t="s">
        <v>693</v>
      </c>
      <c r="O148" s="75">
        <v>35.0</v>
      </c>
      <c r="P148" s="15" t="s">
        <v>693</v>
      </c>
      <c r="Q148" s="75">
        <v>23.0</v>
      </c>
      <c r="R148" s="15" t="s">
        <v>693</v>
      </c>
      <c r="S148" s="75">
        <v>35.0</v>
      </c>
      <c r="T148" s="72" t="s">
        <v>692</v>
      </c>
      <c r="U148" s="73" t="s">
        <v>692</v>
      </c>
      <c r="V148" s="72">
        <v>93.0</v>
      </c>
      <c r="W148" t="s">
        <v>792</v>
      </c>
      <c r="Y148" s="15" t="s">
        <v>692</v>
      </c>
      <c r="Z148" t="s">
        <v>430</v>
      </c>
      <c r="AA148" t="s">
        <v>430</v>
      </c>
      <c r="AB148" s="15"/>
      <c r="AC148" s="15"/>
    </row>
    <row r="149">
      <c r="A149" s="15">
        <v>123734.0</v>
      </c>
      <c r="B149" s="15">
        <v>75.0</v>
      </c>
      <c r="C149" t="s">
        <v>433</v>
      </c>
      <c r="D149" t="s">
        <v>434</v>
      </c>
      <c r="E149" t="s">
        <v>398</v>
      </c>
      <c r="F149" t="s">
        <v>262</v>
      </c>
      <c r="G149" t="s">
        <v>16</v>
      </c>
      <c r="H149" s="18">
        <v>3.0</v>
      </c>
      <c r="I149" s="71">
        <v>29745.0</v>
      </c>
      <c r="J149" s="15">
        <v>36.0</v>
      </c>
      <c r="K149" t="s">
        <v>31</v>
      </c>
      <c r="L149" s="18" t="s">
        <v>50</v>
      </c>
      <c r="M149" s="15"/>
      <c r="N149" s="15" t="s">
        <v>693</v>
      </c>
      <c r="O149" s="75">
        <v>35.0</v>
      </c>
      <c r="P149" s="15" t="s">
        <v>693</v>
      </c>
      <c r="Q149" s="75">
        <v>23.0</v>
      </c>
      <c r="R149" s="15" t="s">
        <v>693</v>
      </c>
      <c r="S149" s="75">
        <v>35.0</v>
      </c>
      <c r="T149" s="72">
        <v>0.0</v>
      </c>
      <c r="U149" s="73" t="s">
        <v>692</v>
      </c>
      <c r="V149" s="72">
        <v>93.0</v>
      </c>
      <c r="W149" t="s">
        <v>792</v>
      </c>
      <c r="X149">
        <v>6.0</v>
      </c>
      <c r="Y149" s="15" t="s">
        <v>435</v>
      </c>
      <c r="Z149" t="s">
        <v>692</v>
      </c>
      <c r="AA149" t="s">
        <v>435</v>
      </c>
      <c r="AB149" s="74" t="s">
        <v>823</v>
      </c>
      <c r="AC149" s="15"/>
    </row>
    <row r="150">
      <c r="A150" s="15">
        <v>59074.0</v>
      </c>
      <c r="B150" s="15">
        <v>191.0</v>
      </c>
      <c r="C150" t="s">
        <v>436</v>
      </c>
      <c r="D150" t="s">
        <v>437</v>
      </c>
      <c r="E150" t="s">
        <v>144</v>
      </c>
      <c r="F150" t="s">
        <v>438</v>
      </c>
      <c r="G150" t="s">
        <v>16</v>
      </c>
      <c r="H150" s="18"/>
      <c r="I150" s="71">
        <v>26034.0</v>
      </c>
      <c r="J150" s="15">
        <v>46.0</v>
      </c>
      <c r="K150" t="s">
        <v>31</v>
      </c>
      <c r="L150" s="18" t="s">
        <v>81</v>
      </c>
      <c r="M150" s="15"/>
      <c r="N150" s="15"/>
      <c r="O150" s="15" t="s">
        <v>692</v>
      </c>
      <c r="P150" s="15" t="s">
        <v>693</v>
      </c>
      <c r="Q150" s="75">
        <v>23.0</v>
      </c>
      <c r="R150" s="15" t="s">
        <v>693</v>
      </c>
      <c r="S150" s="75">
        <v>35.0</v>
      </c>
      <c r="T150" s="72">
        <v>0.0</v>
      </c>
      <c r="U150" s="73" t="s">
        <v>692</v>
      </c>
      <c r="V150" s="72">
        <v>58.0</v>
      </c>
      <c r="W150" t="s">
        <v>792</v>
      </c>
      <c r="X150">
        <v>140.0</v>
      </c>
      <c r="Y150" s="15" t="s">
        <v>439</v>
      </c>
      <c r="Z150" t="s">
        <v>692</v>
      </c>
      <c r="AA150" t="s">
        <v>439</v>
      </c>
      <c r="AB150" s="74" t="s">
        <v>732</v>
      </c>
      <c r="AC150" s="15"/>
    </row>
    <row r="151">
      <c r="A151" s="15">
        <v>198892.0</v>
      </c>
      <c r="B151" s="15">
        <v>289.0</v>
      </c>
      <c r="C151" t="s">
        <v>440</v>
      </c>
      <c r="D151" t="s">
        <v>106</v>
      </c>
      <c r="F151" t="s">
        <v>262</v>
      </c>
      <c r="G151" t="s">
        <v>16</v>
      </c>
      <c r="H151" s="18">
        <v>3.0</v>
      </c>
      <c r="I151" s="71">
        <v>32626.0</v>
      </c>
      <c r="J151" s="15">
        <v>29.0</v>
      </c>
      <c r="K151" t="s">
        <v>31</v>
      </c>
      <c r="L151" s="18" t="s">
        <v>24</v>
      </c>
      <c r="M151" s="15"/>
      <c r="N151" s="15" t="s">
        <v>693</v>
      </c>
      <c r="O151" s="75">
        <v>35.0</v>
      </c>
      <c r="P151" s="15"/>
      <c r="Q151" s="15" t="s">
        <v>692</v>
      </c>
      <c r="R151" s="15" t="s">
        <v>693</v>
      </c>
      <c r="S151" s="75">
        <v>35.0</v>
      </c>
      <c r="T151" s="72">
        <v>0.0</v>
      </c>
      <c r="U151" s="73" t="s">
        <v>692</v>
      </c>
      <c r="V151" s="72">
        <v>70.0</v>
      </c>
      <c r="W151" t="s">
        <v>792</v>
      </c>
      <c r="X151">
        <v>194.0</v>
      </c>
      <c r="Y151" s="15" t="s">
        <v>441</v>
      </c>
      <c r="Z151" t="s">
        <v>692</v>
      </c>
      <c r="AA151" t="s">
        <v>441</v>
      </c>
      <c r="AB151" s="74" t="s">
        <v>824</v>
      </c>
      <c r="AC151" s="15" t="s">
        <v>825</v>
      </c>
    </row>
    <row r="152">
      <c r="A152" s="15">
        <v>528166.0</v>
      </c>
      <c r="B152" s="15">
        <v>290.0</v>
      </c>
      <c r="C152" t="s">
        <v>442</v>
      </c>
      <c r="D152" t="s">
        <v>443</v>
      </c>
      <c r="E152" t="s">
        <v>144</v>
      </c>
      <c r="F152" t="s">
        <v>22</v>
      </c>
      <c r="G152" t="s">
        <v>16</v>
      </c>
      <c r="H152" s="18">
        <v>5.0</v>
      </c>
      <c r="I152" s="71">
        <v>35885.0</v>
      </c>
      <c r="J152" s="15">
        <v>19.0</v>
      </c>
      <c r="K152" t="s">
        <v>31</v>
      </c>
      <c r="L152" s="18" t="s">
        <v>24</v>
      </c>
      <c r="M152" s="15"/>
      <c r="N152" s="15" t="s">
        <v>693</v>
      </c>
      <c r="O152" s="75">
        <v>35.0</v>
      </c>
      <c r="P152" s="15"/>
      <c r="Q152" s="15" t="s">
        <v>692</v>
      </c>
      <c r="R152" s="15" t="s">
        <v>693</v>
      </c>
      <c r="S152" s="75">
        <v>35.0</v>
      </c>
      <c r="T152" s="72">
        <v>0.0</v>
      </c>
      <c r="U152" s="73" t="s">
        <v>692</v>
      </c>
      <c r="V152" s="72">
        <v>70.0</v>
      </c>
      <c r="W152" t="s">
        <v>792</v>
      </c>
      <c r="X152">
        <v>124.0</v>
      </c>
      <c r="Y152" s="15" t="s">
        <v>444</v>
      </c>
      <c r="Z152" t="s">
        <v>692</v>
      </c>
      <c r="AA152" t="s">
        <v>444</v>
      </c>
      <c r="AB152" s="74" t="s">
        <v>826</v>
      </c>
      <c r="AC152" s="15"/>
    </row>
    <row r="153">
      <c r="A153" s="15">
        <v>424394.0</v>
      </c>
      <c r="B153" s="15">
        <v>78.0</v>
      </c>
      <c r="C153" t="s">
        <v>610</v>
      </c>
      <c r="D153" t="s">
        <v>611</v>
      </c>
      <c r="E153" t="s">
        <v>614</v>
      </c>
      <c r="F153" t="s">
        <v>22</v>
      </c>
      <c r="G153" t="s">
        <v>16</v>
      </c>
      <c r="H153" s="18"/>
      <c r="I153" s="71">
        <v>26579.0</v>
      </c>
      <c r="J153" s="15">
        <v>45.0</v>
      </c>
      <c r="K153" t="s">
        <v>19</v>
      </c>
      <c r="L153" s="18" t="s">
        <v>164</v>
      </c>
      <c r="M153" s="15"/>
      <c r="N153" s="15" t="s">
        <v>693</v>
      </c>
      <c r="O153" s="75">
        <v>35.0</v>
      </c>
      <c r="P153" s="15"/>
      <c r="Q153" s="15" t="s">
        <v>692</v>
      </c>
      <c r="R153" s="15"/>
      <c r="S153" s="15" t="s">
        <v>692</v>
      </c>
      <c r="T153" s="72">
        <v>0.0</v>
      </c>
      <c r="U153" s="73" t="s">
        <v>692</v>
      </c>
      <c r="V153" s="72">
        <v>35.0</v>
      </c>
      <c r="W153" t="s">
        <v>792</v>
      </c>
      <c r="X153">
        <v>231.0</v>
      </c>
      <c r="Y153" s="15" t="s">
        <v>615</v>
      </c>
      <c r="Z153" t="s">
        <v>692</v>
      </c>
      <c r="AA153" t="s">
        <v>615</v>
      </c>
      <c r="AB153" s="74" t="s">
        <v>827</v>
      </c>
      <c r="AC153" s="15"/>
    </row>
    <row r="154">
      <c r="A154" s="15">
        <v>137731.0</v>
      </c>
      <c r="B154" s="15">
        <v>77.0</v>
      </c>
      <c r="C154" t="s">
        <v>445</v>
      </c>
      <c r="D154" t="s">
        <v>323</v>
      </c>
      <c r="E154" t="s">
        <v>398</v>
      </c>
      <c r="F154" t="s">
        <v>22</v>
      </c>
      <c r="G154" t="s">
        <v>16</v>
      </c>
      <c r="H154" s="18"/>
      <c r="I154" s="71">
        <v>26896.0</v>
      </c>
      <c r="J154" s="15">
        <v>44.0</v>
      </c>
      <c r="K154" t="s">
        <v>31</v>
      </c>
      <c r="L154" s="18" t="s">
        <v>50</v>
      </c>
      <c r="M154" s="15"/>
      <c r="N154" s="15" t="s">
        <v>693</v>
      </c>
      <c r="O154" s="75">
        <v>35.0</v>
      </c>
      <c r="P154" s="15"/>
      <c r="Q154" s="15" t="s">
        <v>692</v>
      </c>
      <c r="R154" s="15" t="s">
        <v>693</v>
      </c>
      <c r="S154" s="75">
        <v>35.0</v>
      </c>
      <c r="T154" s="72">
        <v>0.0</v>
      </c>
      <c r="U154" s="73" t="s">
        <v>692</v>
      </c>
      <c r="V154" s="72">
        <v>70.0</v>
      </c>
      <c r="W154" t="s">
        <v>792</v>
      </c>
      <c r="X154">
        <v>353.0</v>
      </c>
      <c r="Y154" s="15" t="s">
        <v>446</v>
      </c>
      <c r="Z154" t="s">
        <v>692</v>
      </c>
      <c r="AA154" t="s">
        <v>446</v>
      </c>
      <c r="AB154" s="74" t="s">
        <v>828</v>
      </c>
      <c r="AC154" s="15"/>
    </row>
    <row r="155">
      <c r="A155" s="15">
        <v>137731.0</v>
      </c>
      <c r="B155" s="15">
        <v>1077.0</v>
      </c>
      <c r="C155" t="s">
        <v>445</v>
      </c>
      <c r="D155" t="s">
        <v>323</v>
      </c>
      <c r="E155" t="s">
        <v>398</v>
      </c>
      <c r="F155" t="s">
        <v>22</v>
      </c>
      <c r="G155" t="s">
        <v>16</v>
      </c>
      <c r="H155" s="18"/>
      <c r="I155" s="71">
        <v>26896.0</v>
      </c>
      <c r="J155" s="15">
        <v>44.0</v>
      </c>
      <c r="K155" t="s">
        <v>31</v>
      </c>
      <c r="L155" s="18" t="s">
        <v>81</v>
      </c>
      <c r="M155" s="15"/>
      <c r="N155" s="15"/>
      <c r="O155" s="15" t="s">
        <v>692</v>
      </c>
      <c r="P155" s="15"/>
      <c r="Q155" s="15" t="s">
        <v>692</v>
      </c>
      <c r="R155" s="15" t="s">
        <v>693</v>
      </c>
      <c r="S155" s="75">
        <v>35.0</v>
      </c>
      <c r="T155" s="72">
        <v>0.0</v>
      </c>
      <c r="U155" s="73" t="s">
        <v>692</v>
      </c>
      <c r="V155" s="72">
        <v>35.0</v>
      </c>
      <c r="W155" t="s">
        <v>792</v>
      </c>
      <c r="X155">
        <v>353.0</v>
      </c>
      <c r="Y155" s="15" t="s">
        <v>446</v>
      </c>
      <c r="Z155" t="s">
        <v>692</v>
      </c>
      <c r="AA155" t="s">
        <v>446</v>
      </c>
      <c r="AB155" s="74" t="s">
        <v>828</v>
      </c>
      <c r="AC155" s="15"/>
    </row>
    <row r="156">
      <c r="A156" s="15">
        <v>401512.0</v>
      </c>
      <c r="B156" s="15">
        <v>193.0</v>
      </c>
      <c r="C156" t="s">
        <v>450</v>
      </c>
      <c r="D156" t="s">
        <v>451</v>
      </c>
      <c r="F156" t="s">
        <v>452</v>
      </c>
      <c r="G156" t="s">
        <v>16</v>
      </c>
      <c r="H156" s="18">
        <v>4.0</v>
      </c>
      <c r="I156" s="71">
        <v>29845.0</v>
      </c>
      <c r="J156" s="15">
        <v>36.0</v>
      </c>
      <c r="K156" t="s">
        <v>31</v>
      </c>
      <c r="L156" s="18" t="s">
        <v>69</v>
      </c>
      <c r="M156" s="15"/>
      <c r="N156" s="15" t="s">
        <v>693</v>
      </c>
      <c r="O156" s="75">
        <v>35.0</v>
      </c>
      <c r="P156" s="15"/>
      <c r="Q156" s="15" t="s">
        <v>692</v>
      </c>
      <c r="R156" s="15" t="s">
        <v>693</v>
      </c>
      <c r="S156" s="75">
        <v>35.0</v>
      </c>
      <c r="T156" s="72" t="s">
        <v>692</v>
      </c>
      <c r="U156" s="73" t="s">
        <v>692</v>
      </c>
      <c r="V156" s="72">
        <v>70.0</v>
      </c>
      <c r="W156" t="s">
        <v>792</v>
      </c>
      <c r="Y156" s="15" t="s">
        <v>692</v>
      </c>
      <c r="Z156" t="s">
        <v>453</v>
      </c>
      <c r="AA156" t="s">
        <v>453</v>
      </c>
      <c r="AB156" s="74" t="s">
        <v>802</v>
      </c>
      <c r="AC156" s="15"/>
    </row>
    <row r="157">
      <c r="A157" s="15">
        <v>469288.0</v>
      </c>
      <c r="B157" s="15">
        <v>192.0</v>
      </c>
      <c r="C157" t="s">
        <v>622</v>
      </c>
      <c r="D157" t="s">
        <v>623</v>
      </c>
      <c r="F157" t="s">
        <v>438</v>
      </c>
      <c r="G157" t="s">
        <v>16</v>
      </c>
      <c r="H157" s="18">
        <v>4.0</v>
      </c>
      <c r="I157" s="71">
        <v>36705.0</v>
      </c>
      <c r="J157" s="15">
        <v>17.0</v>
      </c>
      <c r="K157" t="s">
        <v>31</v>
      </c>
      <c r="L157" s="18" t="s">
        <v>69</v>
      </c>
      <c r="M157" s="15"/>
      <c r="N157" s="15" t="s">
        <v>693</v>
      </c>
      <c r="O157" s="75">
        <v>35.0</v>
      </c>
      <c r="P157" s="15"/>
      <c r="Q157" s="15" t="s">
        <v>692</v>
      </c>
      <c r="R157" s="15"/>
      <c r="S157" s="15" t="s">
        <v>692</v>
      </c>
      <c r="T157" s="72">
        <v>0.0</v>
      </c>
      <c r="U157" s="73" t="s">
        <v>692</v>
      </c>
      <c r="V157" s="72">
        <v>35.0</v>
      </c>
      <c r="W157" t="s">
        <v>792</v>
      </c>
      <c r="X157">
        <v>132.0</v>
      </c>
      <c r="Y157" s="15" t="s">
        <v>626</v>
      </c>
      <c r="Z157" t="s">
        <v>692</v>
      </c>
      <c r="AA157" t="s">
        <v>626</v>
      </c>
      <c r="AB157" s="74" t="s">
        <v>829</v>
      </c>
      <c r="AC157" s="15"/>
    </row>
    <row r="158">
      <c r="A158" s="15">
        <v>495698.0</v>
      </c>
      <c r="B158" s="15">
        <v>185.0</v>
      </c>
      <c r="C158" t="s">
        <v>569</v>
      </c>
      <c r="D158" t="s">
        <v>570</v>
      </c>
      <c r="F158" t="s">
        <v>114</v>
      </c>
      <c r="G158" t="s">
        <v>16</v>
      </c>
      <c r="H158" s="18">
        <v>4.0</v>
      </c>
      <c r="I158" s="71">
        <v>27110.0</v>
      </c>
      <c r="J158" s="15">
        <v>43.0</v>
      </c>
      <c r="K158" t="s">
        <v>31</v>
      </c>
      <c r="L158" s="18" t="s">
        <v>36</v>
      </c>
      <c r="M158" s="15"/>
      <c r="N158" s="15"/>
      <c r="O158" s="15" t="s">
        <v>692</v>
      </c>
      <c r="P158" s="15" t="s">
        <v>693</v>
      </c>
      <c r="Q158" s="75">
        <v>23.0</v>
      </c>
      <c r="R158" s="15"/>
      <c r="S158" s="15" t="s">
        <v>692</v>
      </c>
      <c r="T158" s="72">
        <v>0.0</v>
      </c>
      <c r="U158" s="73" t="s">
        <v>692</v>
      </c>
      <c r="V158" s="72">
        <v>23.0</v>
      </c>
      <c r="W158" t="s">
        <v>792</v>
      </c>
      <c r="X158">
        <v>258.0</v>
      </c>
      <c r="Y158" s="15" t="s">
        <v>571</v>
      </c>
      <c r="Z158" t="s">
        <v>692</v>
      </c>
      <c r="AA158" t="s">
        <v>571</v>
      </c>
      <c r="AB158" s="74" t="s">
        <v>749</v>
      </c>
      <c r="AC158" s="15"/>
    </row>
    <row r="159">
      <c r="A159" s="15">
        <v>64313.0</v>
      </c>
      <c r="B159" s="15">
        <v>292.0</v>
      </c>
      <c r="C159" t="s">
        <v>454</v>
      </c>
      <c r="D159" t="s">
        <v>455</v>
      </c>
      <c r="E159" t="s">
        <v>365</v>
      </c>
      <c r="F159" t="s">
        <v>456</v>
      </c>
      <c r="G159" t="s">
        <v>16</v>
      </c>
      <c r="H159" s="18">
        <v>3.0</v>
      </c>
      <c r="I159" s="71">
        <v>23433.0</v>
      </c>
      <c r="J159" s="15">
        <v>53.0</v>
      </c>
      <c r="K159" t="s">
        <v>31</v>
      </c>
      <c r="L159" s="18" t="s">
        <v>24</v>
      </c>
      <c r="M159" s="15"/>
      <c r="N159" s="15"/>
      <c r="O159" s="15" t="s">
        <v>692</v>
      </c>
      <c r="P159" s="15"/>
      <c r="Q159" s="15" t="s">
        <v>692</v>
      </c>
      <c r="R159" s="15" t="s">
        <v>693</v>
      </c>
      <c r="S159" s="75">
        <v>35.0</v>
      </c>
      <c r="T159" s="72">
        <v>0.0</v>
      </c>
      <c r="U159" s="73" t="s">
        <v>692</v>
      </c>
      <c r="V159" s="72">
        <v>35.0</v>
      </c>
      <c r="W159" t="s">
        <v>792</v>
      </c>
      <c r="X159">
        <v>172.0</v>
      </c>
      <c r="Y159" s="15" t="s">
        <v>457</v>
      </c>
      <c r="Z159" t="s">
        <v>692</v>
      </c>
      <c r="AA159" t="s">
        <v>457</v>
      </c>
      <c r="AB159" s="74" t="s">
        <v>830</v>
      </c>
      <c r="AC159" s="15" t="s">
        <v>831</v>
      </c>
    </row>
    <row r="160">
      <c r="A160" s="15">
        <v>494696.0</v>
      </c>
      <c r="B160" s="15">
        <v>79.0</v>
      </c>
      <c r="C160" t="s">
        <v>458</v>
      </c>
      <c r="D160" t="s">
        <v>79</v>
      </c>
      <c r="E160" t="s">
        <v>460</v>
      </c>
      <c r="F160" t="s">
        <v>459</v>
      </c>
      <c r="G160" t="s">
        <v>277</v>
      </c>
      <c r="H160" s="18">
        <v>4.0</v>
      </c>
      <c r="I160" s="71">
        <v>34692.0</v>
      </c>
      <c r="J160" s="15">
        <v>24.0</v>
      </c>
      <c r="K160" t="s">
        <v>31</v>
      </c>
      <c r="L160" s="18" t="s">
        <v>69</v>
      </c>
      <c r="M160" s="15"/>
      <c r="N160" s="15"/>
      <c r="O160" s="15" t="s">
        <v>692</v>
      </c>
      <c r="P160" s="15" t="s">
        <v>693</v>
      </c>
      <c r="Q160" s="75">
        <v>23.0</v>
      </c>
      <c r="R160" s="15" t="s">
        <v>693</v>
      </c>
      <c r="S160" s="75">
        <v>35.0</v>
      </c>
      <c r="T160" s="72">
        <v>0.0</v>
      </c>
      <c r="U160" s="73" t="s">
        <v>692</v>
      </c>
      <c r="V160" s="72">
        <v>58.0</v>
      </c>
      <c r="W160" t="s">
        <v>792</v>
      </c>
      <c r="X160">
        <v>114.0</v>
      </c>
      <c r="Y160" s="15" t="s">
        <v>461</v>
      </c>
      <c r="Z160" t="s">
        <v>692</v>
      </c>
      <c r="AA160" t="s">
        <v>461</v>
      </c>
      <c r="AB160" s="74" t="s">
        <v>832</v>
      </c>
      <c r="AC160" s="15"/>
    </row>
    <row r="161">
      <c r="A161" s="15">
        <v>528195.0</v>
      </c>
      <c r="B161" s="15">
        <v>293.0</v>
      </c>
      <c r="C161" t="s">
        <v>465</v>
      </c>
      <c r="D161" t="s">
        <v>466</v>
      </c>
      <c r="F161" t="s">
        <v>467</v>
      </c>
      <c r="G161" t="s">
        <v>16</v>
      </c>
      <c r="H161" s="18">
        <v>3.0</v>
      </c>
      <c r="I161" s="71">
        <v>35357.0</v>
      </c>
      <c r="J161" s="15">
        <v>22.0</v>
      </c>
      <c r="K161" t="s">
        <v>31</v>
      </c>
      <c r="L161" s="18" t="s">
        <v>24</v>
      </c>
      <c r="M161" s="15"/>
      <c r="N161" s="15" t="s">
        <v>693</v>
      </c>
      <c r="O161" s="75">
        <v>35.0</v>
      </c>
      <c r="P161" s="15"/>
      <c r="Q161" s="15" t="s">
        <v>692</v>
      </c>
      <c r="R161" s="15" t="s">
        <v>693</v>
      </c>
      <c r="S161" s="75">
        <v>35.0</v>
      </c>
      <c r="T161" s="72">
        <v>0.0</v>
      </c>
      <c r="U161" s="73" t="s">
        <v>692</v>
      </c>
      <c r="V161" s="72">
        <v>70.0</v>
      </c>
      <c r="W161" t="s">
        <v>792</v>
      </c>
      <c r="X161">
        <v>30.0</v>
      </c>
      <c r="Y161" s="15" t="s">
        <v>468</v>
      </c>
      <c r="Z161" t="s">
        <v>692</v>
      </c>
      <c r="AA161" t="s">
        <v>468</v>
      </c>
      <c r="AB161" s="74" t="s">
        <v>833</v>
      </c>
      <c r="AC161" s="15"/>
    </row>
    <row r="162">
      <c r="A162" s="15">
        <v>1.9571229E7</v>
      </c>
      <c r="B162" s="15">
        <v>583.0</v>
      </c>
      <c r="C162" t="s">
        <v>650</v>
      </c>
      <c r="D162" t="s">
        <v>223</v>
      </c>
      <c r="E162" t="s">
        <v>692</v>
      </c>
      <c r="F162" t="s">
        <v>207</v>
      </c>
      <c r="G162" t="s">
        <v>16</v>
      </c>
      <c r="H162" s="18">
        <v>5.0</v>
      </c>
      <c r="I162" s="71">
        <v>21183.0</v>
      </c>
      <c r="J162" s="15">
        <v>61.0</v>
      </c>
      <c r="K162" t="s">
        <v>31</v>
      </c>
      <c r="L162" s="18" t="s">
        <v>29</v>
      </c>
      <c r="M162" s="15">
        <v>1.0</v>
      </c>
      <c r="N162" s="15"/>
      <c r="O162" s="15" t="s">
        <v>692</v>
      </c>
      <c r="P162" s="15" t="s">
        <v>693</v>
      </c>
      <c r="Q162" s="75">
        <v>23.0</v>
      </c>
      <c r="R162" s="15"/>
      <c r="S162" s="15" t="s">
        <v>692</v>
      </c>
      <c r="T162" s="72">
        <v>0.0</v>
      </c>
      <c r="U162" s="73">
        <v>10.0</v>
      </c>
      <c r="V162" s="72">
        <v>33.0</v>
      </c>
      <c r="W162" t="s">
        <v>792</v>
      </c>
      <c r="X162">
        <v>225.0</v>
      </c>
      <c r="Y162" s="15" t="s">
        <v>651</v>
      </c>
      <c r="Z162" t="s">
        <v>692</v>
      </c>
      <c r="AA162" t="s">
        <v>651</v>
      </c>
      <c r="AB162" s="74" t="s">
        <v>834</v>
      </c>
      <c r="AC162" s="15"/>
    </row>
    <row r="163">
      <c r="A163" s="15">
        <v>549745.0</v>
      </c>
      <c r="B163" s="15">
        <v>698.0</v>
      </c>
      <c r="C163" t="s">
        <v>472</v>
      </c>
      <c r="D163" t="s">
        <v>473</v>
      </c>
      <c r="E163" t="s">
        <v>474</v>
      </c>
      <c r="F163" t="s">
        <v>85</v>
      </c>
      <c r="G163" t="s">
        <v>16</v>
      </c>
      <c r="H163" s="18" t="s">
        <v>835</v>
      </c>
      <c r="I163" s="71">
        <v>36224.0</v>
      </c>
      <c r="J163" s="15">
        <v>19.0</v>
      </c>
      <c r="K163" t="s">
        <v>19</v>
      </c>
      <c r="L163" s="18" t="s">
        <v>17</v>
      </c>
      <c r="M163" s="15"/>
      <c r="N163" s="15"/>
      <c r="O163" s="15" t="s">
        <v>692</v>
      </c>
      <c r="P163" s="15" t="s">
        <v>693</v>
      </c>
      <c r="Q163" s="75">
        <v>23.0</v>
      </c>
      <c r="R163" s="15" t="s">
        <v>693</v>
      </c>
      <c r="S163" s="75">
        <v>35.0</v>
      </c>
      <c r="T163" s="72">
        <v>0.0</v>
      </c>
      <c r="U163" s="73" t="s">
        <v>692</v>
      </c>
      <c r="V163" s="72">
        <v>58.0</v>
      </c>
      <c r="W163" t="s">
        <v>792</v>
      </c>
      <c r="X163">
        <v>318.0</v>
      </c>
      <c r="Y163" s="15" t="s">
        <v>475</v>
      </c>
      <c r="Z163" t="s">
        <v>692</v>
      </c>
      <c r="AA163" t="s">
        <v>475</v>
      </c>
      <c r="AB163" s="74" t="s">
        <v>836</v>
      </c>
      <c r="AC163" s="15"/>
    </row>
    <row r="164">
      <c r="A164" s="15">
        <v>408616.0</v>
      </c>
      <c r="B164" s="15">
        <v>194.0</v>
      </c>
      <c r="C164" t="s">
        <v>480</v>
      </c>
      <c r="D164" t="s">
        <v>481</v>
      </c>
      <c r="E164" t="s">
        <v>62</v>
      </c>
      <c r="F164" t="s">
        <v>387</v>
      </c>
      <c r="G164" t="s">
        <v>16</v>
      </c>
      <c r="H164" s="18">
        <v>2.0</v>
      </c>
      <c r="I164" s="71">
        <v>25442.0</v>
      </c>
      <c r="J164" s="15">
        <v>48.0</v>
      </c>
      <c r="K164" t="s">
        <v>31</v>
      </c>
      <c r="L164" s="18" t="s">
        <v>69</v>
      </c>
      <c r="M164" s="15"/>
      <c r="N164" s="15"/>
      <c r="O164" s="15" t="s">
        <v>692</v>
      </c>
      <c r="P164" s="15" t="s">
        <v>693</v>
      </c>
      <c r="Q164" s="75">
        <v>23.0</v>
      </c>
      <c r="R164" s="15" t="s">
        <v>693</v>
      </c>
      <c r="S164" s="75">
        <v>35.0</v>
      </c>
      <c r="T164" s="72" t="s">
        <v>692</v>
      </c>
      <c r="U164" s="73" t="s">
        <v>692</v>
      </c>
      <c r="V164" s="72">
        <v>58.0</v>
      </c>
      <c r="W164" t="s">
        <v>792</v>
      </c>
      <c r="Y164" s="15" t="s">
        <v>692</v>
      </c>
      <c r="Z164" t="s">
        <v>482</v>
      </c>
      <c r="AA164" t="s">
        <v>482</v>
      </c>
      <c r="AB164" s="15"/>
      <c r="AC164" s="15"/>
    </row>
    <row r="165">
      <c r="A165" s="15">
        <v>1.9491014E7</v>
      </c>
      <c r="B165" s="15">
        <v>700.0</v>
      </c>
      <c r="C165" t="s">
        <v>526</v>
      </c>
      <c r="D165" t="s">
        <v>652</v>
      </c>
      <c r="E165" t="s">
        <v>692</v>
      </c>
      <c r="F165" t="s">
        <v>653</v>
      </c>
      <c r="G165" t="s">
        <v>654</v>
      </c>
      <c r="H165" s="18">
        <v>5.0</v>
      </c>
      <c r="I165" s="71">
        <v>18185.0</v>
      </c>
      <c r="J165" s="15">
        <v>68.0</v>
      </c>
      <c r="K165" t="s">
        <v>31</v>
      </c>
      <c r="L165" s="18" t="s">
        <v>347</v>
      </c>
      <c r="M165" s="15">
        <v>1.0</v>
      </c>
      <c r="N165" s="15"/>
      <c r="O165" s="15" t="s">
        <v>692</v>
      </c>
      <c r="P165" s="15" t="s">
        <v>693</v>
      </c>
      <c r="Q165" s="75">
        <v>23.0</v>
      </c>
      <c r="R165" s="15"/>
      <c r="S165" s="15" t="s">
        <v>692</v>
      </c>
      <c r="T165" s="72">
        <v>0.0</v>
      </c>
      <c r="U165" s="73">
        <v>10.0</v>
      </c>
      <c r="V165" s="72">
        <v>33.0</v>
      </c>
      <c r="W165" t="s">
        <v>792</v>
      </c>
      <c r="X165">
        <v>294.0</v>
      </c>
      <c r="Y165" s="15" t="s">
        <v>655</v>
      </c>
      <c r="Z165" t="s">
        <v>692</v>
      </c>
      <c r="AA165" t="s">
        <v>655</v>
      </c>
      <c r="AB165" s="74" t="s">
        <v>834</v>
      </c>
      <c r="AC165" s="15" t="s">
        <v>837</v>
      </c>
    </row>
    <row r="166">
      <c r="A166" s="15">
        <v>524288.0</v>
      </c>
      <c r="B166" s="15">
        <v>585.0</v>
      </c>
      <c r="C166" t="s">
        <v>486</v>
      </c>
      <c r="D166" t="s">
        <v>487</v>
      </c>
      <c r="E166" t="s">
        <v>40</v>
      </c>
      <c r="F166" t="s">
        <v>488</v>
      </c>
      <c r="G166" t="s">
        <v>16</v>
      </c>
      <c r="H166" s="18"/>
      <c r="I166" s="71">
        <v>26005.0</v>
      </c>
      <c r="J166" s="15">
        <v>46.0</v>
      </c>
      <c r="K166" t="s">
        <v>19</v>
      </c>
      <c r="L166" s="18" t="s">
        <v>17</v>
      </c>
      <c r="M166" s="15"/>
      <c r="N166" s="15"/>
      <c r="O166" s="15" t="s">
        <v>692</v>
      </c>
      <c r="P166" s="15"/>
      <c r="Q166" s="15" t="s">
        <v>692</v>
      </c>
      <c r="R166" s="15" t="s">
        <v>693</v>
      </c>
      <c r="S166" s="75">
        <v>35.0</v>
      </c>
      <c r="T166" s="72">
        <v>0.0</v>
      </c>
      <c r="U166" s="73" t="s">
        <v>692</v>
      </c>
      <c r="V166" s="72">
        <v>35.0</v>
      </c>
      <c r="W166" t="s">
        <v>792</v>
      </c>
      <c r="X166">
        <v>250.0</v>
      </c>
      <c r="Y166" s="15" t="s">
        <v>491</v>
      </c>
      <c r="Z166" t="s">
        <v>692</v>
      </c>
      <c r="AA166" t="s">
        <v>491</v>
      </c>
      <c r="AB166" s="74" t="s">
        <v>838</v>
      </c>
      <c r="AC166" s="15"/>
    </row>
    <row r="167">
      <c r="A167" s="15">
        <v>1.9810613E7</v>
      </c>
      <c r="B167" s="15">
        <v>584.0</v>
      </c>
      <c r="C167" t="s">
        <v>656</v>
      </c>
      <c r="D167" t="s">
        <v>512</v>
      </c>
      <c r="E167" t="s">
        <v>692</v>
      </c>
      <c r="F167" t="s">
        <v>361</v>
      </c>
      <c r="G167" t="s">
        <v>16</v>
      </c>
      <c r="H167" s="18">
        <v>5.0</v>
      </c>
      <c r="I167" s="71">
        <v>29750.0</v>
      </c>
      <c r="J167" s="15">
        <v>37.0</v>
      </c>
      <c r="K167" t="s">
        <v>31</v>
      </c>
      <c r="L167" s="18" t="s">
        <v>55</v>
      </c>
      <c r="M167" s="15">
        <v>1.0</v>
      </c>
      <c r="N167" s="15"/>
      <c r="O167" s="15" t="s">
        <v>692</v>
      </c>
      <c r="P167" s="15" t="s">
        <v>693</v>
      </c>
      <c r="Q167" s="75">
        <v>23.0</v>
      </c>
      <c r="R167" s="15"/>
      <c r="S167" s="15" t="s">
        <v>692</v>
      </c>
      <c r="T167" s="72">
        <v>0.0</v>
      </c>
      <c r="U167" s="73">
        <v>10.0</v>
      </c>
      <c r="V167" s="72">
        <v>33.0</v>
      </c>
      <c r="W167" t="s">
        <v>792</v>
      </c>
      <c r="X167">
        <v>38.0</v>
      </c>
      <c r="Y167" s="15" t="s">
        <v>657</v>
      </c>
      <c r="Z167" t="s">
        <v>692</v>
      </c>
      <c r="AA167" t="s">
        <v>657</v>
      </c>
      <c r="AB167" s="74" t="s">
        <v>839</v>
      </c>
      <c r="AC167" s="15"/>
    </row>
    <row r="168">
      <c r="A168" s="15">
        <v>1.9681128E7</v>
      </c>
      <c r="B168" s="15">
        <v>586.0</v>
      </c>
      <c r="C168" t="s">
        <v>493</v>
      </c>
      <c r="D168" t="s">
        <v>494</v>
      </c>
      <c r="E168" t="s">
        <v>692</v>
      </c>
      <c r="F168" t="s">
        <v>495</v>
      </c>
      <c r="G168" t="s">
        <v>16</v>
      </c>
      <c r="H168" s="18">
        <v>5.0</v>
      </c>
      <c r="I168" s="71">
        <v>25170.0</v>
      </c>
      <c r="J168" s="15">
        <v>50.0</v>
      </c>
      <c r="K168" t="s">
        <v>31</v>
      </c>
      <c r="L168" s="18" t="s">
        <v>55</v>
      </c>
      <c r="M168" s="15"/>
      <c r="N168" s="15"/>
      <c r="O168" s="15" t="s">
        <v>692</v>
      </c>
      <c r="P168" s="15"/>
      <c r="Q168" s="15" t="s">
        <v>692</v>
      </c>
      <c r="R168" s="15" t="s">
        <v>693</v>
      </c>
      <c r="S168" s="75">
        <v>35.0</v>
      </c>
      <c r="T168" s="72">
        <v>0.0</v>
      </c>
      <c r="U168" s="73" t="s">
        <v>692</v>
      </c>
      <c r="V168" s="72">
        <v>35.0</v>
      </c>
      <c r="W168" t="s">
        <v>792</v>
      </c>
      <c r="X168">
        <v>217.0</v>
      </c>
      <c r="Y168" s="15" t="s">
        <v>496</v>
      </c>
      <c r="Z168" t="s">
        <v>692</v>
      </c>
      <c r="AA168" t="s">
        <v>496</v>
      </c>
      <c r="AB168" s="74" t="s">
        <v>840</v>
      </c>
      <c r="AC168" s="15"/>
    </row>
    <row r="169">
      <c r="A169" s="15">
        <v>1.971091E7</v>
      </c>
      <c r="B169" s="15">
        <v>587.0</v>
      </c>
      <c r="C169" t="s">
        <v>497</v>
      </c>
      <c r="D169" t="s">
        <v>498</v>
      </c>
      <c r="E169" t="s">
        <v>692</v>
      </c>
      <c r="F169" t="s">
        <v>68</v>
      </c>
      <c r="G169" t="s">
        <v>16</v>
      </c>
      <c r="H169" s="18">
        <v>5.0</v>
      </c>
      <c r="I169" s="71">
        <v>26186.0</v>
      </c>
      <c r="J169" s="15">
        <v>47.0</v>
      </c>
      <c r="K169" t="s">
        <v>31</v>
      </c>
      <c r="L169" s="18" t="s">
        <v>55</v>
      </c>
      <c r="M169" s="15">
        <v>1.0</v>
      </c>
      <c r="N169" s="15"/>
      <c r="O169" s="15" t="s">
        <v>692</v>
      </c>
      <c r="P169" s="15"/>
      <c r="Q169" s="15" t="s">
        <v>692</v>
      </c>
      <c r="R169" s="15" t="s">
        <v>693</v>
      </c>
      <c r="S169" s="75">
        <v>35.0</v>
      </c>
      <c r="T169" s="72">
        <v>0.0</v>
      </c>
      <c r="U169" s="73">
        <v>10.0</v>
      </c>
      <c r="V169" s="72">
        <v>45.0</v>
      </c>
      <c r="W169" t="s">
        <v>792</v>
      </c>
      <c r="X169">
        <v>33.0</v>
      </c>
      <c r="Y169" s="15" t="s">
        <v>500</v>
      </c>
      <c r="Z169" t="s">
        <v>692</v>
      </c>
      <c r="AA169" t="s">
        <v>500</v>
      </c>
      <c r="AB169" s="74" t="s">
        <v>841</v>
      </c>
      <c r="AC169" s="15"/>
    </row>
    <row r="170">
      <c r="A170" s="15">
        <v>523292.0</v>
      </c>
      <c r="B170" s="15">
        <v>588.0</v>
      </c>
      <c r="C170" t="s">
        <v>502</v>
      </c>
      <c r="D170" t="s">
        <v>503</v>
      </c>
      <c r="F170" t="s">
        <v>114</v>
      </c>
      <c r="G170" t="s">
        <v>16</v>
      </c>
      <c r="H170" s="18">
        <v>4.0</v>
      </c>
      <c r="I170" s="71">
        <v>25499.0</v>
      </c>
      <c r="J170" s="15">
        <v>48.0</v>
      </c>
      <c r="K170" t="s">
        <v>31</v>
      </c>
      <c r="L170" s="18" t="s">
        <v>55</v>
      </c>
      <c r="M170" s="15"/>
      <c r="N170" s="15"/>
      <c r="O170" s="15" t="s">
        <v>692</v>
      </c>
      <c r="P170" s="15" t="s">
        <v>693</v>
      </c>
      <c r="Q170" s="75">
        <v>23.0</v>
      </c>
      <c r="R170" s="15" t="s">
        <v>693</v>
      </c>
      <c r="S170" s="75">
        <v>35.0</v>
      </c>
      <c r="T170" s="72">
        <v>0.0</v>
      </c>
      <c r="U170" s="73" t="s">
        <v>692</v>
      </c>
      <c r="V170" s="72">
        <v>58.0</v>
      </c>
      <c r="W170" t="s">
        <v>792</v>
      </c>
      <c r="X170">
        <v>135.0</v>
      </c>
      <c r="Y170" s="15" t="s">
        <v>504</v>
      </c>
      <c r="Z170" t="s">
        <v>692</v>
      </c>
      <c r="AA170" t="s">
        <v>504</v>
      </c>
      <c r="AB170" s="74" t="s">
        <v>842</v>
      </c>
      <c r="AC170" s="15"/>
    </row>
    <row r="171">
      <c r="A171" s="15">
        <v>515963.0</v>
      </c>
      <c r="B171" s="15">
        <v>589.0</v>
      </c>
      <c r="C171" t="s">
        <v>462</v>
      </c>
      <c r="D171" t="s">
        <v>463</v>
      </c>
      <c r="E171" t="s">
        <v>692</v>
      </c>
      <c r="F171" t="s">
        <v>375</v>
      </c>
      <c r="G171" t="s">
        <v>16</v>
      </c>
      <c r="H171" s="18">
        <v>5.0</v>
      </c>
      <c r="I171" s="71">
        <v>30552.0</v>
      </c>
      <c r="J171" s="15">
        <v>35.0</v>
      </c>
      <c r="K171" t="s">
        <v>31</v>
      </c>
      <c r="L171" s="18" t="s">
        <v>55</v>
      </c>
      <c r="M171" s="15">
        <v>1.0</v>
      </c>
      <c r="N171" s="15"/>
      <c r="O171" s="15" t="s">
        <v>692</v>
      </c>
      <c r="P171" s="15"/>
      <c r="Q171" s="15" t="s">
        <v>692</v>
      </c>
      <c r="R171" s="15" t="s">
        <v>693</v>
      </c>
      <c r="S171" s="75">
        <v>35.0</v>
      </c>
      <c r="T171" s="72">
        <v>0.0</v>
      </c>
      <c r="U171" s="73">
        <v>10.0</v>
      </c>
      <c r="V171" s="72">
        <v>45.0</v>
      </c>
      <c r="W171" t="s">
        <v>792</v>
      </c>
      <c r="X171">
        <v>67.0</v>
      </c>
      <c r="Y171" s="15" t="s">
        <v>506</v>
      </c>
      <c r="Z171" t="s">
        <v>692</v>
      </c>
      <c r="AA171" t="s">
        <v>506</v>
      </c>
      <c r="AB171" s="74" t="s">
        <v>796</v>
      </c>
      <c r="AC171" s="15"/>
    </row>
    <row r="172">
      <c r="A172" s="15">
        <v>228341.0</v>
      </c>
      <c r="B172" s="15">
        <v>80.0</v>
      </c>
      <c r="C172" t="s">
        <v>569</v>
      </c>
      <c r="D172" t="s">
        <v>582</v>
      </c>
      <c r="F172" t="s">
        <v>583</v>
      </c>
      <c r="G172" t="s">
        <v>16</v>
      </c>
      <c r="H172" s="18"/>
      <c r="I172" s="71">
        <v>29334.0</v>
      </c>
      <c r="J172" s="15">
        <v>37.0</v>
      </c>
      <c r="K172" t="s">
        <v>31</v>
      </c>
      <c r="L172" s="18" t="s">
        <v>50</v>
      </c>
      <c r="M172" s="15"/>
      <c r="N172" s="15"/>
      <c r="O172" s="15" t="s">
        <v>692</v>
      </c>
      <c r="P172" s="15" t="s">
        <v>693</v>
      </c>
      <c r="Q172" s="75">
        <v>23.0</v>
      </c>
      <c r="R172" s="15"/>
      <c r="S172" s="15" t="s">
        <v>692</v>
      </c>
      <c r="T172" s="72">
        <v>0.0</v>
      </c>
      <c r="U172" s="73" t="s">
        <v>692</v>
      </c>
      <c r="V172" s="72">
        <v>23.0</v>
      </c>
      <c r="W172" t="s">
        <v>792</v>
      </c>
      <c r="X172">
        <v>345.0</v>
      </c>
      <c r="Y172" s="15" t="s">
        <v>658</v>
      </c>
      <c r="Z172" t="s">
        <v>692</v>
      </c>
      <c r="AA172" t="s">
        <v>658</v>
      </c>
      <c r="AB172" s="74" t="s">
        <v>843</v>
      </c>
      <c r="AC172" s="15"/>
    </row>
    <row r="173">
      <c r="A173" s="15">
        <v>425169.0</v>
      </c>
      <c r="B173" s="15">
        <v>195.0</v>
      </c>
      <c r="C173" t="s">
        <v>508</v>
      </c>
      <c r="D173" t="s">
        <v>509</v>
      </c>
      <c r="F173" t="s">
        <v>510</v>
      </c>
      <c r="G173" t="s">
        <v>16</v>
      </c>
      <c r="H173" s="18"/>
      <c r="I173" s="71">
        <v>25795.0</v>
      </c>
      <c r="J173" s="15">
        <v>47.0</v>
      </c>
      <c r="K173" t="s">
        <v>31</v>
      </c>
      <c r="L173" s="18" t="s">
        <v>69</v>
      </c>
      <c r="M173" s="15"/>
      <c r="N173" s="15"/>
      <c r="O173" s="15" t="s">
        <v>692</v>
      </c>
      <c r="P173" s="15"/>
      <c r="Q173" s="15" t="s">
        <v>692</v>
      </c>
      <c r="R173" s="15" t="s">
        <v>693</v>
      </c>
      <c r="S173" s="75">
        <v>35.0</v>
      </c>
      <c r="T173" s="72">
        <v>0.0</v>
      </c>
      <c r="U173" s="73" t="s">
        <v>692</v>
      </c>
      <c r="V173" s="72">
        <v>35.0</v>
      </c>
      <c r="W173" t="s">
        <v>792</v>
      </c>
      <c r="X173">
        <v>272.0</v>
      </c>
      <c r="Y173" s="15" t="s">
        <v>511</v>
      </c>
      <c r="Z173" t="s">
        <v>692</v>
      </c>
      <c r="AA173" t="s">
        <v>511</v>
      </c>
      <c r="AB173" s="74" t="s">
        <v>844</v>
      </c>
      <c r="AC173" s="15"/>
    </row>
    <row r="174">
      <c r="A174" s="15">
        <v>530521.0</v>
      </c>
      <c r="B174" s="15">
        <v>590.0</v>
      </c>
      <c r="C174" t="s">
        <v>270</v>
      </c>
      <c r="D174" t="s">
        <v>512</v>
      </c>
      <c r="E174" t="s">
        <v>692</v>
      </c>
      <c r="F174" t="s">
        <v>514</v>
      </c>
      <c r="G174" t="s">
        <v>516</v>
      </c>
      <c r="H174" s="18">
        <v>5.0</v>
      </c>
      <c r="I174" s="71">
        <v>32121.0</v>
      </c>
      <c r="J174" s="15">
        <v>31.0</v>
      </c>
      <c r="K174" t="s">
        <v>31</v>
      </c>
      <c r="L174" s="18" t="s">
        <v>55</v>
      </c>
      <c r="M174" s="15"/>
      <c r="N174" s="15"/>
      <c r="O174" s="15" t="s">
        <v>692</v>
      </c>
      <c r="P174" s="15"/>
      <c r="Q174" s="15" t="s">
        <v>692</v>
      </c>
      <c r="R174" s="15" t="s">
        <v>693</v>
      </c>
      <c r="S174" s="75">
        <v>35.0</v>
      </c>
      <c r="T174" s="72">
        <v>0.0</v>
      </c>
      <c r="U174" s="73" t="s">
        <v>692</v>
      </c>
      <c r="V174" s="72">
        <v>35.0</v>
      </c>
      <c r="W174" t="s">
        <v>792</v>
      </c>
      <c r="X174">
        <v>164.0</v>
      </c>
      <c r="Y174" s="15" t="s">
        <v>517</v>
      </c>
      <c r="Z174" t="s">
        <v>692</v>
      </c>
      <c r="AA174" t="s">
        <v>517</v>
      </c>
      <c r="AB174" s="74" t="s">
        <v>845</v>
      </c>
      <c r="AC174" s="15"/>
    </row>
    <row r="175">
      <c r="A175" s="15">
        <v>511060.0</v>
      </c>
      <c r="B175" s="15">
        <v>591.0</v>
      </c>
      <c r="C175" t="s">
        <v>520</v>
      </c>
      <c r="D175" t="s">
        <v>466</v>
      </c>
      <c r="E175" t="s">
        <v>521</v>
      </c>
      <c r="F175" t="s">
        <v>22</v>
      </c>
      <c r="G175" t="s">
        <v>16</v>
      </c>
      <c r="H175" s="18">
        <v>5.0</v>
      </c>
      <c r="I175" s="71">
        <v>37268.0</v>
      </c>
      <c r="J175" s="15">
        <v>15.0</v>
      </c>
      <c r="K175" t="s">
        <v>31</v>
      </c>
      <c r="L175" s="18" t="s">
        <v>55</v>
      </c>
      <c r="M175" s="15"/>
      <c r="N175" s="15"/>
      <c r="O175" s="15" t="s">
        <v>692</v>
      </c>
      <c r="P175" s="15"/>
      <c r="Q175" s="15" t="s">
        <v>692</v>
      </c>
      <c r="R175" s="15" t="s">
        <v>693</v>
      </c>
      <c r="S175" s="75">
        <v>35.0</v>
      </c>
      <c r="T175" s="72">
        <v>0.0</v>
      </c>
      <c r="U175" s="73" t="s">
        <v>692</v>
      </c>
      <c r="V175" s="72">
        <v>35.0</v>
      </c>
      <c r="W175" t="s">
        <v>792</v>
      </c>
      <c r="X175">
        <v>37.0</v>
      </c>
      <c r="Y175" s="15" t="s">
        <v>522</v>
      </c>
      <c r="Z175" t="s">
        <v>692</v>
      </c>
      <c r="AA175" t="s">
        <v>522</v>
      </c>
      <c r="AB175" s="74" t="s">
        <v>846</v>
      </c>
      <c r="AC175" s="15"/>
    </row>
    <row r="176">
      <c r="A176" s="15">
        <v>534177.0</v>
      </c>
      <c r="B176" s="15">
        <v>592.0</v>
      </c>
      <c r="C176" t="s">
        <v>465</v>
      </c>
      <c r="D176" t="s">
        <v>356</v>
      </c>
      <c r="F176" t="s">
        <v>530</v>
      </c>
      <c r="G176" t="s">
        <v>16</v>
      </c>
      <c r="H176" s="18"/>
      <c r="I176" s="71">
        <v>26269.0</v>
      </c>
      <c r="J176" s="15">
        <v>46.0</v>
      </c>
      <c r="K176" t="s">
        <v>31</v>
      </c>
      <c r="L176" s="18" t="s">
        <v>55</v>
      </c>
      <c r="M176" s="15"/>
      <c r="N176" s="15"/>
      <c r="O176" s="15" t="s">
        <v>692</v>
      </c>
      <c r="P176" s="15"/>
      <c r="Q176" s="15" t="s">
        <v>692</v>
      </c>
      <c r="R176" s="15" t="s">
        <v>693</v>
      </c>
      <c r="S176" s="75">
        <v>35.0</v>
      </c>
      <c r="T176" s="72">
        <v>0.0</v>
      </c>
      <c r="U176" s="73" t="s">
        <v>692</v>
      </c>
      <c r="V176" s="72">
        <v>35.0</v>
      </c>
      <c r="W176" t="s">
        <v>792</v>
      </c>
      <c r="X176">
        <v>79.0</v>
      </c>
      <c r="Y176" s="15" t="s">
        <v>532</v>
      </c>
      <c r="Z176" t="s">
        <v>692</v>
      </c>
      <c r="AA176" t="s">
        <v>532</v>
      </c>
      <c r="AB176" s="74" t="s">
        <v>847</v>
      </c>
      <c r="AC176" s="15"/>
    </row>
    <row r="177">
      <c r="A177" s="15">
        <v>554550.0</v>
      </c>
      <c r="B177" s="15">
        <v>1571.0</v>
      </c>
      <c r="C177" t="s">
        <v>134</v>
      </c>
      <c r="D177" t="s">
        <v>135</v>
      </c>
      <c r="E177" t="s">
        <v>692</v>
      </c>
      <c r="F177" t="s">
        <v>136</v>
      </c>
      <c r="G177" t="s">
        <v>16</v>
      </c>
      <c r="H177" s="18">
        <v>5.0</v>
      </c>
      <c r="I177" s="71">
        <v>21376.0</v>
      </c>
      <c r="J177" s="15">
        <v>60.0</v>
      </c>
      <c r="K177" t="s">
        <v>31</v>
      </c>
      <c r="L177" s="18" t="s">
        <v>55</v>
      </c>
      <c r="M177" s="15">
        <v>1.0</v>
      </c>
      <c r="N177" s="15"/>
      <c r="O177" s="15" t="s">
        <v>692</v>
      </c>
      <c r="P177" s="15"/>
      <c r="Q177" s="15" t="s">
        <v>692</v>
      </c>
      <c r="R177" s="15" t="s">
        <v>693</v>
      </c>
      <c r="S177" s="75">
        <v>35.0</v>
      </c>
      <c r="T177" s="72">
        <v>0.0</v>
      </c>
      <c r="U177" s="73">
        <v>10.0</v>
      </c>
      <c r="V177" s="72">
        <v>10.0</v>
      </c>
      <c r="W177" t="s">
        <v>792</v>
      </c>
      <c r="X177">
        <v>26.0</v>
      </c>
      <c r="Y177" s="15" t="s">
        <v>137</v>
      </c>
      <c r="Z177" t="s">
        <v>692</v>
      </c>
      <c r="AA177" t="s">
        <v>137</v>
      </c>
      <c r="AB177" s="74" t="s">
        <v>718</v>
      </c>
      <c r="AC177" s="15" t="s">
        <v>848</v>
      </c>
    </row>
    <row r="178">
      <c r="A178" s="15">
        <v>405915.0</v>
      </c>
      <c r="B178" s="15">
        <v>593.0</v>
      </c>
      <c r="C178" t="s">
        <v>539</v>
      </c>
      <c r="D178" t="s">
        <v>135</v>
      </c>
      <c r="F178" t="s">
        <v>540</v>
      </c>
      <c r="G178" t="s">
        <v>277</v>
      </c>
      <c r="H178" s="18">
        <v>5.0</v>
      </c>
      <c r="I178" s="71">
        <v>33571.0</v>
      </c>
      <c r="J178" s="15">
        <v>27.0</v>
      </c>
      <c r="K178" t="s">
        <v>31</v>
      </c>
      <c r="L178" s="18" t="s">
        <v>55</v>
      </c>
      <c r="M178" s="15"/>
      <c r="N178" s="15"/>
      <c r="O178" s="15" t="s">
        <v>692</v>
      </c>
      <c r="P178" s="15"/>
      <c r="Q178" s="15" t="s">
        <v>692</v>
      </c>
      <c r="R178" s="15" t="s">
        <v>693</v>
      </c>
      <c r="S178" s="75">
        <v>35.0</v>
      </c>
      <c r="T178" s="72">
        <v>0.0</v>
      </c>
      <c r="U178" s="73" t="s">
        <v>692</v>
      </c>
      <c r="V178" s="72">
        <v>35.0</v>
      </c>
      <c r="W178" t="s">
        <v>792</v>
      </c>
      <c r="X178">
        <v>153.0</v>
      </c>
      <c r="Y178" s="15" t="s">
        <v>542</v>
      </c>
      <c r="Z178" t="s">
        <v>692</v>
      </c>
      <c r="AA178" t="s">
        <v>542</v>
      </c>
      <c r="AB178" s="74" t="s">
        <v>849</v>
      </c>
      <c r="AC178" s="15"/>
    </row>
    <row r="179">
      <c r="A179" s="15">
        <v>550094.0</v>
      </c>
      <c r="B179" s="15">
        <v>2190.0</v>
      </c>
      <c r="C179" t="s">
        <v>544</v>
      </c>
      <c r="D179" t="s">
        <v>545</v>
      </c>
      <c r="E179" t="s">
        <v>180</v>
      </c>
      <c r="F179" t="s">
        <v>369</v>
      </c>
      <c r="G179" t="s">
        <v>16</v>
      </c>
      <c r="H179" s="18">
        <v>5.0</v>
      </c>
      <c r="I179" s="71">
        <v>28093.0</v>
      </c>
      <c r="J179" s="15">
        <v>42.0</v>
      </c>
      <c r="K179" t="s">
        <v>31</v>
      </c>
      <c r="L179" s="18" t="s">
        <v>36</v>
      </c>
      <c r="M179" s="15"/>
      <c r="N179" s="15"/>
      <c r="O179" s="15" t="s">
        <v>692</v>
      </c>
      <c r="P179" s="15"/>
      <c r="Q179" s="15" t="s">
        <v>692</v>
      </c>
      <c r="R179" s="15" t="s">
        <v>693</v>
      </c>
      <c r="S179" s="75">
        <v>35.0</v>
      </c>
      <c r="T179" s="72">
        <v>0.0</v>
      </c>
      <c r="U179" s="73" t="s">
        <v>692</v>
      </c>
      <c r="V179" s="72">
        <v>35.0</v>
      </c>
      <c r="W179" t="s">
        <v>792</v>
      </c>
      <c r="X179">
        <v>359.0</v>
      </c>
      <c r="Y179" s="15" t="s">
        <v>547</v>
      </c>
      <c r="Z179" t="s">
        <v>692</v>
      </c>
      <c r="AA179" t="s">
        <v>547</v>
      </c>
      <c r="AB179" s="74" t="s">
        <v>850</v>
      </c>
      <c r="AC179" s="15"/>
    </row>
    <row r="180">
      <c r="A180" s="76">
        <v>550094.0</v>
      </c>
      <c r="B180" s="15">
        <v>1190.0</v>
      </c>
      <c r="C180" t="s">
        <v>544</v>
      </c>
      <c r="D180" t="s">
        <v>545</v>
      </c>
      <c r="E180" t="s">
        <v>180</v>
      </c>
      <c r="F180" t="s">
        <v>369</v>
      </c>
      <c r="G180" t="s">
        <v>16</v>
      </c>
      <c r="H180" s="18">
        <v>5.0</v>
      </c>
      <c r="I180" s="71">
        <v>28093.0</v>
      </c>
      <c r="J180" s="15">
        <v>42.0</v>
      </c>
      <c r="K180" t="s">
        <v>31</v>
      </c>
      <c r="L180" s="18" t="s">
        <v>55</v>
      </c>
      <c r="M180" s="15"/>
      <c r="N180" s="15"/>
      <c r="O180" s="15" t="s">
        <v>692</v>
      </c>
      <c r="P180" s="15"/>
      <c r="Q180" s="15" t="s">
        <v>692</v>
      </c>
      <c r="R180" s="15" t="s">
        <v>693</v>
      </c>
      <c r="S180" s="75">
        <v>35.0</v>
      </c>
      <c r="T180" s="72">
        <v>0.0</v>
      </c>
      <c r="U180" s="73" t="s">
        <v>692</v>
      </c>
      <c r="V180" s="72">
        <v>35.0</v>
      </c>
      <c r="W180" t="s">
        <v>792</v>
      </c>
      <c r="X180">
        <v>359.0</v>
      </c>
      <c r="Y180" s="15" t="s">
        <v>547</v>
      </c>
      <c r="Z180" t="s">
        <v>692</v>
      </c>
      <c r="AA180" t="s">
        <v>547</v>
      </c>
      <c r="AB180" s="74" t="s">
        <v>850</v>
      </c>
      <c r="AC180" s="15"/>
    </row>
    <row r="181">
      <c r="A181" s="15">
        <v>364750.0</v>
      </c>
      <c r="B181" s="15">
        <v>197.0</v>
      </c>
      <c r="C181" t="s">
        <v>483</v>
      </c>
      <c r="D181" t="s">
        <v>499</v>
      </c>
      <c r="F181" t="s">
        <v>49</v>
      </c>
      <c r="G181" t="s">
        <v>16</v>
      </c>
      <c r="H181" s="18"/>
      <c r="I181" s="71">
        <v>27142.0</v>
      </c>
      <c r="J181" s="15">
        <v>43.0</v>
      </c>
      <c r="K181" t="s">
        <v>31</v>
      </c>
      <c r="L181" s="18" t="s">
        <v>69</v>
      </c>
      <c r="M181" s="15"/>
      <c r="N181" s="15"/>
      <c r="O181" s="15" t="s">
        <v>692</v>
      </c>
      <c r="P181" s="15"/>
      <c r="Q181" s="15" t="s">
        <v>692</v>
      </c>
      <c r="R181" s="15" t="s">
        <v>693</v>
      </c>
      <c r="S181" s="75">
        <v>35.0</v>
      </c>
      <c r="T181" s="72" t="s">
        <v>692</v>
      </c>
      <c r="U181" s="73" t="s">
        <v>692</v>
      </c>
      <c r="V181" s="72">
        <v>35.0</v>
      </c>
      <c r="W181" t="s">
        <v>792</v>
      </c>
      <c r="Y181" s="15" t="s">
        <v>692</v>
      </c>
      <c r="Z181" t="s">
        <v>501</v>
      </c>
      <c r="AA181" t="s">
        <v>501</v>
      </c>
      <c r="AB181" s="15"/>
      <c r="AC181" s="15"/>
    </row>
    <row r="182">
      <c r="A182" s="15">
        <v>420116.0</v>
      </c>
      <c r="B182" s="15">
        <v>597.0</v>
      </c>
      <c r="C182" t="s">
        <v>559</v>
      </c>
      <c r="D182" t="s">
        <v>560</v>
      </c>
      <c r="E182" t="s">
        <v>692</v>
      </c>
      <c r="F182" t="s">
        <v>15</v>
      </c>
      <c r="G182" t="s">
        <v>16</v>
      </c>
      <c r="H182" s="18">
        <v>5.0</v>
      </c>
      <c r="I182" s="71">
        <v>32737.0</v>
      </c>
      <c r="J182" s="15">
        <v>29.0</v>
      </c>
      <c r="K182" t="s">
        <v>31</v>
      </c>
      <c r="L182" s="18" t="s">
        <v>55</v>
      </c>
      <c r="M182" s="15"/>
      <c r="N182" s="15"/>
      <c r="O182" s="15" t="s">
        <v>692</v>
      </c>
      <c r="P182" s="15"/>
      <c r="Q182" s="15" t="s">
        <v>692</v>
      </c>
      <c r="R182" s="15" t="s">
        <v>693</v>
      </c>
      <c r="S182" s="75">
        <v>35.0</v>
      </c>
      <c r="T182" s="72">
        <v>0.0</v>
      </c>
      <c r="U182" s="73" t="s">
        <v>692</v>
      </c>
      <c r="V182" s="72">
        <v>35.0</v>
      </c>
      <c r="W182" t="s">
        <v>792</v>
      </c>
      <c r="X182">
        <v>249.0</v>
      </c>
      <c r="Y182" s="15" t="s">
        <v>561</v>
      </c>
      <c r="Z182" t="s">
        <v>692</v>
      </c>
      <c r="AA182" t="s">
        <v>561</v>
      </c>
      <c r="AB182" s="74" t="s">
        <v>851</v>
      </c>
      <c r="AC182" s="15"/>
    </row>
    <row r="183">
      <c r="A183" s="15">
        <v>235305.0</v>
      </c>
      <c r="B183" s="15">
        <v>198.0</v>
      </c>
      <c r="C183" t="s">
        <v>562</v>
      </c>
      <c r="D183" t="s">
        <v>563</v>
      </c>
      <c r="F183" t="s">
        <v>564</v>
      </c>
      <c r="G183" t="s">
        <v>16</v>
      </c>
      <c r="H183" s="18">
        <v>1.0</v>
      </c>
      <c r="I183" s="71">
        <v>30747.0</v>
      </c>
      <c r="J183" s="15">
        <v>33.0</v>
      </c>
      <c r="K183" t="s">
        <v>31</v>
      </c>
      <c r="L183" s="18" t="s">
        <v>69</v>
      </c>
      <c r="M183" s="15"/>
      <c r="N183" s="15"/>
      <c r="O183" s="15" t="s">
        <v>692</v>
      </c>
      <c r="P183" s="15"/>
      <c r="Q183" s="15" t="s">
        <v>692</v>
      </c>
      <c r="R183" s="15" t="s">
        <v>693</v>
      </c>
      <c r="S183" s="75">
        <v>35.0</v>
      </c>
      <c r="T183" s="72" t="s">
        <v>692</v>
      </c>
      <c r="U183" s="73" t="s">
        <v>692</v>
      </c>
      <c r="V183" s="72">
        <v>35.0</v>
      </c>
      <c r="W183" t="s">
        <v>792</v>
      </c>
      <c r="Y183" s="15" t="s">
        <v>692</v>
      </c>
      <c r="Z183" t="s">
        <v>566</v>
      </c>
      <c r="AA183" t="s">
        <v>566</v>
      </c>
      <c r="AB183" s="15"/>
      <c r="AC183" s="15"/>
    </row>
    <row r="184">
      <c r="A184" s="15">
        <v>440820.0</v>
      </c>
      <c r="B184" s="15">
        <v>1173.0</v>
      </c>
      <c r="C184" t="s">
        <v>272</v>
      </c>
      <c r="D184" t="s">
        <v>79</v>
      </c>
      <c r="E184" t="s">
        <v>180</v>
      </c>
      <c r="F184" t="s">
        <v>114</v>
      </c>
      <c r="G184" t="s">
        <v>16</v>
      </c>
      <c r="H184" s="18"/>
      <c r="I184" s="71">
        <v>22727.0</v>
      </c>
      <c r="J184" s="15">
        <v>55.0</v>
      </c>
      <c r="K184" t="s">
        <v>31</v>
      </c>
      <c r="L184" s="18" t="s">
        <v>29</v>
      </c>
      <c r="M184" s="15"/>
      <c r="N184" s="15"/>
      <c r="O184" s="15" t="s">
        <v>692</v>
      </c>
      <c r="P184" s="15"/>
      <c r="Q184" s="15" t="s">
        <v>692</v>
      </c>
      <c r="R184" s="15" t="s">
        <v>693</v>
      </c>
      <c r="S184" s="75">
        <v>35.0</v>
      </c>
      <c r="T184" s="72" t="s">
        <v>692</v>
      </c>
      <c r="U184" s="73" t="s">
        <v>692</v>
      </c>
      <c r="V184" s="72">
        <v>35.0</v>
      </c>
      <c r="W184" t="s">
        <v>792</v>
      </c>
      <c r="Y184" s="15" t="s">
        <v>692</v>
      </c>
      <c r="Z184" t="s">
        <v>273</v>
      </c>
      <c r="AA184" t="s">
        <v>273</v>
      </c>
      <c r="AB184" s="15"/>
      <c r="AC184" s="15"/>
    </row>
    <row r="185">
      <c r="A185" s="15">
        <v>144524.0</v>
      </c>
      <c r="B185" s="15">
        <v>81.0</v>
      </c>
      <c r="C185" t="s">
        <v>513</v>
      </c>
      <c r="D185" t="s">
        <v>515</v>
      </c>
      <c r="E185" t="s">
        <v>398</v>
      </c>
      <c r="F185" t="s">
        <v>518</v>
      </c>
      <c r="G185" t="s">
        <v>16</v>
      </c>
      <c r="H185" s="18">
        <v>4.0</v>
      </c>
      <c r="I185" s="71">
        <v>25681.0</v>
      </c>
      <c r="J185" s="15">
        <v>47.0</v>
      </c>
      <c r="K185" t="s">
        <v>31</v>
      </c>
      <c r="L185" s="18" t="s">
        <v>50</v>
      </c>
      <c r="M185" s="15"/>
      <c r="N185" s="15"/>
      <c r="O185" s="15" t="s">
        <v>692</v>
      </c>
      <c r="P185" s="15"/>
      <c r="Q185" s="15" t="s">
        <v>692</v>
      </c>
      <c r="R185" s="15" t="s">
        <v>693</v>
      </c>
      <c r="S185" s="75">
        <v>35.0</v>
      </c>
      <c r="T185" s="72">
        <v>0.0</v>
      </c>
      <c r="U185" s="73" t="s">
        <v>692</v>
      </c>
      <c r="V185" s="72">
        <v>35.0</v>
      </c>
      <c r="W185" t="s">
        <v>792</v>
      </c>
      <c r="X185">
        <v>166.0</v>
      </c>
      <c r="Y185" s="15" t="s">
        <v>572</v>
      </c>
      <c r="Z185" t="s">
        <v>692</v>
      </c>
      <c r="AA185" t="s">
        <v>572</v>
      </c>
      <c r="AB185" s="74" t="s">
        <v>806</v>
      </c>
      <c r="AC185" s="15"/>
    </row>
    <row r="186">
      <c r="A186" s="15">
        <v>400727.0</v>
      </c>
      <c r="B186" s="15">
        <v>82.0</v>
      </c>
      <c r="C186" t="s">
        <v>578</v>
      </c>
      <c r="D186" t="s">
        <v>579</v>
      </c>
      <c r="E186" t="s">
        <v>365</v>
      </c>
      <c r="F186" t="s">
        <v>580</v>
      </c>
      <c r="G186" t="s">
        <v>16</v>
      </c>
      <c r="H186" s="18">
        <v>2.0</v>
      </c>
      <c r="I186" s="71">
        <v>32853.0</v>
      </c>
      <c r="J186" s="15">
        <v>29.0</v>
      </c>
      <c r="K186" t="s">
        <v>31</v>
      </c>
      <c r="L186" s="18" t="s">
        <v>50</v>
      </c>
      <c r="M186" s="15"/>
      <c r="N186" s="15"/>
      <c r="O186" s="15" t="s">
        <v>692</v>
      </c>
      <c r="P186" s="15"/>
      <c r="Q186" s="15" t="s">
        <v>692</v>
      </c>
      <c r="R186" s="15" t="s">
        <v>693</v>
      </c>
      <c r="S186" s="75">
        <v>35.0</v>
      </c>
      <c r="T186" s="72" t="s">
        <v>692</v>
      </c>
      <c r="U186" s="73" t="s">
        <v>692</v>
      </c>
      <c r="V186" s="72">
        <v>35.0</v>
      </c>
      <c r="W186" t="s">
        <v>805</v>
      </c>
      <c r="Y186" s="15" t="s">
        <v>692</v>
      </c>
      <c r="Z186" t="s">
        <v>692</v>
      </c>
      <c r="AA186" t="s">
        <v>581</v>
      </c>
      <c r="AB186" s="74" t="s">
        <v>852</v>
      </c>
      <c r="AC186" s="15"/>
    </row>
    <row r="187">
      <c r="A187" s="15">
        <v>228341.0</v>
      </c>
      <c r="B187" s="15">
        <v>1080.0</v>
      </c>
      <c r="C187" t="s">
        <v>569</v>
      </c>
      <c r="D187" t="s">
        <v>582</v>
      </c>
      <c r="F187" t="s">
        <v>583</v>
      </c>
      <c r="G187" t="s">
        <v>16</v>
      </c>
      <c r="H187" s="18"/>
      <c r="I187" s="71">
        <v>29334.0</v>
      </c>
      <c r="J187" s="15">
        <v>37.0</v>
      </c>
      <c r="K187" t="s">
        <v>31</v>
      </c>
      <c r="L187" s="18" t="s">
        <v>50</v>
      </c>
      <c r="M187" s="15"/>
      <c r="N187" s="15"/>
      <c r="O187" s="15" t="s">
        <v>692</v>
      </c>
      <c r="P187" s="15"/>
      <c r="Q187" s="15" t="s">
        <v>692</v>
      </c>
      <c r="R187" s="15" t="s">
        <v>693</v>
      </c>
      <c r="S187" s="75">
        <v>35.0</v>
      </c>
      <c r="T187" s="72">
        <v>0.0</v>
      </c>
      <c r="U187" s="73" t="s">
        <v>692</v>
      </c>
      <c r="V187" s="72">
        <v>35.0</v>
      </c>
      <c r="W187" t="s">
        <v>792</v>
      </c>
      <c r="X187">
        <v>282.0</v>
      </c>
      <c r="Y187" s="15" t="s">
        <v>584</v>
      </c>
      <c r="Z187" t="s">
        <v>692</v>
      </c>
      <c r="AA187" t="s">
        <v>584</v>
      </c>
      <c r="AB187" s="74" t="s">
        <v>813</v>
      </c>
      <c r="AC187" s="15" t="s">
        <v>853</v>
      </c>
    </row>
    <row r="188">
      <c r="A188" s="15">
        <v>219066.0</v>
      </c>
      <c r="B188" s="15">
        <v>296.0</v>
      </c>
      <c r="C188" t="s">
        <v>585</v>
      </c>
      <c r="D188" t="s">
        <v>301</v>
      </c>
      <c r="F188" t="s">
        <v>49</v>
      </c>
      <c r="G188" t="s">
        <v>16</v>
      </c>
      <c r="H188" s="18">
        <v>2.0</v>
      </c>
      <c r="I188" s="71">
        <v>30545.0</v>
      </c>
      <c r="J188" s="15">
        <v>34.0</v>
      </c>
      <c r="K188" t="s">
        <v>31</v>
      </c>
      <c r="L188" s="18" t="s">
        <v>24</v>
      </c>
      <c r="M188" s="15"/>
      <c r="N188" s="15"/>
      <c r="O188" s="15" t="s">
        <v>692</v>
      </c>
      <c r="P188" s="15"/>
      <c r="Q188" s="15" t="s">
        <v>692</v>
      </c>
      <c r="R188" s="15" t="s">
        <v>693</v>
      </c>
      <c r="S188" s="75">
        <v>35.0</v>
      </c>
      <c r="T188" s="72">
        <v>0.0</v>
      </c>
      <c r="U188" s="73" t="s">
        <v>692</v>
      </c>
      <c r="V188" s="72">
        <v>35.0</v>
      </c>
      <c r="W188" t="s">
        <v>792</v>
      </c>
      <c r="X188">
        <v>82.0</v>
      </c>
      <c r="Y188" s="15" t="s">
        <v>586</v>
      </c>
      <c r="Z188" t="s">
        <v>692</v>
      </c>
      <c r="AA188" t="s">
        <v>586</v>
      </c>
      <c r="AB188" s="74" t="s">
        <v>854</v>
      </c>
      <c r="AC188" s="15" t="s">
        <v>855</v>
      </c>
    </row>
    <row r="189">
      <c r="A189" s="15">
        <v>219066.0</v>
      </c>
      <c r="B189" s="15">
        <v>1296.0</v>
      </c>
      <c r="C189" t="s">
        <v>585</v>
      </c>
      <c r="D189" t="s">
        <v>301</v>
      </c>
      <c r="F189" t="s">
        <v>49</v>
      </c>
      <c r="G189" t="s">
        <v>16</v>
      </c>
      <c r="H189" s="18">
        <v>2.0</v>
      </c>
      <c r="I189" s="71">
        <v>30545.0</v>
      </c>
      <c r="J189" s="15">
        <v>34.0</v>
      </c>
      <c r="K189" t="s">
        <v>31</v>
      </c>
      <c r="L189" s="18" t="s">
        <v>36</v>
      </c>
      <c r="M189" s="15"/>
      <c r="N189" s="15"/>
      <c r="O189" s="15" t="s">
        <v>692</v>
      </c>
      <c r="P189" s="15"/>
      <c r="Q189" s="15" t="s">
        <v>692</v>
      </c>
      <c r="R189" s="15" t="s">
        <v>693</v>
      </c>
      <c r="S189" s="75">
        <v>35.0</v>
      </c>
      <c r="T189" s="72">
        <v>0.0</v>
      </c>
      <c r="U189" s="73" t="s">
        <v>692</v>
      </c>
      <c r="V189" s="72">
        <v>35.0</v>
      </c>
      <c r="W189" t="s">
        <v>792</v>
      </c>
      <c r="X189">
        <v>82.0</v>
      </c>
      <c r="Y189" s="15" t="s">
        <v>586</v>
      </c>
      <c r="Z189" t="s">
        <v>692</v>
      </c>
      <c r="AA189" t="s">
        <v>586</v>
      </c>
      <c r="AB189" s="74" t="s">
        <v>854</v>
      </c>
      <c r="AC189" s="15" t="s">
        <v>855</v>
      </c>
    </row>
    <row r="190">
      <c r="A190" s="76">
        <v>263595.0</v>
      </c>
      <c r="B190" s="15">
        <v>297.0</v>
      </c>
      <c r="C190" t="s">
        <v>592</v>
      </c>
      <c r="D190" t="s">
        <v>593</v>
      </c>
      <c r="F190" t="s">
        <v>594</v>
      </c>
      <c r="G190" t="s">
        <v>277</v>
      </c>
      <c r="H190" s="18">
        <v>4.0</v>
      </c>
      <c r="I190" s="71">
        <v>35156.0</v>
      </c>
      <c r="J190" s="15">
        <v>22.0</v>
      </c>
      <c r="K190" t="s">
        <v>31</v>
      </c>
      <c r="L190" s="18" t="s">
        <v>24</v>
      </c>
      <c r="M190" s="15"/>
      <c r="N190" s="15"/>
      <c r="O190" s="15" t="s">
        <v>692</v>
      </c>
      <c r="P190" s="15"/>
      <c r="Q190" s="15" t="s">
        <v>692</v>
      </c>
      <c r="R190" s="15" t="s">
        <v>693</v>
      </c>
      <c r="S190" s="75">
        <v>35.0</v>
      </c>
      <c r="T190" s="72">
        <v>0.0</v>
      </c>
      <c r="U190" s="73" t="s">
        <v>692</v>
      </c>
      <c r="V190" s="72">
        <v>40.0</v>
      </c>
      <c r="W190" t="s">
        <v>792</v>
      </c>
      <c r="X190">
        <v>163.0</v>
      </c>
      <c r="Y190" s="15" t="s">
        <v>595</v>
      </c>
      <c r="Z190" t="s">
        <v>692</v>
      </c>
      <c r="AA190" t="s">
        <v>595</v>
      </c>
      <c r="AB190" s="74" t="s">
        <v>856</v>
      </c>
      <c r="AC190" s="15"/>
    </row>
    <row r="191">
      <c r="A191" s="15">
        <v>222021.0</v>
      </c>
      <c r="B191" s="15">
        <v>1189.0</v>
      </c>
      <c r="C191" t="s">
        <v>417</v>
      </c>
      <c r="D191" t="s">
        <v>418</v>
      </c>
      <c r="E191" t="s">
        <v>62</v>
      </c>
      <c r="F191" t="s">
        <v>22</v>
      </c>
      <c r="G191" t="s">
        <v>16</v>
      </c>
      <c r="H191" s="18">
        <v>4.0</v>
      </c>
      <c r="I191" s="71">
        <v>27147.0</v>
      </c>
      <c r="J191" s="15">
        <v>43.0</v>
      </c>
      <c r="K191" t="s">
        <v>31</v>
      </c>
      <c r="L191" s="18" t="s">
        <v>50</v>
      </c>
      <c r="M191" s="15"/>
      <c r="N191" s="15"/>
      <c r="O191" s="15" t="s">
        <v>692</v>
      </c>
      <c r="P191" s="15"/>
      <c r="Q191" s="15" t="s">
        <v>692</v>
      </c>
      <c r="R191" s="15" t="s">
        <v>693</v>
      </c>
      <c r="S191" s="75">
        <v>35.0</v>
      </c>
      <c r="T191" s="72" t="s">
        <v>692</v>
      </c>
      <c r="U191" s="73" t="s">
        <v>692</v>
      </c>
      <c r="V191" s="72">
        <v>35.0</v>
      </c>
      <c r="W191" t="s">
        <v>792</v>
      </c>
      <c r="Y191" s="15" t="s">
        <v>692</v>
      </c>
      <c r="Z191" t="s">
        <v>419</v>
      </c>
      <c r="AA191" t="s">
        <v>419</v>
      </c>
      <c r="AB191" s="15"/>
      <c r="AC191" s="15" t="s">
        <v>857</v>
      </c>
    </row>
    <row r="192">
      <c r="A192" s="15">
        <v>1.0015869988E10</v>
      </c>
      <c r="B192" s="15">
        <v>1283.0</v>
      </c>
      <c r="C192" t="s">
        <v>589</v>
      </c>
      <c r="D192" t="s">
        <v>590</v>
      </c>
      <c r="E192" t="s">
        <v>692</v>
      </c>
      <c r="F192" t="s">
        <v>15</v>
      </c>
      <c r="G192" t="s">
        <v>16</v>
      </c>
      <c r="H192" s="18">
        <v>3.0</v>
      </c>
      <c r="I192" s="71">
        <v>37015.0</v>
      </c>
      <c r="J192" s="15">
        <v>17.0</v>
      </c>
      <c r="K192" t="s">
        <v>31</v>
      </c>
      <c r="L192" s="18" t="s">
        <v>50</v>
      </c>
      <c r="M192" s="15"/>
      <c r="N192" s="15"/>
      <c r="O192" s="15" t="s">
        <v>692</v>
      </c>
      <c r="P192" s="15"/>
      <c r="Q192" s="15" t="s">
        <v>692</v>
      </c>
      <c r="R192" s="15" t="s">
        <v>693</v>
      </c>
      <c r="S192" s="75">
        <v>35.0</v>
      </c>
      <c r="T192" s="72" t="s">
        <v>692</v>
      </c>
      <c r="U192" s="73" t="s">
        <v>692</v>
      </c>
      <c r="V192" s="72">
        <v>35.0</v>
      </c>
      <c r="W192" t="s">
        <v>792</v>
      </c>
      <c r="Y192" s="15" t="s">
        <v>692</v>
      </c>
      <c r="Z192" t="s">
        <v>591</v>
      </c>
      <c r="AA192" t="s">
        <v>591</v>
      </c>
      <c r="AB192" s="15"/>
      <c r="AC192" s="15"/>
    </row>
    <row r="193">
      <c r="A193" s="15">
        <v>378432.0</v>
      </c>
      <c r="B193" s="15">
        <v>298.0</v>
      </c>
      <c r="C193" t="s">
        <v>600</v>
      </c>
      <c r="D193" t="s">
        <v>295</v>
      </c>
      <c r="E193" t="s">
        <v>601</v>
      </c>
      <c r="F193" t="s">
        <v>22</v>
      </c>
      <c r="G193" t="s">
        <v>16</v>
      </c>
      <c r="H193" s="18">
        <v>3.0</v>
      </c>
      <c r="I193" s="71">
        <v>30485.0</v>
      </c>
      <c r="J193" s="15">
        <v>34.0</v>
      </c>
      <c r="K193" t="s">
        <v>31</v>
      </c>
      <c r="L193" s="18" t="s">
        <v>24</v>
      </c>
      <c r="M193" s="15"/>
      <c r="N193" s="15"/>
      <c r="O193" s="15" t="s">
        <v>692</v>
      </c>
      <c r="P193" s="15"/>
      <c r="Q193" s="15" t="s">
        <v>692</v>
      </c>
      <c r="R193" s="15" t="s">
        <v>693</v>
      </c>
      <c r="S193" s="75">
        <v>35.0</v>
      </c>
      <c r="T193" s="72">
        <v>0.0</v>
      </c>
      <c r="U193" s="73" t="s">
        <v>692</v>
      </c>
      <c r="V193" s="72">
        <v>35.0</v>
      </c>
      <c r="W193" t="s">
        <v>792</v>
      </c>
      <c r="X193">
        <v>205.0</v>
      </c>
      <c r="Y193" s="15" t="s">
        <v>602</v>
      </c>
      <c r="Z193" t="s">
        <v>692</v>
      </c>
      <c r="AA193" t="s">
        <v>602</v>
      </c>
      <c r="AB193" s="74" t="s">
        <v>858</v>
      </c>
      <c r="AC193" s="15"/>
    </row>
    <row r="194">
      <c r="A194" s="15">
        <v>525181.0</v>
      </c>
      <c r="B194" s="15">
        <v>299.0</v>
      </c>
      <c r="C194" t="s">
        <v>603</v>
      </c>
      <c r="D194" t="s">
        <v>604</v>
      </c>
      <c r="E194" t="s">
        <v>692</v>
      </c>
      <c r="F194" t="s">
        <v>97</v>
      </c>
      <c r="G194" t="s">
        <v>16</v>
      </c>
      <c r="H194" s="18">
        <v>3.0</v>
      </c>
      <c r="I194" s="71">
        <v>32695.0</v>
      </c>
      <c r="J194" s="15">
        <v>29.0</v>
      </c>
      <c r="K194" t="s">
        <v>31</v>
      </c>
      <c r="L194" s="18" t="s">
        <v>24</v>
      </c>
      <c r="M194" s="15"/>
      <c r="N194" s="15"/>
      <c r="O194" s="15" t="s">
        <v>692</v>
      </c>
      <c r="P194" s="15"/>
      <c r="Q194" s="15" t="s">
        <v>692</v>
      </c>
      <c r="R194" s="15" t="s">
        <v>693</v>
      </c>
      <c r="S194" s="75">
        <v>35.0</v>
      </c>
      <c r="T194" s="72">
        <v>0.0</v>
      </c>
      <c r="U194" s="73" t="s">
        <v>692</v>
      </c>
      <c r="V194" s="72">
        <v>35.0</v>
      </c>
      <c r="W194" t="s">
        <v>792</v>
      </c>
      <c r="X194">
        <v>389.0</v>
      </c>
      <c r="Y194" s="15" t="s">
        <v>605</v>
      </c>
      <c r="Z194" t="s">
        <v>692</v>
      </c>
      <c r="AA194" t="s">
        <v>605</v>
      </c>
      <c r="AB194" s="74" t="s">
        <v>859</v>
      </c>
      <c r="AC194" s="15" t="s">
        <v>860</v>
      </c>
    </row>
    <row r="195">
      <c r="A195" s="15">
        <v>144524.0</v>
      </c>
      <c r="B195" s="15">
        <v>1081.0</v>
      </c>
      <c r="C195" t="s">
        <v>513</v>
      </c>
      <c r="D195" t="s">
        <v>515</v>
      </c>
      <c r="E195" t="s">
        <v>398</v>
      </c>
      <c r="F195" t="s">
        <v>518</v>
      </c>
      <c r="G195" t="s">
        <v>16</v>
      </c>
      <c r="H195" s="18">
        <v>4.0</v>
      </c>
      <c r="I195" s="71">
        <v>25681.0</v>
      </c>
      <c r="J195" s="15">
        <v>47.0</v>
      </c>
      <c r="K195" t="s">
        <v>31</v>
      </c>
      <c r="L195" s="18" t="s">
        <v>81</v>
      </c>
      <c r="M195" s="15"/>
      <c r="N195" s="15"/>
      <c r="O195" s="15" t="s">
        <v>692</v>
      </c>
      <c r="P195" s="15"/>
      <c r="Q195" s="15" t="s">
        <v>692</v>
      </c>
      <c r="R195" s="15" t="s">
        <v>693</v>
      </c>
      <c r="S195" s="75">
        <v>35.0</v>
      </c>
      <c r="T195" s="72">
        <v>0.0</v>
      </c>
      <c r="U195" s="73" t="s">
        <v>692</v>
      </c>
      <c r="V195" s="72">
        <v>35.0</v>
      </c>
      <c r="W195" t="s">
        <v>792</v>
      </c>
      <c r="X195">
        <v>166.0</v>
      </c>
      <c r="Y195" s="15" t="s">
        <v>572</v>
      </c>
      <c r="Z195" t="s">
        <v>692</v>
      </c>
      <c r="AA195" t="s">
        <v>572</v>
      </c>
      <c r="AB195" s="74" t="s">
        <v>861</v>
      </c>
      <c r="AC195" s="15"/>
    </row>
    <row r="196">
      <c r="A196" s="15">
        <v>433330.0</v>
      </c>
      <c r="B196" s="15">
        <v>200.0</v>
      </c>
      <c r="C196" t="s">
        <v>174</v>
      </c>
      <c r="D196" t="s">
        <v>606</v>
      </c>
      <c r="E196" t="s">
        <v>132</v>
      </c>
      <c r="F196" t="s">
        <v>456</v>
      </c>
      <c r="G196" t="s">
        <v>16</v>
      </c>
      <c r="H196" s="18"/>
      <c r="I196" s="71">
        <v>30693.0</v>
      </c>
      <c r="J196" s="15">
        <v>33.0</v>
      </c>
      <c r="K196" t="s">
        <v>31</v>
      </c>
      <c r="L196" s="18" t="s">
        <v>24</v>
      </c>
      <c r="M196" s="15"/>
      <c r="N196" s="15"/>
      <c r="O196" s="15" t="s">
        <v>692</v>
      </c>
      <c r="P196" s="15"/>
      <c r="Q196" s="15" t="s">
        <v>692</v>
      </c>
      <c r="R196" s="15" t="s">
        <v>693</v>
      </c>
      <c r="S196" s="75">
        <v>35.0</v>
      </c>
      <c r="T196" s="72">
        <v>0.0</v>
      </c>
      <c r="U196" s="73" t="s">
        <v>692</v>
      </c>
      <c r="V196" s="72">
        <v>35.0</v>
      </c>
      <c r="W196" t="s">
        <v>792</v>
      </c>
      <c r="X196">
        <v>70.0</v>
      </c>
      <c r="Y196" s="15" t="s">
        <v>607</v>
      </c>
      <c r="Z196" t="s">
        <v>692</v>
      </c>
      <c r="AA196" t="s">
        <v>607</v>
      </c>
      <c r="AB196" s="74" t="s">
        <v>862</v>
      </c>
      <c r="AC196" s="15"/>
    </row>
    <row r="197">
      <c r="A197" s="15">
        <v>240265.0</v>
      </c>
      <c r="B197" s="15">
        <v>595.0</v>
      </c>
      <c r="C197" t="s">
        <v>608</v>
      </c>
      <c r="D197" t="s">
        <v>609</v>
      </c>
      <c r="E197" t="s">
        <v>612</v>
      </c>
      <c r="F197" t="s">
        <v>217</v>
      </c>
      <c r="G197" t="s">
        <v>16</v>
      </c>
      <c r="H197" s="18">
        <v>1.0</v>
      </c>
      <c r="I197" s="71">
        <v>23728.0</v>
      </c>
      <c r="J197" s="15">
        <v>53.0</v>
      </c>
      <c r="K197" t="s">
        <v>31</v>
      </c>
      <c r="L197" s="18" t="s">
        <v>81</v>
      </c>
      <c r="M197" s="15"/>
      <c r="N197" s="15"/>
      <c r="O197" s="15" t="s">
        <v>692</v>
      </c>
      <c r="P197" s="15"/>
      <c r="Q197" s="15" t="s">
        <v>692</v>
      </c>
      <c r="R197" s="15" t="s">
        <v>693</v>
      </c>
      <c r="S197" s="75">
        <v>35.0</v>
      </c>
      <c r="T197" s="72">
        <v>0.0</v>
      </c>
      <c r="U197" s="73" t="s">
        <v>692</v>
      </c>
      <c r="V197" s="72">
        <v>35.0</v>
      </c>
      <c r="W197" t="s">
        <v>792</v>
      </c>
      <c r="X197">
        <v>335.0</v>
      </c>
      <c r="Y197" s="15" t="s">
        <v>863</v>
      </c>
      <c r="Z197" t="s">
        <v>864</v>
      </c>
      <c r="AA197" t="s">
        <v>613</v>
      </c>
      <c r="AB197" s="74" t="s">
        <v>865</v>
      </c>
      <c r="AC197" s="15"/>
    </row>
    <row r="198">
      <c r="A198" s="15">
        <v>40483.0</v>
      </c>
      <c r="B198" s="15">
        <v>596.0</v>
      </c>
      <c r="C198" t="s">
        <v>616</v>
      </c>
      <c r="D198" t="s">
        <v>617</v>
      </c>
      <c r="F198" t="s">
        <v>618</v>
      </c>
      <c r="G198" t="s">
        <v>16</v>
      </c>
      <c r="H198" s="18"/>
      <c r="I198" s="71">
        <v>26246.0</v>
      </c>
      <c r="J198" s="15">
        <v>46.0</v>
      </c>
      <c r="K198" t="s">
        <v>31</v>
      </c>
      <c r="L198" s="18" t="s">
        <v>81</v>
      </c>
      <c r="M198" s="15"/>
      <c r="N198" s="15"/>
      <c r="O198" s="15" t="s">
        <v>692</v>
      </c>
      <c r="P198" s="15"/>
      <c r="Q198" s="15" t="s">
        <v>692</v>
      </c>
      <c r="R198" s="15" t="s">
        <v>693</v>
      </c>
      <c r="S198" s="75">
        <v>35.0</v>
      </c>
      <c r="T198" s="72">
        <v>0.0</v>
      </c>
      <c r="U198" s="73" t="s">
        <v>692</v>
      </c>
      <c r="V198" s="72">
        <v>35.0</v>
      </c>
      <c r="W198" t="s">
        <v>792</v>
      </c>
      <c r="X198">
        <v>133.0</v>
      </c>
      <c r="Y198" s="15" t="s">
        <v>619</v>
      </c>
      <c r="Z198" t="s">
        <v>692</v>
      </c>
      <c r="AA198" t="s">
        <v>619</v>
      </c>
      <c r="AB198" s="74" t="s">
        <v>866</v>
      </c>
      <c r="AC198" s="15"/>
    </row>
    <row r="199">
      <c r="A199" s="15">
        <v>275823.0</v>
      </c>
      <c r="B199" s="15">
        <v>84.0</v>
      </c>
      <c r="C199" t="s">
        <v>363</v>
      </c>
      <c r="D199" t="s">
        <v>620</v>
      </c>
      <c r="E199" t="s">
        <v>411</v>
      </c>
      <c r="F199" t="s">
        <v>428</v>
      </c>
      <c r="G199" t="s">
        <v>16</v>
      </c>
      <c r="H199" s="18">
        <v>5.0</v>
      </c>
      <c r="I199" s="71">
        <v>28865.0</v>
      </c>
      <c r="J199" s="15">
        <v>38.0</v>
      </c>
      <c r="K199" t="s">
        <v>31</v>
      </c>
      <c r="L199" s="18" t="s">
        <v>36</v>
      </c>
      <c r="M199" s="15"/>
      <c r="N199" s="15"/>
      <c r="O199" s="15" t="s">
        <v>692</v>
      </c>
      <c r="P199" s="15"/>
      <c r="Q199" s="15" t="s">
        <v>692</v>
      </c>
      <c r="R199" s="15" t="s">
        <v>693</v>
      </c>
      <c r="S199" s="75">
        <v>35.0</v>
      </c>
      <c r="T199" s="72" t="s">
        <v>692</v>
      </c>
      <c r="U199" s="73" t="s">
        <v>692</v>
      </c>
      <c r="V199" s="72">
        <v>35.0</v>
      </c>
      <c r="W199" t="s">
        <v>792</v>
      </c>
      <c r="Y199" s="15" t="s">
        <v>692</v>
      </c>
      <c r="Z199" t="s">
        <v>621</v>
      </c>
      <c r="AA199" t="s">
        <v>621</v>
      </c>
      <c r="AB199" s="15"/>
      <c r="AC199" s="15"/>
    </row>
    <row r="200">
      <c r="A200" s="15">
        <v>103976.0</v>
      </c>
      <c r="B200" s="15">
        <v>597.0</v>
      </c>
      <c r="C200" t="s">
        <v>624</v>
      </c>
      <c r="D200" t="s">
        <v>625</v>
      </c>
      <c r="F200" t="s">
        <v>114</v>
      </c>
      <c r="G200" t="s">
        <v>16</v>
      </c>
      <c r="H200" s="18">
        <v>2.0</v>
      </c>
      <c r="I200" s="71">
        <v>26567.0</v>
      </c>
      <c r="J200" s="15">
        <v>45.0</v>
      </c>
      <c r="K200" t="s">
        <v>31</v>
      </c>
      <c r="L200" s="18" t="s">
        <v>81</v>
      </c>
      <c r="M200" s="15"/>
      <c r="N200" s="15"/>
      <c r="O200" s="15" t="s">
        <v>692</v>
      </c>
      <c r="P200" s="15"/>
      <c r="Q200" s="15" t="s">
        <v>692</v>
      </c>
      <c r="R200" s="15" t="s">
        <v>693</v>
      </c>
      <c r="S200" s="75">
        <v>35.0</v>
      </c>
      <c r="T200" s="72">
        <v>0.0</v>
      </c>
      <c r="U200" s="73" t="s">
        <v>692</v>
      </c>
      <c r="V200" s="72">
        <v>35.0</v>
      </c>
      <c r="W200" t="s">
        <v>805</v>
      </c>
      <c r="X200">
        <v>267.0</v>
      </c>
      <c r="Y200" s="15" t="s">
        <v>627</v>
      </c>
      <c r="Z200" t="s">
        <v>692</v>
      </c>
      <c r="AA200" t="s">
        <v>627</v>
      </c>
      <c r="AB200" s="74" t="s">
        <v>867</v>
      </c>
      <c r="AC200" s="15"/>
    </row>
    <row r="201">
      <c r="A201" s="15">
        <v>404606.0</v>
      </c>
      <c r="B201" s="15">
        <v>85.0</v>
      </c>
      <c r="C201" t="s">
        <v>628</v>
      </c>
      <c r="D201" t="s">
        <v>331</v>
      </c>
      <c r="E201" t="s">
        <v>144</v>
      </c>
      <c r="F201" t="s">
        <v>22</v>
      </c>
      <c r="G201" t="s">
        <v>16</v>
      </c>
      <c r="H201" s="18"/>
      <c r="I201" s="71">
        <v>30628.0</v>
      </c>
      <c r="J201" s="15">
        <v>34.0</v>
      </c>
      <c r="K201" t="s">
        <v>31</v>
      </c>
      <c r="L201" s="18" t="s">
        <v>36</v>
      </c>
      <c r="M201" s="15"/>
      <c r="N201" s="15"/>
      <c r="O201" s="15" t="s">
        <v>692</v>
      </c>
      <c r="P201" s="15"/>
      <c r="Q201" s="15" t="s">
        <v>692</v>
      </c>
      <c r="R201" s="15" t="s">
        <v>693</v>
      </c>
      <c r="S201" s="75">
        <v>35.0</v>
      </c>
      <c r="T201" s="72" t="s">
        <v>692</v>
      </c>
      <c r="U201" s="73" t="s">
        <v>692</v>
      </c>
      <c r="V201" s="72">
        <v>35.0</v>
      </c>
      <c r="W201" t="s">
        <v>805</v>
      </c>
      <c r="Y201" s="15" t="s">
        <v>692</v>
      </c>
      <c r="Z201" t="s">
        <v>629</v>
      </c>
      <c r="AA201" t="s">
        <v>629</v>
      </c>
      <c r="AB201" s="15"/>
      <c r="AC201" s="15"/>
    </row>
    <row r="202">
      <c r="A202" s="15">
        <v>30036.0</v>
      </c>
      <c r="B202" s="15">
        <v>598.0</v>
      </c>
      <c r="C202" t="s">
        <v>630</v>
      </c>
      <c r="D202" t="s">
        <v>631</v>
      </c>
      <c r="E202" t="s">
        <v>80</v>
      </c>
      <c r="F202" t="s">
        <v>22</v>
      </c>
      <c r="G202" t="s">
        <v>16</v>
      </c>
      <c r="H202" s="18">
        <v>1.0</v>
      </c>
      <c r="I202" s="71">
        <v>24751.0</v>
      </c>
      <c r="J202" s="15">
        <v>50.0</v>
      </c>
      <c r="K202" t="s">
        <v>31</v>
      </c>
      <c r="L202" s="18" t="s">
        <v>81</v>
      </c>
      <c r="M202" s="15"/>
      <c r="N202" s="15"/>
      <c r="O202" s="15" t="s">
        <v>692</v>
      </c>
      <c r="P202" s="15"/>
      <c r="Q202" s="15" t="s">
        <v>692</v>
      </c>
      <c r="R202" s="15" t="s">
        <v>693</v>
      </c>
      <c r="S202" s="75">
        <v>35.0</v>
      </c>
      <c r="T202" s="72">
        <v>0.0</v>
      </c>
      <c r="U202" s="73" t="s">
        <v>692</v>
      </c>
      <c r="V202" s="72">
        <v>35.0</v>
      </c>
      <c r="W202" t="s">
        <v>792</v>
      </c>
      <c r="X202">
        <v>387.0</v>
      </c>
      <c r="Y202" s="15" t="s">
        <v>632</v>
      </c>
      <c r="Z202" t="s">
        <v>692</v>
      </c>
      <c r="AA202" t="s">
        <v>632</v>
      </c>
      <c r="AB202" s="74" t="s">
        <v>868</v>
      </c>
      <c r="AC202" s="15"/>
    </row>
    <row r="203">
      <c r="A203" s="15">
        <v>423167.0</v>
      </c>
      <c r="B203" s="15">
        <v>599.0</v>
      </c>
      <c r="C203" t="s">
        <v>633</v>
      </c>
      <c r="D203" t="s">
        <v>401</v>
      </c>
      <c r="E203" t="s">
        <v>80</v>
      </c>
      <c r="F203" t="s">
        <v>15</v>
      </c>
      <c r="G203" t="s">
        <v>16</v>
      </c>
      <c r="H203" s="18">
        <v>4.0</v>
      </c>
      <c r="I203" s="71">
        <v>30210.0</v>
      </c>
      <c r="J203" s="15">
        <v>36.0</v>
      </c>
      <c r="K203" t="s">
        <v>31</v>
      </c>
      <c r="L203" s="18" t="s">
        <v>36</v>
      </c>
      <c r="M203" s="15"/>
      <c r="N203" s="15"/>
      <c r="O203" s="15" t="s">
        <v>692</v>
      </c>
      <c r="P203" s="15"/>
      <c r="Q203" s="15" t="s">
        <v>692</v>
      </c>
      <c r="R203" s="15" t="s">
        <v>693</v>
      </c>
      <c r="S203" s="75">
        <v>35.0</v>
      </c>
      <c r="T203" s="72">
        <v>0.0</v>
      </c>
      <c r="U203" s="73" t="s">
        <v>692</v>
      </c>
      <c r="V203" s="72">
        <v>35.0</v>
      </c>
      <c r="W203" t="s">
        <v>792</v>
      </c>
      <c r="X203">
        <v>301.0</v>
      </c>
      <c r="Y203" s="15" t="s">
        <v>634</v>
      </c>
      <c r="Z203" t="s">
        <v>692</v>
      </c>
      <c r="AA203" t="s">
        <v>634</v>
      </c>
      <c r="AB203" s="74" t="s">
        <v>869</v>
      </c>
      <c r="AC203" s="15"/>
    </row>
    <row r="204">
      <c r="A204" s="15">
        <v>145781.0</v>
      </c>
      <c r="B204" s="15">
        <v>600.0</v>
      </c>
      <c r="C204" t="s">
        <v>635</v>
      </c>
      <c r="D204" t="s">
        <v>636</v>
      </c>
      <c r="E204" t="s">
        <v>23</v>
      </c>
      <c r="F204" t="s">
        <v>114</v>
      </c>
      <c r="G204" t="s">
        <v>16</v>
      </c>
      <c r="H204" s="18">
        <v>5.0</v>
      </c>
      <c r="I204" s="71">
        <v>24902.0</v>
      </c>
      <c r="J204" s="15">
        <v>49.0</v>
      </c>
      <c r="K204" t="s">
        <v>31</v>
      </c>
      <c r="L204" s="18" t="s">
        <v>81</v>
      </c>
      <c r="M204" s="15"/>
      <c r="N204" s="15"/>
      <c r="O204" s="15" t="s">
        <v>692</v>
      </c>
      <c r="P204" s="15"/>
      <c r="Q204" s="15" t="s">
        <v>692</v>
      </c>
      <c r="R204" s="15" t="s">
        <v>693</v>
      </c>
      <c r="S204" s="75">
        <v>35.0</v>
      </c>
      <c r="T204" s="72">
        <v>0.0</v>
      </c>
      <c r="U204" s="73" t="s">
        <v>692</v>
      </c>
      <c r="V204" s="72">
        <v>35.0</v>
      </c>
      <c r="W204" t="s">
        <v>792</v>
      </c>
      <c r="X204">
        <v>2.0</v>
      </c>
      <c r="Y204" s="15" t="s">
        <v>637</v>
      </c>
      <c r="Z204" t="s">
        <v>692</v>
      </c>
      <c r="AA204" t="s">
        <v>637</v>
      </c>
      <c r="AB204" s="74" t="s">
        <v>870</v>
      </c>
      <c r="AC204" s="15"/>
    </row>
    <row r="205">
      <c r="A205" s="15">
        <v>401512.0</v>
      </c>
      <c r="B205" s="15">
        <v>1193.0</v>
      </c>
      <c r="C205" t="s">
        <v>450</v>
      </c>
      <c r="D205" t="s">
        <v>451</v>
      </c>
      <c r="F205" t="s">
        <v>452</v>
      </c>
      <c r="G205" t="s">
        <v>16</v>
      </c>
      <c r="H205" s="18">
        <v>4.0</v>
      </c>
      <c r="I205" s="71">
        <v>29845.0</v>
      </c>
      <c r="J205" s="15">
        <v>36.0</v>
      </c>
      <c r="K205" t="s">
        <v>31</v>
      </c>
      <c r="L205" s="18" t="s">
        <v>36</v>
      </c>
      <c r="M205" s="15"/>
      <c r="N205" s="15"/>
      <c r="O205" s="15" t="s">
        <v>692</v>
      </c>
      <c r="P205" s="15"/>
      <c r="Q205" s="15" t="s">
        <v>692</v>
      </c>
      <c r="R205" s="15" t="s">
        <v>693</v>
      </c>
      <c r="S205" s="75">
        <v>35.0</v>
      </c>
      <c r="T205" s="72" t="s">
        <v>692</v>
      </c>
      <c r="U205" s="73" t="s">
        <v>692</v>
      </c>
      <c r="V205" s="72">
        <v>10.0</v>
      </c>
      <c r="W205" t="s">
        <v>792</v>
      </c>
      <c r="Y205" s="15" t="s">
        <v>692</v>
      </c>
      <c r="Z205" t="s">
        <v>453</v>
      </c>
      <c r="AA205" t="s">
        <v>453</v>
      </c>
      <c r="AB205" s="15"/>
      <c r="AC205" s="15"/>
    </row>
    <row r="206">
      <c r="A206" s="15">
        <v>230227.0</v>
      </c>
      <c r="B206" s="15">
        <v>86.0</v>
      </c>
      <c r="C206" t="s">
        <v>641</v>
      </c>
      <c r="D206" t="s">
        <v>223</v>
      </c>
      <c r="E206" t="s">
        <v>398</v>
      </c>
      <c r="F206" t="s">
        <v>168</v>
      </c>
      <c r="G206" t="s">
        <v>16</v>
      </c>
      <c r="H206" s="18"/>
      <c r="I206" s="71">
        <v>26647.0</v>
      </c>
      <c r="J206" s="15">
        <v>45.0</v>
      </c>
      <c r="K206" t="s">
        <v>31</v>
      </c>
      <c r="L206" s="18" t="s">
        <v>81</v>
      </c>
      <c r="M206" s="15"/>
      <c r="N206" s="15"/>
      <c r="O206" s="15" t="s">
        <v>692</v>
      </c>
      <c r="P206" s="15"/>
      <c r="Q206" s="15" t="s">
        <v>692</v>
      </c>
      <c r="R206" s="15" t="s">
        <v>693</v>
      </c>
      <c r="S206" s="75">
        <v>35.0</v>
      </c>
      <c r="T206" s="72">
        <v>0.0</v>
      </c>
      <c r="U206" s="73" t="s">
        <v>692</v>
      </c>
      <c r="V206" s="72">
        <v>35.0</v>
      </c>
      <c r="W206" t="s">
        <v>871</v>
      </c>
      <c r="X206">
        <v>357.0</v>
      </c>
      <c r="Y206" s="15" t="s">
        <v>642</v>
      </c>
      <c r="Z206" t="s">
        <v>692</v>
      </c>
      <c r="AA206" t="s">
        <v>642</v>
      </c>
      <c r="AB206" s="74" t="s">
        <v>872</v>
      </c>
      <c r="AC206" s="15"/>
    </row>
    <row r="207">
      <c r="A207" s="15">
        <v>510080.0</v>
      </c>
      <c r="B207" s="15">
        <v>1288.0</v>
      </c>
      <c r="C207" t="s">
        <v>427</v>
      </c>
      <c r="D207" t="s">
        <v>79</v>
      </c>
      <c r="E207" t="s">
        <v>429</v>
      </c>
      <c r="F207" t="s">
        <v>428</v>
      </c>
      <c r="G207" t="s">
        <v>16</v>
      </c>
      <c r="H207" s="18">
        <v>5.0</v>
      </c>
      <c r="I207" s="71">
        <v>29631.0</v>
      </c>
      <c r="J207" s="15">
        <v>36.0</v>
      </c>
      <c r="K207" t="s">
        <v>31</v>
      </c>
      <c r="L207" s="18" t="s">
        <v>36</v>
      </c>
      <c r="M207" s="15"/>
      <c r="N207" s="15"/>
      <c r="O207" s="15" t="s">
        <v>692</v>
      </c>
      <c r="P207" s="15"/>
      <c r="Q207" s="15" t="s">
        <v>692</v>
      </c>
      <c r="R207" s="15" t="s">
        <v>693</v>
      </c>
      <c r="S207" s="75">
        <v>35.0</v>
      </c>
      <c r="T207" s="72" t="s">
        <v>692</v>
      </c>
      <c r="U207" s="73" t="s">
        <v>692</v>
      </c>
      <c r="V207" s="72">
        <v>35.0</v>
      </c>
      <c r="Y207" s="15" t="s">
        <v>692</v>
      </c>
      <c r="Z207" t="s">
        <v>430</v>
      </c>
      <c r="AA207" t="s">
        <v>430</v>
      </c>
      <c r="AB207" s="15"/>
      <c r="AC207" s="15"/>
    </row>
    <row r="208">
      <c r="A208" s="15">
        <v>420116.0</v>
      </c>
      <c r="B208" s="15">
        <v>1597.0</v>
      </c>
      <c r="C208" t="s">
        <v>559</v>
      </c>
      <c r="D208" t="s">
        <v>560</v>
      </c>
      <c r="E208" t="s">
        <v>692</v>
      </c>
      <c r="F208" t="s">
        <v>15</v>
      </c>
      <c r="G208" t="s">
        <v>16</v>
      </c>
      <c r="H208" s="18">
        <v>5.0</v>
      </c>
      <c r="I208" s="71">
        <v>32737.0</v>
      </c>
      <c r="J208" s="15">
        <v>29.0</v>
      </c>
      <c r="K208" t="s">
        <v>31</v>
      </c>
      <c r="L208" s="18" t="s">
        <v>81</v>
      </c>
      <c r="M208" s="15"/>
      <c r="N208" s="15"/>
      <c r="O208" s="15" t="s">
        <v>692</v>
      </c>
      <c r="P208" s="15"/>
      <c r="Q208" s="15" t="s">
        <v>692</v>
      </c>
      <c r="R208" s="15" t="s">
        <v>693</v>
      </c>
      <c r="S208" s="75">
        <v>35.0</v>
      </c>
      <c r="T208" s="72" t="s">
        <v>692</v>
      </c>
      <c r="U208" s="73" t="s">
        <v>692</v>
      </c>
      <c r="V208" s="72">
        <v>35.0</v>
      </c>
      <c r="Y208" s="15" t="s">
        <v>692</v>
      </c>
      <c r="Z208" t="s">
        <v>692</v>
      </c>
      <c r="AA208" t="s">
        <v>692</v>
      </c>
      <c r="AB208" s="15"/>
      <c r="AC208" s="15"/>
    </row>
    <row r="209">
      <c r="A209" s="15"/>
      <c r="B209" s="15"/>
      <c r="C209" t="s">
        <v>692</v>
      </c>
      <c r="D209" t="s">
        <v>692</v>
      </c>
      <c r="E209" t="s">
        <v>692</v>
      </c>
      <c r="F209" t="s">
        <v>692</v>
      </c>
      <c r="G209" t="s">
        <v>692</v>
      </c>
      <c r="H209" s="18" t="s">
        <v>692</v>
      </c>
      <c r="I209" s="71" t="s">
        <v>692</v>
      </c>
      <c r="J209" s="15" t="s">
        <v>692</v>
      </c>
      <c r="K209" t="s">
        <v>692</v>
      </c>
      <c r="L209" s="18"/>
      <c r="M209" s="15"/>
      <c r="N209" s="15"/>
      <c r="O209" s="15" t="s">
        <v>692</v>
      </c>
      <c r="P209" s="15"/>
      <c r="Q209" s="15" t="s">
        <v>692</v>
      </c>
      <c r="R209" s="15"/>
      <c r="S209" s="15" t="s">
        <v>692</v>
      </c>
      <c r="T209" s="72" t="s">
        <v>692</v>
      </c>
      <c r="U209" s="73" t="s">
        <v>692</v>
      </c>
      <c r="V209" s="72" t="s">
        <v>692</v>
      </c>
      <c r="Y209" s="15" t="s">
        <v>692</v>
      </c>
      <c r="Z209" t="s">
        <v>692</v>
      </c>
      <c r="AA209" t="s">
        <v>692</v>
      </c>
      <c r="AB209" s="15"/>
      <c r="AC209" s="15"/>
    </row>
    <row r="210">
      <c r="A210" s="15"/>
      <c r="B210" s="15"/>
      <c r="C210" t="s">
        <v>692</v>
      </c>
      <c r="D210" t="s">
        <v>692</v>
      </c>
      <c r="E210" t="s">
        <v>692</v>
      </c>
      <c r="F210" t="s">
        <v>692</v>
      </c>
      <c r="G210" t="s">
        <v>692</v>
      </c>
      <c r="H210" s="18" t="s">
        <v>692</v>
      </c>
      <c r="I210" s="71" t="s">
        <v>692</v>
      </c>
      <c r="J210" s="15" t="s">
        <v>692</v>
      </c>
      <c r="K210" t="s">
        <v>692</v>
      </c>
      <c r="L210" s="18"/>
      <c r="M210" s="15"/>
      <c r="N210" s="15"/>
      <c r="O210" s="15" t="s">
        <v>692</v>
      </c>
      <c r="P210" s="15"/>
      <c r="Q210" s="15" t="s">
        <v>692</v>
      </c>
      <c r="R210" s="15"/>
      <c r="S210" s="15" t="s">
        <v>692</v>
      </c>
      <c r="T210" s="72" t="s">
        <v>692</v>
      </c>
      <c r="U210" s="73" t="s">
        <v>692</v>
      </c>
      <c r="V210" s="72" t="s">
        <v>692</v>
      </c>
      <c r="Y210" s="15" t="s">
        <v>692</v>
      </c>
      <c r="Z210" t="s">
        <v>692</v>
      </c>
      <c r="AA210" t="s">
        <v>692</v>
      </c>
      <c r="AB210" s="15"/>
      <c r="AC210" s="15"/>
    </row>
    <row r="211">
      <c r="A211" s="15"/>
      <c r="B211" s="15"/>
      <c r="C211" t="s">
        <v>692</v>
      </c>
      <c r="D211" t="s">
        <v>692</v>
      </c>
      <c r="E211" t="s">
        <v>692</v>
      </c>
      <c r="F211" t="s">
        <v>692</v>
      </c>
      <c r="G211" t="s">
        <v>692</v>
      </c>
      <c r="H211" s="18" t="s">
        <v>692</v>
      </c>
      <c r="I211" s="71" t="s">
        <v>692</v>
      </c>
      <c r="J211" s="15" t="s">
        <v>692</v>
      </c>
      <c r="K211" t="s">
        <v>692</v>
      </c>
      <c r="L211" s="18"/>
      <c r="M211" s="15"/>
      <c r="N211" s="15"/>
      <c r="O211" s="15" t="s">
        <v>692</v>
      </c>
      <c r="P211" s="15"/>
      <c r="Q211" s="15" t="s">
        <v>692</v>
      </c>
      <c r="R211" s="15"/>
      <c r="S211" s="15" t="s">
        <v>692</v>
      </c>
      <c r="T211" s="72" t="s">
        <v>692</v>
      </c>
      <c r="U211" s="73" t="s">
        <v>692</v>
      </c>
      <c r="V211" s="72" t="s">
        <v>692</v>
      </c>
      <c r="Y211" s="15" t="s">
        <v>692</v>
      </c>
      <c r="Z211" t="s">
        <v>692</v>
      </c>
      <c r="AA211" t="s">
        <v>692</v>
      </c>
      <c r="AB211" s="15"/>
      <c r="AC211" s="15"/>
    </row>
    <row r="212">
      <c r="A212" s="15"/>
      <c r="B212" s="15"/>
      <c r="C212" t="s">
        <v>692</v>
      </c>
      <c r="D212" t="s">
        <v>692</v>
      </c>
      <c r="E212" t="s">
        <v>692</v>
      </c>
      <c r="F212" t="s">
        <v>692</v>
      </c>
      <c r="G212" t="s">
        <v>692</v>
      </c>
      <c r="H212" s="18" t="s">
        <v>692</v>
      </c>
      <c r="I212" s="71" t="s">
        <v>692</v>
      </c>
      <c r="J212" s="15" t="s">
        <v>692</v>
      </c>
      <c r="K212" t="s">
        <v>692</v>
      </c>
      <c r="L212" s="18"/>
      <c r="M212" s="15"/>
      <c r="N212" s="15"/>
      <c r="O212" s="15" t="s">
        <v>692</v>
      </c>
      <c r="P212" s="15"/>
      <c r="Q212" s="15" t="s">
        <v>692</v>
      </c>
      <c r="R212" s="15"/>
      <c r="S212" s="15" t="s">
        <v>692</v>
      </c>
      <c r="T212" s="72" t="s">
        <v>692</v>
      </c>
      <c r="U212" s="73" t="s">
        <v>692</v>
      </c>
      <c r="V212" s="72" t="s">
        <v>692</v>
      </c>
      <c r="Y212" s="15" t="s">
        <v>692</v>
      </c>
      <c r="Z212" t="s">
        <v>692</v>
      </c>
      <c r="AA212" t="s">
        <v>692</v>
      </c>
      <c r="AB212" s="15"/>
      <c r="AC212" s="15"/>
    </row>
    <row r="213">
      <c r="A213" s="15"/>
      <c r="B213" s="15"/>
      <c r="C213" t="s">
        <v>692</v>
      </c>
      <c r="D213" t="s">
        <v>692</v>
      </c>
      <c r="E213" t="s">
        <v>692</v>
      </c>
      <c r="F213" t="s">
        <v>692</v>
      </c>
      <c r="G213" t="s">
        <v>692</v>
      </c>
      <c r="H213" s="18" t="s">
        <v>692</v>
      </c>
      <c r="I213" s="71" t="s">
        <v>692</v>
      </c>
      <c r="J213" s="15" t="s">
        <v>692</v>
      </c>
      <c r="K213" t="s">
        <v>692</v>
      </c>
      <c r="L213" s="18"/>
      <c r="M213" s="15"/>
      <c r="N213" s="15"/>
      <c r="O213" s="15" t="s">
        <v>692</v>
      </c>
      <c r="P213" s="15"/>
      <c r="Q213" s="15" t="s">
        <v>692</v>
      </c>
      <c r="R213" s="15"/>
      <c r="S213" s="15" t="s">
        <v>692</v>
      </c>
      <c r="T213" s="72" t="s">
        <v>692</v>
      </c>
      <c r="U213" s="73" t="s">
        <v>692</v>
      </c>
      <c r="V213" s="72" t="s">
        <v>692</v>
      </c>
      <c r="Y213" s="15" t="s">
        <v>692</v>
      </c>
      <c r="Z213" t="s">
        <v>692</v>
      </c>
      <c r="AA213" t="s">
        <v>692</v>
      </c>
      <c r="AB213" s="15"/>
      <c r="AC213" s="15"/>
    </row>
    <row r="214">
      <c r="A214" s="15"/>
      <c r="B214" s="15"/>
      <c r="C214" t="s">
        <v>692</v>
      </c>
      <c r="D214" t="s">
        <v>692</v>
      </c>
      <c r="E214" t="s">
        <v>692</v>
      </c>
      <c r="F214" t="s">
        <v>692</v>
      </c>
      <c r="G214" t="s">
        <v>692</v>
      </c>
      <c r="H214" s="18" t="s">
        <v>692</v>
      </c>
      <c r="I214" s="71" t="s">
        <v>692</v>
      </c>
      <c r="J214" s="15" t="s">
        <v>692</v>
      </c>
      <c r="K214" t="s">
        <v>692</v>
      </c>
      <c r="L214" s="18"/>
      <c r="M214" s="15"/>
      <c r="N214" s="15"/>
      <c r="O214" s="15" t="s">
        <v>692</v>
      </c>
      <c r="P214" s="15"/>
      <c r="Q214" s="15" t="s">
        <v>692</v>
      </c>
      <c r="R214" s="15"/>
      <c r="S214" s="15" t="s">
        <v>692</v>
      </c>
      <c r="T214" s="72" t="s">
        <v>692</v>
      </c>
      <c r="U214" s="73" t="s">
        <v>692</v>
      </c>
      <c r="V214" s="72" t="s">
        <v>692</v>
      </c>
      <c r="Y214" s="15" t="s">
        <v>692</v>
      </c>
      <c r="Z214" t="s">
        <v>692</v>
      </c>
      <c r="AA214" t="s">
        <v>692</v>
      </c>
      <c r="AB214" s="15"/>
      <c r="AC214" s="15"/>
    </row>
    <row r="215">
      <c r="A215" s="15"/>
      <c r="B215" s="15"/>
      <c r="C215" t="s">
        <v>692</v>
      </c>
      <c r="D215" t="s">
        <v>692</v>
      </c>
      <c r="E215" t="s">
        <v>692</v>
      </c>
      <c r="F215" t="s">
        <v>692</v>
      </c>
      <c r="G215" t="s">
        <v>692</v>
      </c>
      <c r="H215" s="18" t="s">
        <v>692</v>
      </c>
      <c r="I215" s="71" t="s">
        <v>692</v>
      </c>
      <c r="J215" s="15" t="s">
        <v>692</v>
      </c>
      <c r="K215" t="s">
        <v>692</v>
      </c>
      <c r="L215" s="18"/>
      <c r="M215" s="15"/>
      <c r="N215" s="15"/>
      <c r="O215" s="15" t="s">
        <v>692</v>
      </c>
      <c r="P215" s="15"/>
      <c r="Q215" s="15" t="s">
        <v>692</v>
      </c>
      <c r="R215" s="15"/>
      <c r="S215" s="15" t="s">
        <v>692</v>
      </c>
      <c r="T215" s="72" t="s">
        <v>692</v>
      </c>
      <c r="U215" s="73" t="s">
        <v>692</v>
      </c>
      <c r="V215" s="72" t="s">
        <v>692</v>
      </c>
      <c r="Y215" s="15" t="s">
        <v>692</v>
      </c>
      <c r="Z215" t="s">
        <v>692</v>
      </c>
      <c r="AA215" t="s">
        <v>692</v>
      </c>
      <c r="AB215" s="15"/>
      <c r="AC215" s="15"/>
    </row>
    <row r="216">
      <c r="A216" s="15"/>
      <c r="B216" s="15"/>
      <c r="C216" t="s">
        <v>692</v>
      </c>
      <c r="D216" t="s">
        <v>692</v>
      </c>
      <c r="E216" t="s">
        <v>692</v>
      </c>
      <c r="F216" t="s">
        <v>692</v>
      </c>
      <c r="G216" t="s">
        <v>692</v>
      </c>
      <c r="H216" s="18" t="s">
        <v>692</v>
      </c>
      <c r="I216" s="71" t="s">
        <v>692</v>
      </c>
      <c r="J216" s="15" t="s">
        <v>692</v>
      </c>
      <c r="K216" t="s">
        <v>692</v>
      </c>
      <c r="L216" s="18"/>
      <c r="M216" s="15"/>
      <c r="N216" s="15"/>
      <c r="O216" s="15" t="s">
        <v>692</v>
      </c>
      <c r="P216" s="15"/>
      <c r="Q216" s="15" t="s">
        <v>692</v>
      </c>
      <c r="R216" s="15"/>
      <c r="S216" s="15" t="s">
        <v>692</v>
      </c>
      <c r="T216" s="72" t="s">
        <v>692</v>
      </c>
      <c r="U216" s="73" t="s">
        <v>692</v>
      </c>
      <c r="V216" s="72" t="s">
        <v>692</v>
      </c>
      <c r="Y216" s="15" t="s">
        <v>692</v>
      </c>
      <c r="Z216" t="s">
        <v>692</v>
      </c>
      <c r="AA216" t="s">
        <v>692</v>
      </c>
      <c r="AB216" s="15"/>
      <c r="AC216" s="15"/>
    </row>
    <row r="217">
      <c r="A217" s="15"/>
      <c r="B217" s="15"/>
      <c r="C217" t="s">
        <v>692</v>
      </c>
      <c r="D217" t="s">
        <v>692</v>
      </c>
      <c r="E217" t="s">
        <v>692</v>
      </c>
      <c r="F217" t="s">
        <v>692</v>
      </c>
      <c r="G217" t="s">
        <v>692</v>
      </c>
      <c r="H217" s="18" t="s">
        <v>692</v>
      </c>
      <c r="I217" s="71" t="s">
        <v>692</v>
      </c>
      <c r="J217" s="15" t="s">
        <v>692</v>
      </c>
      <c r="K217" t="s">
        <v>692</v>
      </c>
      <c r="L217" s="18"/>
      <c r="M217" s="15"/>
      <c r="N217" s="15"/>
      <c r="O217" s="15" t="s">
        <v>692</v>
      </c>
      <c r="P217" s="15"/>
      <c r="Q217" s="15" t="s">
        <v>692</v>
      </c>
      <c r="R217" s="15"/>
      <c r="S217" s="15" t="s">
        <v>692</v>
      </c>
      <c r="T217" s="72" t="s">
        <v>692</v>
      </c>
      <c r="U217" s="73" t="s">
        <v>692</v>
      </c>
      <c r="V217" s="72" t="s">
        <v>692</v>
      </c>
      <c r="Y217" s="15" t="s">
        <v>692</v>
      </c>
      <c r="Z217" t="s">
        <v>692</v>
      </c>
      <c r="AA217" t="s">
        <v>692</v>
      </c>
      <c r="AB217" s="15"/>
      <c r="AC217" s="15"/>
    </row>
    <row r="218">
      <c r="A218" s="15"/>
      <c r="B218" s="15"/>
      <c r="C218" t="s">
        <v>692</v>
      </c>
      <c r="D218" t="s">
        <v>692</v>
      </c>
      <c r="E218" t="s">
        <v>692</v>
      </c>
      <c r="F218" t="s">
        <v>692</v>
      </c>
      <c r="G218" t="s">
        <v>692</v>
      </c>
      <c r="H218" s="18" t="s">
        <v>692</v>
      </c>
      <c r="I218" s="71" t="s">
        <v>692</v>
      </c>
      <c r="J218" s="15" t="s">
        <v>692</v>
      </c>
      <c r="K218" t="s">
        <v>692</v>
      </c>
      <c r="L218" s="18"/>
      <c r="M218" s="15"/>
      <c r="N218" s="15"/>
      <c r="O218" s="15" t="s">
        <v>692</v>
      </c>
      <c r="P218" s="15"/>
      <c r="Q218" s="15" t="s">
        <v>692</v>
      </c>
      <c r="R218" s="15"/>
      <c r="S218" s="15" t="s">
        <v>692</v>
      </c>
      <c r="T218" s="72" t="s">
        <v>692</v>
      </c>
      <c r="U218" s="73" t="s">
        <v>692</v>
      </c>
      <c r="V218" s="72" t="s">
        <v>692</v>
      </c>
      <c r="Y218" s="15" t="s">
        <v>692</v>
      </c>
      <c r="Z218" t="s">
        <v>692</v>
      </c>
      <c r="AA218" t="s">
        <v>692</v>
      </c>
      <c r="AB218" s="15"/>
      <c r="AC218" s="15"/>
    </row>
    <row r="219">
      <c r="A219" s="15"/>
      <c r="B219" s="15"/>
      <c r="C219" t="s">
        <v>692</v>
      </c>
      <c r="D219" t="s">
        <v>692</v>
      </c>
      <c r="E219" t="s">
        <v>692</v>
      </c>
      <c r="F219" t="s">
        <v>692</v>
      </c>
      <c r="G219" t="s">
        <v>692</v>
      </c>
      <c r="H219" s="18" t="s">
        <v>692</v>
      </c>
      <c r="I219" s="71" t="s">
        <v>692</v>
      </c>
      <c r="J219" s="15" t="s">
        <v>692</v>
      </c>
      <c r="K219" t="s">
        <v>692</v>
      </c>
      <c r="L219" s="18"/>
      <c r="M219" s="15"/>
      <c r="N219" s="15"/>
      <c r="O219" s="15" t="s">
        <v>692</v>
      </c>
      <c r="P219" s="15"/>
      <c r="Q219" s="15" t="s">
        <v>692</v>
      </c>
      <c r="R219" s="15"/>
      <c r="S219" s="15" t="s">
        <v>692</v>
      </c>
      <c r="T219" s="72" t="s">
        <v>692</v>
      </c>
      <c r="U219" s="73" t="s">
        <v>692</v>
      </c>
      <c r="V219" s="72" t="s">
        <v>692</v>
      </c>
      <c r="Y219" s="15" t="s">
        <v>692</v>
      </c>
      <c r="Z219" t="s">
        <v>692</v>
      </c>
      <c r="AA219" t="s">
        <v>692</v>
      </c>
      <c r="AB219" s="15"/>
      <c r="AC219" s="15"/>
    </row>
    <row r="220">
      <c r="A220" s="15"/>
      <c r="B220" s="15"/>
      <c r="C220" t="s">
        <v>692</v>
      </c>
      <c r="D220" t="s">
        <v>692</v>
      </c>
      <c r="E220" t="s">
        <v>692</v>
      </c>
      <c r="F220" t="s">
        <v>692</v>
      </c>
      <c r="G220" t="s">
        <v>692</v>
      </c>
      <c r="H220" s="18" t="s">
        <v>692</v>
      </c>
      <c r="I220" s="71" t="s">
        <v>692</v>
      </c>
      <c r="J220" s="15" t="s">
        <v>692</v>
      </c>
      <c r="K220" t="s">
        <v>692</v>
      </c>
      <c r="L220" s="18"/>
      <c r="M220" s="15"/>
      <c r="N220" s="15"/>
      <c r="O220" s="15" t="s">
        <v>692</v>
      </c>
      <c r="P220" s="15"/>
      <c r="Q220" s="15" t="s">
        <v>692</v>
      </c>
      <c r="R220" s="15"/>
      <c r="S220" s="15" t="s">
        <v>692</v>
      </c>
      <c r="T220" s="72" t="s">
        <v>692</v>
      </c>
      <c r="U220" s="73" t="s">
        <v>692</v>
      </c>
      <c r="V220" s="72" t="s">
        <v>692</v>
      </c>
      <c r="Y220" s="15" t="s">
        <v>692</v>
      </c>
      <c r="Z220" t="s">
        <v>692</v>
      </c>
      <c r="AA220" t="s">
        <v>692</v>
      </c>
      <c r="AB220" s="15"/>
      <c r="AC220" s="15"/>
    </row>
    <row r="221">
      <c r="A221" s="15"/>
      <c r="B221" s="15"/>
      <c r="C221" t="s">
        <v>692</v>
      </c>
      <c r="D221" t="s">
        <v>692</v>
      </c>
      <c r="E221" t="s">
        <v>692</v>
      </c>
      <c r="F221" t="s">
        <v>692</v>
      </c>
      <c r="G221" t="s">
        <v>692</v>
      </c>
      <c r="H221" s="18" t="s">
        <v>692</v>
      </c>
      <c r="I221" s="71" t="s">
        <v>692</v>
      </c>
      <c r="J221" s="15" t="s">
        <v>692</v>
      </c>
      <c r="K221" t="s">
        <v>692</v>
      </c>
      <c r="L221" s="18"/>
      <c r="M221" s="15"/>
      <c r="N221" s="15"/>
      <c r="O221" s="15" t="s">
        <v>692</v>
      </c>
      <c r="P221" s="15"/>
      <c r="Q221" s="15" t="s">
        <v>692</v>
      </c>
      <c r="R221" s="15"/>
      <c r="S221" s="15" t="s">
        <v>692</v>
      </c>
      <c r="T221" s="72" t="s">
        <v>692</v>
      </c>
      <c r="U221" s="73" t="s">
        <v>692</v>
      </c>
      <c r="V221" s="72" t="s">
        <v>692</v>
      </c>
      <c r="Y221" s="15" t="s">
        <v>692</v>
      </c>
      <c r="Z221" t="s">
        <v>692</v>
      </c>
      <c r="AA221" t="s">
        <v>692</v>
      </c>
      <c r="AB221" s="15"/>
      <c r="AC221" s="15"/>
    </row>
    <row r="222">
      <c r="A222" s="15"/>
      <c r="B222" s="15"/>
      <c r="C222" t="s">
        <v>692</v>
      </c>
      <c r="D222" t="s">
        <v>692</v>
      </c>
      <c r="E222" t="s">
        <v>692</v>
      </c>
      <c r="F222" t="s">
        <v>692</v>
      </c>
      <c r="G222" t="s">
        <v>692</v>
      </c>
      <c r="H222" s="18" t="s">
        <v>692</v>
      </c>
      <c r="I222" s="71" t="s">
        <v>692</v>
      </c>
      <c r="J222" s="15" t="s">
        <v>692</v>
      </c>
      <c r="K222" t="s">
        <v>692</v>
      </c>
      <c r="L222" s="18"/>
      <c r="M222" s="15"/>
      <c r="N222" s="15"/>
      <c r="O222" s="15" t="s">
        <v>692</v>
      </c>
      <c r="P222" s="15"/>
      <c r="Q222" s="15" t="s">
        <v>692</v>
      </c>
      <c r="R222" s="15"/>
      <c r="S222" s="15" t="s">
        <v>692</v>
      </c>
      <c r="T222" s="72" t="s">
        <v>692</v>
      </c>
      <c r="U222" s="73" t="s">
        <v>692</v>
      </c>
      <c r="V222" s="72" t="s">
        <v>692</v>
      </c>
      <c r="Y222" s="15" t="s">
        <v>692</v>
      </c>
      <c r="Z222" t="s">
        <v>692</v>
      </c>
      <c r="AA222" t="s">
        <v>692</v>
      </c>
      <c r="AB222" s="15"/>
      <c r="AC222" s="15"/>
    </row>
    <row r="223">
      <c r="A223" s="15"/>
      <c r="B223" s="15"/>
      <c r="C223" t="s">
        <v>692</v>
      </c>
      <c r="D223" t="s">
        <v>692</v>
      </c>
      <c r="E223" t="s">
        <v>692</v>
      </c>
      <c r="F223" t="s">
        <v>692</v>
      </c>
      <c r="G223" t="s">
        <v>692</v>
      </c>
      <c r="H223" s="18" t="s">
        <v>692</v>
      </c>
      <c r="I223" s="71" t="s">
        <v>692</v>
      </c>
      <c r="J223" s="15" t="s">
        <v>692</v>
      </c>
      <c r="K223" t="s">
        <v>692</v>
      </c>
      <c r="L223" s="18"/>
      <c r="M223" s="15"/>
      <c r="N223" s="15"/>
      <c r="O223" s="15" t="s">
        <v>692</v>
      </c>
      <c r="P223" s="15"/>
      <c r="Q223" s="15" t="s">
        <v>692</v>
      </c>
      <c r="R223" s="15"/>
      <c r="S223" s="15" t="s">
        <v>692</v>
      </c>
      <c r="T223" s="72" t="s">
        <v>692</v>
      </c>
      <c r="U223" s="73" t="s">
        <v>692</v>
      </c>
      <c r="V223" s="72" t="s">
        <v>692</v>
      </c>
      <c r="Y223" s="15" t="s">
        <v>692</v>
      </c>
      <c r="Z223" t="s">
        <v>692</v>
      </c>
      <c r="AA223" t="s">
        <v>692</v>
      </c>
      <c r="AB223" s="15"/>
      <c r="AC223" s="15"/>
    </row>
    <row r="224">
      <c r="A224" s="15"/>
      <c r="B224" s="15"/>
      <c r="C224" t="s">
        <v>692</v>
      </c>
      <c r="D224" t="s">
        <v>692</v>
      </c>
      <c r="E224" t="s">
        <v>692</v>
      </c>
      <c r="F224" t="s">
        <v>692</v>
      </c>
      <c r="G224" t="s">
        <v>692</v>
      </c>
      <c r="H224" s="18" t="s">
        <v>692</v>
      </c>
      <c r="I224" s="71" t="s">
        <v>692</v>
      </c>
      <c r="J224" s="15" t="s">
        <v>692</v>
      </c>
      <c r="K224" t="s">
        <v>692</v>
      </c>
      <c r="L224" s="18"/>
      <c r="M224" s="15"/>
      <c r="N224" s="15"/>
      <c r="O224" s="15" t="s">
        <v>692</v>
      </c>
      <c r="P224" s="15"/>
      <c r="Q224" s="15" t="s">
        <v>692</v>
      </c>
      <c r="R224" s="15"/>
      <c r="S224" s="15" t="s">
        <v>692</v>
      </c>
      <c r="T224" s="72" t="s">
        <v>692</v>
      </c>
      <c r="U224" s="73" t="s">
        <v>692</v>
      </c>
      <c r="V224" s="72" t="s">
        <v>692</v>
      </c>
      <c r="Y224" s="15" t="s">
        <v>692</v>
      </c>
      <c r="Z224" t="s">
        <v>692</v>
      </c>
      <c r="AA224" t="s">
        <v>692</v>
      </c>
      <c r="AB224" s="15"/>
      <c r="AC224" s="15"/>
    </row>
    <row r="225">
      <c r="A225" s="15"/>
      <c r="B225" s="15"/>
      <c r="C225" t="s">
        <v>692</v>
      </c>
      <c r="D225" t="s">
        <v>692</v>
      </c>
      <c r="E225" t="s">
        <v>692</v>
      </c>
      <c r="F225" t="s">
        <v>692</v>
      </c>
      <c r="G225" t="s">
        <v>692</v>
      </c>
      <c r="H225" s="18" t="s">
        <v>692</v>
      </c>
      <c r="I225" s="71" t="s">
        <v>692</v>
      </c>
      <c r="J225" s="15" t="s">
        <v>692</v>
      </c>
      <c r="K225" t="s">
        <v>692</v>
      </c>
      <c r="L225" s="18"/>
      <c r="M225" s="15"/>
      <c r="N225" s="15"/>
      <c r="O225" s="15" t="s">
        <v>692</v>
      </c>
      <c r="P225" s="15"/>
      <c r="Q225" s="15" t="s">
        <v>692</v>
      </c>
      <c r="R225" s="15"/>
      <c r="S225" s="15" t="s">
        <v>692</v>
      </c>
      <c r="T225" s="72" t="s">
        <v>692</v>
      </c>
      <c r="U225" s="73" t="s">
        <v>692</v>
      </c>
      <c r="V225" s="72" t="s">
        <v>692</v>
      </c>
      <c r="Y225" s="15" t="s">
        <v>692</v>
      </c>
      <c r="Z225" t="s">
        <v>692</v>
      </c>
      <c r="AA225" t="s">
        <v>692</v>
      </c>
      <c r="AB225" s="15"/>
      <c r="AC225" s="15"/>
    </row>
    <row r="226">
      <c r="A226" s="15"/>
      <c r="B226" s="15"/>
      <c r="C226" t="s">
        <v>692</v>
      </c>
      <c r="D226" t="s">
        <v>692</v>
      </c>
      <c r="E226" t="s">
        <v>692</v>
      </c>
      <c r="F226" t="s">
        <v>692</v>
      </c>
      <c r="G226" t="s">
        <v>692</v>
      </c>
      <c r="H226" s="18" t="s">
        <v>692</v>
      </c>
      <c r="I226" s="71" t="s">
        <v>692</v>
      </c>
      <c r="J226" s="15" t="s">
        <v>692</v>
      </c>
      <c r="K226" t="s">
        <v>692</v>
      </c>
      <c r="L226" s="18"/>
      <c r="M226" s="15"/>
      <c r="N226" s="15"/>
      <c r="O226" s="15" t="s">
        <v>692</v>
      </c>
      <c r="P226" s="15"/>
      <c r="Q226" s="15" t="s">
        <v>692</v>
      </c>
      <c r="R226" s="15"/>
      <c r="S226" s="15" t="s">
        <v>692</v>
      </c>
      <c r="T226" s="72" t="s">
        <v>692</v>
      </c>
      <c r="U226" s="73" t="s">
        <v>692</v>
      </c>
      <c r="V226" s="72" t="s">
        <v>692</v>
      </c>
      <c r="Y226" s="15" t="s">
        <v>692</v>
      </c>
      <c r="Z226" t="s">
        <v>692</v>
      </c>
      <c r="AA226" t="s">
        <v>692</v>
      </c>
      <c r="AB226" s="15"/>
      <c r="AC226" s="15"/>
    </row>
    <row r="227">
      <c r="A227" s="15"/>
      <c r="B227" s="15"/>
      <c r="C227" t="s">
        <v>692</v>
      </c>
      <c r="D227" t="s">
        <v>692</v>
      </c>
      <c r="E227" t="s">
        <v>692</v>
      </c>
      <c r="F227" t="s">
        <v>692</v>
      </c>
      <c r="G227" t="s">
        <v>692</v>
      </c>
      <c r="H227" s="18" t="s">
        <v>692</v>
      </c>
      <c r="I227" s="71" t="s">
        <v>692</v>
      </c>
      <c r="J227" s="15" t="s">
        <v>692</v>
      </c>
      <c r="K227" t="s">
        <v>692</v>
      </c>
      <c r="L227" s="18"/>
      <c r="M227" s="15"/>
      <c r="N227" s="15"/>
      <c r="O227" s="15" t="s">
        <v>692</v>
      </c>
      <c r="P227" s="15"/>
      <c r="Q227" s="15" t="s">
        <v>692</v>
      </c>
      <c r="R227" s="15"/>
      <c r="S227" s="15" t="s">
        <v>692</v>
      </c>
      <c r="T227" s="72" t="s">
        <v>692</v>
      </c>
      <c r="U227" s="73" t="s">
        <v>692</v>
      </c>
      <c r="V227" s="72" t="s">
        <v>692</v>
      </c>
      <c r="Y227" s="15" t="s">
        <v>692</v>
      </c>
      <c r="Z227" t="s">
        <v>692</v>
      </c>
      <c r="AA227" t="s">
        <v>692</v>
      </c>
      <c r="AB227" s="15"/>
      <c r="AC227" s="15"/>
    </row>
    <row r="228">
      <c r="A228" s="15"/>
      <c r="B228" s="15"/>
      <c r="C228" t="s">
        <v>692</v>
      </c>
      <c r="D228" t="s">
        <v>692</v>
      </c>
      <c r="E228" t="s">
        <v>692</v>
      </c>
      <c r="F228" t="s">
        <v>692</v>
      </c>
      <c r="G228" t="s">
        <v>692</v>
      </c>
      <c r="H228" s="18" t="s">
        <v>692</v>
      </c>
      <c r="I228" s="71" t="s">
        <v>692</v>
      </c>
      <c r="J228" s="15" t="s">
        <v>692</v>
      </c>
      <c r="K228" t="s">
        <v>692</v>
      </c>
      <c r="L228" s="18"/>
      <c r="M228" s="15"/>
      <c r="N228" s="15"/>
      <c r="O228" s="15" t="s">
        <v>692</v>
      </c>
      <c r="P228" s="15"/>
      <c r="Q228" s="15" t="s">
        <v>692</v>
      </c>
      <c r="R228" s="15"/>
      <c r="S228" s="15" t="s">
        <v>692</v>
      </c>
      <c r="T228" s="72" t="s">
        <v>692</v>
      </c>
      <c r="U228" s="73" t="s">
        <v>692</v>
      </c>
      <c r="V228" s="72" t="s">
        <v>692</v>
      </c>
      <c r="Y228" s="15" t="s">
        <v>692</v>
      </c>
      <c r="Z228" t="s">
        <v>692</v>
      </c>
      <c r="AA228" t="s">
        <v>692</v>
      </c>
      <c r="AB228" s="15"/>
      <c r="AC228" s="15"/>
    </row>
    <row r="229">
      <c r="A229" s="15"/>
      <c r="B229" s="15"/>
      <c r="C229" t="s">
        <v>692</v>
      </c>
      <c r="D229" t="s">
        <v>692</v>
      </c>
      <c r="E229" t="s">
        <v>692</v>
      </c>
      <c r="F229" t="s">
        <v>692</v>
      </c>
      <c r="G229" t="s">
        <v>692</v>
      </c>
      <c r="H229" s="18" t="s">
        <v>692</v>
      </c>
      <c r="I229" s="71" t="s">
        <v>692</v>
      </c>
      <c r="J229" s="15" t="s">
        <v>692</v>
      </c>
      <c r="K229" t="s">
        <v>692</v>
      </c>
      <c r="L229" s="18"/>
      <c r="M229" s="15"/>
      <c r="N229" s="15"/>
      <c r="O229" s="15" t="s">
        <v>692</v>
      </c>
      <c r="P229" s="15"/>
      <c r="Q229" s="15" t="s">
        <v>692</v>
      </c>
      <c r="R229" s="15"/>
      <c r="S229" s="15" t="s">
        <v>692</v>
      </c>
      <c r="T229" s="72" t="s">
        <v>692</v>
      </c>
      <c r="U229" s="73" t="s">
        <v>692</v>
      </c>
      <c r="V229" s="72" t="s">
        <v>692</v>
      </c>
      <c r="Y229" s="15" t="s">
        <v>692</v>
      </c>
      <c r="Z229" t="s">
        <v>692</v>
      </c>
      <c r="AA229" t="s">
        <v>692</v>
      </c>
      <c r="AB229" s="15"/>
      <c r="AC229" s="15"/>
    </row>
    <row r="230">
      <c r="A230" s="15"/>
      <c r="B230" s="15"/>
      <c r="C230" t="s">
        <v>692</v>
      </c>
      <c r="D230" t="s">
        <v>692</v>
      </c>
      <c r="E230" t="s">
        <v>692</v>
      </c>
      <c r="F230" t="s">
        <v>692</v>
      </c>
      <c r="G230" t="s">
        <v>692</v>
      </c>
      <c r="H230" s="18" t="s">
        <v>692</v>
      </c>
      <c r="I230" s="71" t="s">
        <v>692</v>
      </c>
      <c r="J230" s="15" t="s">
        <v>692</v>
      </c>
      <c r="K230" t="s">
        <v>692</v>
      </c>
      <c r="L230" s="18"/>
      <c r="M230" s="15"/>
      <c r="N230" s="15"/>
      <c r="O230" s="15" t="s">
        <v>692</v>
      </c>
      <c r="P230" s="15"/>
      <c r="Q230" s="15" t="s">
        <v>692</v>
      </c>
      <c r="R230" s="15"/>
      <c r="S230" s="15" t="s">
        <v>692</v>
      </c>
      <c r="T230" s="72" t="s">
        <v>692</v>
      </c>
      <c r="U230" s="73" t="s">
        <v>692</v>
      </c>
      <c r="V230" s="72" t="s">
        <v>692</v>
      </c>
      <c r="Y230" s="15" t="s">
        <v>692</v>
      </c>
      <c r="Z230" t="s">
        <v>692</v>
      </c>
      <c r="AA230" t="s">
        <v>692</v>
      </c>
      <c r="AB230" s="15"/>
      <c r="AC230" s="15"/>
    </row>
    <row r="231">
      <c r="A231" s="15"/>
      <c r="B231" s="15"/>
      <c r="C231" t="s">
        <v>692</v>
      </c>
      <c r="D231" t="s">
        <v>692</v>
      </c>
      <c r="E231" t="s">
        <v>692</v>
      </c>
      <c r="F231" t="s">
        <v>692</v>
      </c>
      <c r="G231" t="s">
        <v>692</v>
      </c>
      <c r="H231" s="18" t="s">
        <v>692</v>
      </c>
      <c r="I231" s="71" t="s">
        <v>692</v>
      </c>
      <c r="J231" s="15" t="s">
        <v>692</v>
      </c>
      <c r="K231" t="s">
        <v>692</v>
      </c>
      <c r="L231" s="18"/>
      <c r="M231" s="15"/>
      <c r="N231" s="15"/>
      <c r="O231" s="15" t="s">
        <v>692</v>
      </c>
      <c r="P231" s="15"/>
      <c r="Q231" s="15" t="s">
        <v>692</v>
      </c>
      <c r="R231" s="15"/>
      <c r="S231" s="15" t="s">
        <v>692</v>
      </c>
      <c r="T231" s="72" t="s">
        <v>692</v>
      </c>
      <c r="U231" s="73" t="s">
        <v>692</v>
      </c>
      <c r="V231" s="72" t="s">
        <v>692</v>
      </c>
      <c r="Y231" s="15" t="s">
        <v>692</v>
      </c>
      <c r="Z231" t="s">
        <v>692</v>
      </c>
      <c r="AA231" t="s">
        <v>692</v>
      </c>
      <c r="AB231" s="15"/>
      <c r="AC231" s="15"/>
    </row>
    <row r="232">
      <c r="A232" s="15"/>
      <c r="B232" s="15"/>
      <c r="C232" t="s">
        <v>692</v>
      </c>
      <c r="D232" t="s">
        <v>692</v>
      </c>
      <c r="E232" t="s">
        <v>692</v>
      </c>
      <c r="F232" t="s">
        <v>692</v>
      </c>
      <c r="G232" t="s">
        <v>692</v>
      </c>
      <c r="H232" s="18" t="s">
        <v>692</v>
      </c>
      <c r="I232" s="71" t="s">
        <v>692</v>
      </c>
      <c r="J232" s="15" t="s">
        <v>692</v>
      </c>
      <c r="K232" t="s">
        <v>692</v>
      </c>
      <c r="L232" s="18"/>
      <c r="M232" s="15"/>
      <c r="N232" s="15"/>
      <c r="O232" s="15" t="s">
        <v>692</v>
      </c>
      <c r="P232" s="15"/>
      <c r="Q232" s="15" t="s">
        <v>692</v>
      </c>
      <c r="R232" s="15"/>
      <c r="S232" s="15" t="s">
        <v>692</v>
      </c>
      <c r="T232" s="72" t="s">
        <v>692</v>
      </c>
      <c r="U232" s="73" t="s">
        <v>692</v>
      </c>
      <c r="V232" s="72" t="s">
        <v>692</v>
      </c>
      <c r="Y232" s="15" t="s">
        <v>692</v>
      </c>
      <c r="Z232" t="s">
        <v>692</v>
      </c>
      <c r="AA232" t="s">
        <v>692</v>
      </c>
      <c r="AB232" s="15"/>
      <c r="AC232" s="15"/>
    </row>
    <row r="233">
      <c r="A233" s="15"/>
      <c r="B233" s="15"/>
      <c r="C233" t="s">
        <v>692</v>
      </c>
      <c r="D233" t="s">
        <v>692</v>
      </c>
      <c r="E233" t="s">
        <v>692</v>
      </c>
      <c r="F233" t="s">
        <v>692</v>
      </c>
      <c r="G233" t="s">
        <v>692</v>
      </c>
      <c r="H233" s="18" t="s">
        <v>692</v>
      </c>
      <c r="I233" s="71" t="s">
        <v>692</v>
      </c>
      <c r="J233" s="15" t="s">
        <v>692</v>
      </c>
      <c r="K233" t="s">
        <v>692</v>
      </c>
      <c r="L233" s="18"/>
      <c r="M233" s="15"/>
      <c r="N233" s="15"/>
      <c r="O233" s="15" t="s">
        <v>692</v>
      </c>
      <c r="P233" s="15"/>
      <c r="Q233" s="15" t="s">
        <v>692</v>
      </c>
      <c r="R233" s="15"/>
      <c r="S233" s="15" t="s">
        <v>692</v>
      </c>
      <c r="T233" s="72" t="s">
        <v>692</v>
      </c>
      <c r="U233" s="73" t="s">
        <v>692</v>
      </c>
      <c r="V233" s="72" t="s">
        <v>692</v>
      </c>
      <c r="Y233" s="15" t="s">
        <v>692</v>
      </c>
      <c r="Z233" t="s">
        <v>692</v>
      </c>
      <c r="AA233" t="s">
        <v>692</v>
      </c>
      <c r="AB233" s="15"/>
      <c r="AC233" s="15"/>
    </row>
    <row r="234">
      <c r="A234" s="15"/>
      <c r="B234" s="15"/>
      <c r="C234" t="s">
        <v>692</v>
      </c>
      <c r="D234" t="s">
        <v>692</v>
      </c>
      <c r="E234" t="s">
        <v>692</v>
      </c>
      <c r="F234" t="s">
        <v>692</v>
      </c>
      <c r="G234" t="s">
        <v>692</v>
      </c>
      <c r="H234" s="18" t="s">
        <v>692</v>
      </c>
      <c r="I234" s="71" t="s">
        <v>692</v>
      </c>
      <c r="J234" s="15" t="s">
        <v>692</v>
      </c>
      <c r="K234" t="s">
        <v>692</v>
      </c>
      <c r="L234" s="18"/>
      <c r="M234" s="15"/>
      <c r="N234" s="15"/>
      <c r="O234" s="15" t="s">
        <v>692</v>
      </c>
      <c r="P234" s="15"/>
      <c r="Q234" s="15" t="s">
        <v>692</v>
      </c>
      <c r="R234" s="15"/>
      <c r="S234" s="15" t="s">
        <v>692</v>
      </c>
      <c r="T234" s="72" t="s">
        <v>692</v>
      </c>
      <c r="U234" s="73" t="s">
        <v>692</v>
      </c>
      <c r="V234" s="72" t="s">
        <v>692</v>
      </c>
      <c r="Y234" s="15" t="s">
        <v>692</v>
      </c>
      <c r="Z234" t="s">
        <v>692</v>
      </c>
      <c r="AA234" t="s">
        <v>692</v>
      </c>
      <c r="AB234" s="15"/>
      <c r="AC234" s="15"/>
    </row>
    <row r="235">
      <c r="A235" s="15"/>
      <c r="B235" s="15"/>
      <c r="C235" t="s">
        <v>692</v>
      </c>
      <c r="D235" t="s">
        <v>692</v>
      </c>
      <c r="E235" t="s">
        <v>692</v>
      </c>
      <c r="F235" t="s">
        <v>692</v>
      </c>
      <c r="G235" t="s">
        <v>692</v>
      </c>
      <c r="H235" s="18" t="s">
        <v>692</v>
      </c>
      <c r="I235" s="71" t="s">
        <v>692</v>
      </c>
      <c r="J235" s="15" t="s">
        <v>692</v>
      </c>
      <c r="K235" t="s">
        <v>692</v>
      </c>
      <c r="L235" s="18"/>
      <c r="M235" s="15"/>
      <c r="N235" s="15"/>
      <c r="O235" s="15" t="s">
        <v>692</v>
      </c>
      <c r="P235" s="15"/>
      <c r="Q235" s="15" t="s">
        <v>692</v>
      </c>
      <c r="R235" s="15"/>
      <c r="S235" s="15" t="s">
        <v>692</v>
      </c>
      <c r="T235" s="72" t="s">
        <v>692</v>
      </c>
      <c r="U235" s="73" t="s">
        <v>692</v>
      </c>
      <c r="V235" s="72" t="s">
        <v>692</v>
      </c>
      <c r="Y235" s="15" t="s">
        <v>692</v>
      </c>
      <c r="Z235" t="s">
        <v>692</v>
      </c>
      <c r="AA235" t="s">
        <v>692</v>
      </c>
      <c r="AB235" s="15"/>
      <c r="AC235" s="15"/>
    </row>
    <row r="236">
      <c r="A236" s="15"/>
      <c r="B236" s="15"/>
      <c r="C236" t="s">
        <v>692</v>
      </c>
      <c r="D236" t="s">
        <v>692</v>
      </c>
      <c r="E236" t="s">
        <v>692</v>
      </c>
      <c r="F236" t="s">
        <v>692</v>
      </c>
      <c r="G236" t="s">
        <v>692</v>
      </c>
      <c r="H236" s="18" t="s">
        <v>692</v>
      </c>
      <c r="I236" s="71" t="s">
        <v>692</v>
      </c>
      <c r="J236" s="15" t="s">
        <v>692</v>
      </c>
      <c r="K236" t="s">
        <v>692</v>
      </c>
      <c r="L236" s="18"/>
      <c r="M236" s="15"/>
      <c r="N236" s="15"/>
      <c r="O236" s="15" t="s">
        <v>692</v>
      </c>
      <c r="P236" s="15"/>
      <c r="Q236" s="15" t="s">
        <v>692</v>
      </c>
      <c r="R236" s="15"/>
      <c r="S236" s="15" t="s">
        <v>692</v>
      </c>
      <c r="T236" s="72" t="s">
        <v>692</v>
      </c>
      <c r="U236" s="73" t="s">
        <v>692</v>
      </c>
      <c r="V236" s="72" t="s">
        <v>692</v>
      </c>
      <c r="Y236" s="15" t="s">
        <v>692</v>
      </c>
      <c r="Z236" t="s">
        <v>692</v>
      </c>
      <c r="AA236" t="s">
        <v>692</v>
      </c>
      <c r="AB236" s="15"/>
      <c r="AC236" s="15"/>
    </row>
    <row r="237">
      <c r="A237" s="15"/>
      <c r="B237" s="15"/>
      <c r="C237" t="s">
        <v>692</v>
      </c>
      <c r="D237" t="s">
        <v>692</v>
      </c>
      <c r="E237" t="s">
        <v>692</v>
      </c>
      <c r="F237" t="s">
        <v>692</v>
      </c>
      <c r="G237" t="s">
        <v>692</v>
      </c>
      <c r="H237" s="18" t="s">
        <v>692</v>
      </c>
      <c r="I237" s="71" t="s">
        <v>692</v>
      </c>
      <c r="J237" s="15" t="s">
        <v>692</v>
      </c>
      <c r="K237" t="s">
        <v>692</v>
      </c>
      <c r="L237" s="18"/>
      <c r="M237" s="15"/>
      <c r="N237" s="15"/>
      <c r="O237" s="15" t="s">
        <v>692</v>
      </c>
      <c r="P237" s="15"/>
      <c r="Q237" s="15" t="s">
        <v>692</v>
      </c>
      <c r="R237" s="15"/>
      <c r="S237" s="15" t="s">
        <v>692</v>
      </c>
      <c r="T237" s="72" t="s">
        <v>692</v>
      </c>
      <c r="U237" s="73" t="s">
        <v>692</v>
      </c>
      <c r="V237" s="72" t="s">
        <v>692</v>
      </c>
      <c r="Y237" s="15" t="s">
        <v>692</v>
      </c>
      <c r="Z237" t="s">
        <v>692</v>
      </c>
      <c r="AA237" t="s">
        <v>692</v>
      </c>
      <c r="AB237" s="15"/>
      <c r="AC237" s="15"/>
    </row>
    <row r="238">
      <c r="A238" s="15"/>
      <c r="B238" s="15"/>
      <c r="C238" t="s">
        <v>692</v>
      </c>
      <c r="D238" t="s">
        <v>692</v>
      </c>
      <c r="E238" t="s">
        <v>692</v>
      </c>
      <c r="F238" t="s">
        <v>692</v>
      </c>
      <c r="G238" t="s">
        <v>692</v>
      </c>
      <c r="H238" s="18" t="s">
        <v>692</v>
      </c>
      <c r="I238" s="71" t="s">
        <v>692</v>
      </c>
      <c r="J238" s="15" t="s">
        <v>692</v>
      </c>
      <c r="K238" t="s">
        <v>692</v>
      </c>
      <c r="L238" s="18"/>
      <c r="M238" s="15"/>
      <c r="N238" s="15"/>
      <c r="O238" s="15" t="s">
        <v>692</v>
      </c>
      <c r="P238" s="15"/>
      <c r="Q238" s="15" t="s">
        <v>692</v>
      </c>
      <c r="R238" s="15"/>
      <c r="S238" s="15" t="s">
        <v>692</v>
      </c>
      <c r="T238" s="72" t="s">
        <v>692</v>
      </c>
      <c r="U238" s="73" t="s">
        <v>692</v>
      </c>
      <c r="V238" s="72" t="s">
        <v>692</v>
      </c>
      <c r="Y238" s="15" t="s">
        <v>692</v>
      </c>
      <c r="Z238" t="s">
        <v>692</v>
      </c>
      <c r="AA238" t="s">
        <v>692</v>
      </c>
      <c r="AB238" s="15"/>
      <c r="AC238" s="15"/>
    </row>
    <row r="239">
      <c r="A239" s="15"/>
      <c r="B239" s="15"/>
      <c r="C239" t="s">
        <v>692</v>
      </c>
      <c r="D239" t="s">
        <v>692</v>
      </c>
      <c r="E239" t="s">
        <v>692</v>
      </c>
      <c r="F239" t="s">
        <v>692</v>
      </c>
      <c r="G239" t="s">
        <v>692</v>
      </c>
      <c r="H239" s="18" t="s">
        <v>692</v>
      </c>
      <c r="I239" s="71" t="s">
        <v>692</v>
      </c>
      <c r="J239" s="15" t="s">
        <v>692</v>
      </c>
      <c r="K239" t="s">
        <v>692</v>
      </c>
      <c r="L239" s="18"/>
      <c r="M239" s="15"/>
      <c r="N239" s="15"/>
      <c r="O239" s="15" t="s">
        <v>692</v>
      </c>
      <c r="P239" s="15"/>
      <c r="Q239" s="15" t="s">
        <v>692</v>
      </c>
      <c r="R239" s="15"/>
      <c r="S239" s="15" t="s">
        <v>692</v>
      </c>
      <c r="T239" s="72" t="s">
        <v>692</v>
      </c>
      <c r="U239" s="73" t="s">
        <v>692</v>
      </c>
      <c r="V239" s="72" t="s">
        <v>692</v>
      </c>
      <c r="Y239" s="15" t="s">
        <v>692</v>
      </c>
      <c r="Z239" t="s">
        <v>692</v>
      </c>
      <c r="AA239" t="s">
        <v>692</v>
      </c>
      <c r="AB239" s="15"/>
      <c r="AC239" s="15"/>
    </row>
    <row r="240">
      <c r="A240" s="15"/>
      <c r="B240" s="15"/>
      <c r="C240" t="s">
        <v>692</v>
      </c>
      <c r="D240" t="s">
        <v>692</v>
      </c>
      <c r="E240" t="s">
        <v>692</v>
      </c>
      <c r="F240" t="s">
        <v>692</v>
      </c>
      <c r="G240" t="s">
        <v>692</v>
      </c>
      <c r="H240" s="18" t="s">
        <v>692</v>
      </c>
      <c r="I240" s="71" t="s">
        <v>692</v>
      </c>
      <c r="J240" s="15" t="s">
        <v>692</v>
      </c>
      <c r="K240" t="s">
        <v>692</v>
      </c>
      <c r="L240" s="18"/>
      <c r="M240" s="15"/>
      <c r="N240" s="15"/>
      <c r="O240" s="15" t="s">
        <v>692</v>
      </c>
      <c r="P240" s="15"/>
      <c r="Q240" s="15" t="s">
        <v>692</v>
      </c>
      <c r="R240" s="15"/>
      <c r="S240" s="15" t="s">
        <v>692</v>
      </c>
      <c r="T240" s="72" t="s">
        <v>692</v>
      </c>
      <c r="U240" s="73" t="s">
        <v>692</v>
      </c>
      <c r="V240" s="72" t="s">
        <v>692</v>
      </c>
      <c r="Y240" s="15" t="s">
        <v>692</v>
      </c>
      <c r="Z240" t="s">
        <v>692</v>
      </c>
      <c r="AA240" t="s">
        <v>692</v>
      </c>
      <c r="AB240" s="15"/>
      <c r="AC240" s="15"/>
    </row>
    <row r="241">
      <c r="A241" s="15"/>
      <c r="B241" s="15"/>
      <c r="C241" t="s">
        <v>692</v>
      </c>
      <c r="D241" t="s">
        <v>692</v>
      </c>
      <c r="E241" t="s">
        <v>692</v>
      </c>
      <c r="F241" t="s">
        <v>692</v>
      </c>
      <c r="G241" t="s">
        <v>692</v>
      </c>
      <c r="H241" s="18" t="s">
        <v>692</v>
      </c>
      <c r="I241" s="71" t="s">
        <v>692</v>
      </c>
      <c r="J241" s="15" t="s">
        <v>692</v>
      </c>
      <c r="K241" t="s">
        <v>692</v>
      </c>
      <c r="L241" s="18"/>
      <c r="M241" s="15"/>
      <c r="N241" s="15"/>
      <c r="O241" s="15" t="s">
        <v>692</v>
      </c>
      <c r="P241" s="15"/>
      <c r="Q241" s="15" t="s">
        <v>692</v>
      </c>
      <c r="R241" s="15"/>
      <c r="S241" s="15" t="s">
        <v>692</v>
      </c>
      <c r="T241" s="72" t="s">
        <v>692</v>
      </c>
      <c r="U241" s="73" t="s">
        <v>692</v>
      </c>
      <c r="V241" s="72" t="s">
        <v>692</v>
      </c>
      <c r="Y241" s="15" t="s">
        <v>692</v>
      </c>
      <c r="Z241" t="s">
        <v>692</v>
      </c>
      <c r="AA241" t="s">
        <v>692</v>
      </c>
      <c r="AB241" s="15"/>
      <c r="AC241" s="15"/>
    </row>
    <row r="242">
      <c r="A242" s="15"/>
      <c r="B242" s="15"/>
      <c r="C242" t="s">
        <v>692</v>
      </c>
      <c r="D242" t="s">
        <v>692</v>
      </c>
      <c r="E242" t="s">
        <v>692</v>
      </c>
      <c r="F242" t="s">
        <v>692</v>
      </c>
      <c r="G242" t="s">
        <v>692</v>
      </c>
      <c r="H242" s="18" t="s">
        <v>692</v>
      </c>
      <c r="I242" s="71" t="s">
        <v>692</v>
      </c>
      <c r="J242" s="15" t="s">
        <v>692</v>
      </c>
      <c r="K242" t="s">
        <v>692</v>
      </c>
      <c r="L242" s="18"/>
      <c r="M242" s="15"/>
      <c r="N242" s="15"/>
      <c r="O242" s="15" t="s">
        <v>692</v>
      </c>
      <c r="P242" s="15"/>
      <c r="Q242" s="15" t="s">
        <v>692</v>
      </c>
      <c r="R242" s="15"/>
      <c r="S242" s="15" t="s">
        <v>692</v>
      </c>
      <c r="T242" s="72" t="s">
        <v>692</v>
      </c>
      <c r="U242" s="73" t="s">
        <v>692</v>
      </c>
      <c r="V242" s="72" t="s">
        <v>692</v>
      </c>
      <c r="Y242" s="15" t="s">
        <v>692</v>
      </c>
      <c r="Z242" t="s">
        <v>692</v>
      </c>
      <c r="AA242" t="s">
        <v>692</v>
      </c>
      <c r="AB242" s="15"/>
      <c r="AC242" s="15"/>
    </row>
    <row r="243">
      <c r="A243" s="15"/>
      <c r="B243" s="15"/>
      <c r="C243" t="s">
        <v>692</v>
      </c>
      <c r="D243" t="s">
        <v>692</v>
      </c>
      <c r="E243" t="s">
        <v>692</v>
      </c>
      <c r="F243" t="s">
        <v>692</v>
      </c>
      <c r="G243" t="s">
        <v>692</v>
      </c>
      <c r="H243" s="18" t="s">
        <v>692</v>
      </c>
      <c r="I243" s="71" t="s">
        <v>692</v>
      </c>
      <c r="J243" s="15" t="s">
        <v>692</v>
      </c>
      <c r="K243" t="s">
        <v>692</v>
      </c>
      <c r="L243" s="18"/>
      <c r="M243" s="15"/>
      <c r="N243" s="15"/>
      <c r="O243" s="15" t="s">
        <v>692</v>
      </c>
      <c r="P243" s="15"/>
      <c r="Q243" s="15" t="s">
        <v>692</v>
      </c>
      <c r="R243" s="15"/>
      <c r="S243" s="15" t="s">
        <v>692</v>
      </c>
      <c r="T243" s="72" t="s">
        <v>692</v>
      </c>
      <c r="U243" s="73" t="s">
        <v>692</v>
      </c>
      <c r="V243" s="72" t="s">
        <v>692</v>
      </c>
      <c r="Y243" s="15" t="s">
        <v>692</v>
      </c>
      <c r="Z243" t="s">
        <v>692</v>
      </c>
      <c r="AA243" t="s">
        <v>692</v>
      </c>
      <c r="AB243" s="15"/>
      <c r="AC243" s="15"/>
    </row>
    <row r="244">
      <c r="A244" s="15"/>
      <c r="B244" s="15"/>
      <c r="C244" t="s">
        <v>692</v>
      </c>
      <c r="D244" t="s">
        <v>692</v>
      </c>
      <c r="E244" t="s">
        <v>692</v>
      </c>
      <c r="F244" t="s">
        <v>692</v>
      </c>
      <c r="G244" t="s">
        <v>692</v>
      </c>
      <c r="H244" s="18" t="s">
        <v>692</v>
      </c>
      <c r="I244" s="71" t="s">
        <v>692</v>
      </c>
      <c r="J244" s="15" t="s">
        <v>692</v>
      </c>
      <c r="K244" t="s">
        <v>692</v>
      </c>
      <c r="L244" s="18"/>
      <c r="M244" s="15"/>
      <c r="N244" s="15"/>
      <c r="O244" s="15" t="s">
        <v>692</v>
      </c>
      <c r="P244" s="15"/>
      <c r="Q244" s="15" t="s">
        <v>692</v>
      </c>
      <c r="R244" s="15"/>
      <c r="S244" s="15" t="s">
        <v>692</v>
      </c>
      <c r="T244" s="72" t="s">
        <v>692</v>
      </c>
      <c r="U244" s="73" t="s">
        <v>692</v>
      </c>
      <c r="V244" s="72" t="s">
        <v>692</v>
      </c>
      <c r="Y244" s="15" t="s">
        <v>692</v>
      </c>
      <c r="Z244" t="s">
        <v>692</v>
      </c>
      <c r="AA244" t="s">
        <v>692</v>
      </c>
      <c r="AB244" s="15"/>
      <c r="AC244" s="15"/>
    </row>
    <row r="245">
      <c r="A245" s="15"/>
      <c r="B245" s="15"/>
      <c r="C245" t="s">
        <v>692</v>
      </c>
      <c r="D245" t="s">
        <v>692</v>
      </c>
      <c r="E245" t="s">
        <v>692</v>
      </c>
      <c r="F245" t="s">
        <v>692</v>
      </c>
      <c r="G245" t="s">
        <v>692</v>
      </c>
      <c r="H245" s="18" t="s">
        <v>692</v>
      </c>
      <c r="I245" s="71" t="s">
        <v>692</v>
      </c>
      <c r="J245" s="15" t="s">
        <v>692</v>
      </c>
      <c r="K245" t="s">
        <v>692</v>
      </c>
      <c r="L245" s="18"/>
      <c r="M245" s="15"/>
      <c r="N245" s="15"/>
      <c r="O245" s="15" t="s">
        <v>692</v>
      </c>
      <c r="P245" s="15"/>
      <c r="Q245" s="15" t="s">
        <v>692</v>
      </c>
      <c r="R245" s="15"/>
      <c r="S245" s="15" t="s">
        <v>692</v>
      </c>
      <c r="T245" s="72" t="s">
        <v>692</v>
      </c>
      <c r="U245" s="73" t="s">
        <v>692</v>
      </c>
      <c r="V245" s="72" t="s">
        <v>692</v>
      </c>
      <c r="Y245" s="15" t="s">
        <v>692</v>
      </c>
      <c r="Z245" t="s">
        <v>692</v>
      </c>
      <c r="AA245" t="s">
        <v>692</v>
      </c>
      <c r="AB245" s="15"/>
      <c r="AC245" s="15"/>
    </row>
    <row r="246">
      <c r="A246" s="15"/>
      <c r="B246" s="15"/>
      <c r="C246" t="s">
        <v>692</v>
      </c>
      <c r="D246" t="s">
        <v>692</v>
      </c>
      <c r="E246" t="s">
        <v>692</v>
      </c>
      <c r="F246" t="s">
        <v>692</v>
      </c>
      <c r="G246" t="s">
        <v>692</v>
      </c>
      <c r="H246" s="18" t="s">
        <v>692</v>
      </c>
      <c r="I246" s="71" t="s">
        <v>692</v>
      </c>
      <c r="J246" s="15" t="s">
        <v>692</v>
      </c>
      <c r="K246" t="s">
        <v>692</v>
      </c>
      <c r="L246" s="18"/>
      <c r="M246" s="15"/>
      <c r="N246" s="15"/>
      <c r="O246" s="15" t="s">
        <v>692</v>
      </c>
      <c r="P246" s="15"/>
      <c r="Q246" s="15" t="s">
        <v>692</v>
      </c>
      <c r="R246" s="15"/>
      <c r="S246" s="15" t="s">
        <v>692</v>
      </c>
      <c r="T246" s="72" t="s">
        <v>692</v>
      </c>
      <c r="U246" s="73" t="s">
        <v>692</v>
      </c>
      <c r="V246" s="72" t="s">
        <v>692</v>
      </c>
      <c r="Y246" s="15" t="s">
        <v>692</v>
      </c>
      <c r="Z246" t="s">
        <v>692</v>
      </c>
      <c r="AA246" t="s">
        <v>692</v>
      </c>
      <c r="AB246" s="15"/>
      <c r="AC246" s="15"/>
    </row>
    <row r="247">
      <c r="A247" s="15"/>
      <c r="B247" s="15"/>
      <c r="C247" t="s">
        <v>692</v>
      </c>
      <c r="D247" t="s">
        <v>692</v>
      </c>
      <c r="E247" t="s">
        <v>692</v>
      </c>
      <c r="F247" t="s">
        <v>692</v>
      </c>
      <c r="G247" t="s">
        <v>692</v>
      </c>
      <c r="H247" s="18" t="s">
        <v>692</v>
      </c>
      <c r="I247" s="71" t="s">
        <v>692</v>
      </c>
      <c r="J247" s="15" t="s">
        <v>692</v>
      </c>
      <c r="K247" t="s">
        <v>692</v>
      </c>
      <c r="L247" s="18"/>
      <c r="M247" s="15"/>
      <c r="N247" s="15"/>
      <c r="O247" s="15" t="s">
        <v>692</v>
      </c>
      <c r="P247" s="15"/>
      <c r="Q247" s="15" t="s">
        <v>692</v>
      </c>
      <c r="R247" s="15"/>
      <c r="S247" s="15" t="s">
        <v>692</v>
      </c>
      <c r="T247" s="72" t="s">
        <v>692</v>
      </c>
      <c r="U247" s="73" t="s">
        <v>692</v>
      </c>
      <c r="V247" s="72" t="s">
        <v>692</v>
      </c>
      <c r="Y247" s="15" t="s">
        <v>692</v>
      </c>
      <c r="Z247" t="s">
        <v>692</v>
      </c>
      <c r="AA247" t="s">
        <v>692</v>
      </c>
      <c r="AB247" s="15"/>
      <c r="AC247" s="15"/>
    </row>
    <row r="248">
      <c r="A248" s="15"/>
      <c r="B248" s="15"/>
      <c r="C248" t="s">
        <v>692</v>
      </c>
      <c r="D248" t="s">
        <v>692</v>
      </c>
      <c r="E248" t="s">
        <v>692</v>
      </c>
      <c r="F248" t="s">
        <v>692</v>
      </c>
      <c r="G248" t="s">
        <v>692</v>
      </c>
      <c r="H248" s="18" t="s">
        <v>692</v>
      </c>
      <c r="I248" s="71" t="s">
        <v>692</v>
      </c>
      <c r="J248" s="15" t="s">
        <v>692</v>
      </c>
      <c r="K248" t="s">
        <v>692</v>
      </c>
      <c r="L248" s="18"/>
      <c r="M248" s="15"/>
      <c r="N248" s="15"/>
      <c r="O248" s="15" t="s">
        <v>692</v>
      </c>
      <c r="P248" s="15"/>
      <c r="Q248" s="15" t="s">
        <v>692</v>
      </c>
      <c r="R248" s="15"/>
      <c r="S248" s="15" t="s">
        <v>692</v>
      </c>
      <c r="T248" s="72" t="s">
        <v>692</v>
      </c>
      <c r="U248" s="73" t="s">
        <v>692</v>
      </c>
      <c r="V248" s="72" t="s">
        <v>692</v>
      </c>
      <c r="Y248" s="15" t="s">
        <v>692</v>
      </c>
      <c r="Z248" t="s">
        <v>692</v>
      </c>
      <c r="AA248" t="s">
        <v>692</v>
      </c>
      <c r="AB248" s="15"/>
      <c r="AC248" s="15"/>
    </row>
    <row r="249">
      <c r="A249" s="15"/>
      <c r="B249" s="15"/>
      <c r="C249" t="s">
        <v>692</v>
      </c>
      <c r="D249" t="s">
        <v>692</v>
      </c>
      <c r="E249" t="s">
        <v>692</v>
      </c>
      <c r="F249" t="s">
        <v>692</v>
      </c>
      <c r="G249" t="s">
        <v>692</v>
      </c>
      <c r="H249" s="18" t="s">
        <v>692</v>
      </c>
      <c r="I249" s="71" t="s">
        <v>692</v>
      </c>
      <c r="J249" s="15" t="s">
        <v>692</v>
      </c>
      <c r="K249" t="s">
        <v>692</v>
      </c>
      <c r="L249" s="18"/>
      <c r="M249" s="15"/>
      <c r="N249" s="15"/>
      <c r="O249" s="15" t="s">
        <v>692</v>
      </c>
      <c r="P249" s="15"/>
      <c r="Q249" s="15" t="s">
        <v>692</v>
      </c>
      <c r="R249" s="15"/>
      <c r="S249" s="15" t="s">
        <v>692</v>
      </c>
      <c r="T249" s="72" t="s">
        <v>692</v>
      </c>
      <c r="U249" s="73" t="s">
        <v>692</v>
      </c>
      <c r="V249" s="72" t="s">
        <v>692</v>
      </c>
      <c r="Y249" s="15" t="s">
        <v>692</v>
      </c>
      <c r="Z249" t="s">
        <v>692</v>
      </c>
      <c r="AA249" t="s">
        <v>692</v>
      </c>
      <c r="AB249" s="15"/>
      <c r="AC249" s="15"/>
    </row>
    <row r="250">
      <c r="A250" s="15"/>
      <c r="B250" s="15"/>
      <c r="C250" t="s">
        <v>692</v>
      </c>
      <c r="D250" t="s">
        <v>692</v>
      </c>
      <c r="E250" t="s">
        <v>692</v>
      </c>
      <c r="F250" t="s">
        <v>692</v>
      </c>
      <c r="G250" t="s">
        <v>692</v>
      </c>
      <c r="H250" s="18" t="s">
        <v>692</v>
      </c>
      <c r="I250" s="71" t="s">
        <v>692</v>
      </c>
      <c r="J250" s="15" t="s">
        <v>692</v>
      </c>
      <c r="K250" t="s">
        <v>692</v>
      </c>
      <c r="L250" s="18"/>
      <c r="M250" s="15"/>
      <c r="N250" s="15"/>
      <c r="O250" s="15" t="s">
        <v>692</v>
      </c>
      <c r="P250" s="15"/>
      <c r="Q250" s="15" t="s">
        <v>692</v>
      </c>
      <c r="R250" s="15"/>
      <c r="S250" s="15" t="s">
        <v>692</v>
      </c>
      <c r="T250" s="72" t="s">
        <v>692</v>
      </c>
      <c r="U250" s="73" t="s">
        <v>692</v>
      </c>
      <c r="V250" s="72" t="s">
        <v>692</v>
      </c>
      <c r="Y250" s="15" t="s">
        <v>692</v>
      </c>
      <c r="Z250" t="s">
        <v>692</v>
      </c>
      <c r="AA250" t="s">
        <v>692</v>
      </c>
      <c r="AB250" s="15"/>
      <c r="AC250" s="15"/>
    </row>
    <row r="251">
      <c r="A251" s="15"/>
      <c r="B251" s="15"/>
      <c r="C251" t="s">
        <v>692</v>
      </c>
      <c r="D251" t="s">
        <v>692</v>
      </c>
      <c r="E251" t="s">
        <v>692</v>
      </c>
      <c r="F251" t="s">
        <v>692</v>
      </c>
      <c r="G251" t="s">
        <v>692</v>
      </c>
      <c r="H251" s="18" t="s">
        <v>692</v>
      </c>
      <c r="I251" s="71" t="s">
        <v>692</v>
      </c>
      <c r="J251" s="15" t="s">
        <v>692</v>
      </c>
      <c r="K251" t="s">
        <v>692</v>
      </c>
      <c r="L251" s="18"/>
      <c r="M251" s="15"/>
      <c r="N251" s="15"/>
      <c r="O251" s="15" t="s">
        <v>692</v>
      </c>
      <c r="P251" s="15"/>
      <c r="Q251" s="15" t="s">
        <v>692</v>
      </c>
      <c r="R251" s="15"/>
      <c r="S251" s="15" t="s">
        <v>692</v>
      </c>
      <c r="T251" s="72" t="s">
        <v>692</v>
      </c>
      <c r="U251" s="73" t="s">
        <v>692</v>
      </c>
      <c r="V251" s="72" t="s">
        <v>692</v>
      </c>
      <c r="Y251" s="15" t="s">
        <v>692</v>
      </c>
      <c r="Z251" t="s">
        <v>692</v>
      </c>
      <c r="AA251" t="s">
        <v>692</v>
      </c>
      <c r="AB251" s="15"/>
      <c r="AC251" s="15"/>
    </row>
    <row r="252">
      <c r="A252" s="15"/>
      <c r="B252" s="15"/>
      <c r="C252" t="s">
        <v>692</v>
      </c>
      <c r="D252" t="s">
        <v>692</v>
      </c>
      <c r="E252" t="s">
        <v>692</v>
      </c>
      <c r="F252" t="s">
        <v>692</v>
      </c>
      <c r="G252" t="s">
        <v>692</v>
      </c>
      <c r="H252" s="18" t="s">
        <v>692</v>
      </c>
      <c r="I252" s="71" t="s">
        <v>692</v>
      </c>
      <c r="J252" s="15" t="s">
        <v>692</v>
      </c>
      <c r="K252" t="s">
        <v>692</v>
      </c>
      <c r="L252" s="18"/>
      <c r="M252" s="15"/>
      <c r="N252" s="15"/>
      <c r="O252" s="15" t="s">
        <v>692</v>
      </c>
      <c r="P252" s="15"/>
      <c r="Q252" s="15" t="s">
        <v>692</v>
      </c>
      <c r="R252" s="15"/>
      <c r="S252" s="15" t="s">
        <v>692</v>
      </c>
      <c r="T252" s="72" t="s">
        <v>692</v>
      </c>
      <c r="U252" s="73" t="s">
        <v>692</v>
      </c>
      <c r="V252" s="72" t="s">
        <v>692</v>
      </c>
      <c r="Y252" s="15" t="s">
        <v>692</v>
      </c>
      <c r="Z252" t="s">
        <v>692</v>
      </c>
      <c r="AA252" t="s">
        <v>692</v>
      </c>
      <c r="AB252" s="15"/>
      <c r="AC252" s="15"/>
    </row>
    <row r="253">
      <c r="A253" s="15"/>
      <c r="B253" s="15"/>
      <c r="C253" t="s">
        <v>692</v>
      </c>
      <c r="D253" t="s">
        <v>692</v>
      </c>
      <c r="E253" t="s">
        <v>692</v>
      </c>
      <c r="F253" t="s">
        <v>692</v>
      </c>
      <c r="G253" t="s">
        <v>692</v>
      </c>
      <c r="H253" s="18" t="s">
        <v>692</v>
      </c>
      <c r="I253" s="71" t="s">
        <v>692</v>
      </c>
      <c r="J253" s="15" t="s">
        <v>692</v>
      </c>
      <c r="K253" t="s">
        <v>692</v>
      </c>
      <c r="L253" s="18"/>
      <c r="M253" s="15"/>
      <c r="N253" s="15"/>
      <c r="O253" s="15" t="s">
        <v>692</v>
      </c>
      <c r="P253" s="15"/>
      <c r="Q253" s="15" t="s">
        <v>692</v>
      </c>
      <c r="R253" s="15"/>
      <c r="S253" s="15" t="s">
        <v>692</v>
      </c>
      <c r="T253" s="72" t="s">
        <v>692</v>
      </c>
      <c r="U253" s="73" t="s">
        <v>692</v>
      </c>
      <c r="V253" s="72" t="s">
        <v>692</v>
      </c>
      <c r="Y253" s="15" t="s">
        <v>692</v>
      </c>
      <c r="Z253" t="s">
        <v>692</v>
      </c>
      <c r="AA253" t="s">
        <v>692</v>
      </c>
      <c r="AB253" s="15"/>
      <c r="AC253" s="15"/>
    </row>
    <row r="254">
      <c r="A254" s="15"/>
      <c r="B254" s="15"/>
      <c r="C254" t="s">
        <v>692</v>
      </c>
      <c r="D254" t="s">
        <v>692</v>
      </c>
      <c r="E254" t="s">
        <v>692</v>
      </c>
      <c r="F254" t="s">
        <v>692</v>
      </c>
      <c r="G254" t="s">
        <v>692</v>
      </c>
      <c r="H254" s="18" t="s">
        <v>692</v>
      </c>
      <c r="I254" s="71" t="s">
        <v>692</v>
      </c>
      <c r="J254" s="15" t="s">
        <v>692</v>
      </c>
      <c r="K254" t="s">
        <v>692</v>
      </c>
      <c r="L254" s="18"/>
      <c r="M254" s="15"/>
      <c r="N254" s="15"/>
      <c r="O254" s="15" t="s">
        <v>692</v>
      </c>
      <c r="P254" s="15"/>
      <c r="Q254" s="15" t="s">
        <v>692</v>
      </c>
      <c r="R254" s="15"/>
      <c r="S254" s="15" t="s">
        <v>692</v>
      </c>
      <c r="T254" s="72" t="s">
        <v>692</v>
      </c>
      <c r="U254" s="73" t="s">
        <v>692</v>
      </c>
      <c r="V254" s="72" t="s">
        <v>692</v>
      </c>
      <c r="Y254" s="15" t="s">
        <v>692</v>
      </c>
      <c r="Z254" t="s">
        <v>692</v>
      </c>
      <c r="AA254" t="s">
        <v>692</v>
      </c>
      <c r="AB254" s="15"/>
      <c r="AC254" s="15"/>
    </row>
    <row r="255">
      <c r="A255" s="15"/>
      <c r="B255" s="15"/>
      <c r="C255" t="s">
        <v>692</v>
      </c>
      <c r="D255" t="s">
        <v>692</v>
      </c>
      <c r="E255" t="s">
        <v>692</v>
      </c>
      <c r="F255" t="s">
        <v>692</v>
      </c>
      <c r="G255" t="s">
        <v>692</v>
      </c>
      <c r="H255" s="18" t="s">
        <v>692</v>
      </c>
      <c r="I255" s="71" t="s">
        <v>692</v>
      </c>
      <c r="J255" s="15" t="s">
        <v>692</v>
      </c>
      <c r="K255" t="s">
        <v>692</v>
      </c>
      <c r="L255" s="18"/>
      <c r="M255" s="15"/>
      <c r="N255" s="15"/>
      <c r="O255" s="15" t="s">
        <v>692</v>
      </c>
      <c r="P255" s="15"/>
      <c r="Q255" s="15" t="s">
        <v>692</v>
      </c>
      <c r="R255" s="15"/>
      <c r="S255" s="15" t="s">
        <v>692</v>
      </c>
      <c r="T255" s="72" t="s">
        <v>692</v>
      </c>
      <c r="U255" s="73" t="s">
        <v>692</v>
      </c>
      <c r="V255" s="72" t="s">
        <v>692</v>
      </c>
      <c r="Y255" s="15" t="s">
        <v>692</v>
      </c>
      <c r="Z255" t="s">
        <v>692</v>
      </c>
      <c r="AA255" t="s">
        <v>692</v>
      </c>
      <c r="AB255" s="15"/>
      <c r="AC255" s="15"/>
    </row>
    <row r="256">
      <c r="A256" s="15"/>
      <c r="B256" s="15"/>
      <c r="C256" t="s">
        <v>692</v>
      </c>
      <c r="D256" t="s">
        <v>692</v>
      </c>
      <c r="E256" t="s">
        <v>692</v>
      </c>
      <c r="F256" t="s">
        <v>692</v>
      </c>
      <c r="G256" t="s">
        <v>692</v>
      </c>
      <c r="H256" s="18" t="s">
        <v>692</v>
      </c>
      <c r="I256" s="71" t="s">
        <v>692</v>
      </c>
      <c r="J256" s="15" t="s">
        <v>692</v>
      </c>
      <c r="K256" t="s">
        <v>692</v>
      </c>
      <c r="L256" s="18"/>
      <c r="M256" s="15"/>
      <c r="N256" s="15"/>
      <c r="O256" s="15" t="s">
        <v>692</v>
      </c>
      <c r="P256" s="15"/>
      <c r="Q256" s="15" t="s">
        <v>692</v>
      </c>
      <c r="R256" s="15"/>
      <c r="S256" s="15" t="s">
        <v>692</v>
      </c>
      <c r="T256" s="72" t="s">
        <v>692</v>
      </c>
      <c r="U256" s="73" t="s">
        <v>692</v>
      </c>
      <c r="V256" s="72" t="s">
        <v>692</v>
      </c>
      <c r="Y256" s="15" t="s">
        <v>692</v>
      </c>
      <c r="Z256" t="s">
        <v>692</v>
      </c>
      <c r="AA256" t="s">
        <v>692</v>
      </c>
      <c r="AB256" s="15"/>
      <c r="AC256" s="15"/>
    </row>
    <row r="257">
      <c r="A257" s="15"/>
      <c r="B257" s="15"/>
      <c r="C257" t="s">
        <v>692</v>
      </c>
      <c r="D257" t="s">
        <v>692</v>
      </c>
      <c r="E257" t="s">
        <v>692</v>
      </c>
      <c r="F257" t="s">
        <v>692</v>
      </c>
      <c r="G257" t="s">
        <v>692</v>
      </c>
      <c r="H257" s="18" t="s">
        <v>692</v>
      </c>
      <c r="I257" s="71" t="s">
        <v>692</v>
      </c>
      <c r="J257" s="15" t="s">
        <v>692</v>
      </c>
      <c r="K257" t="s">
        <v>692</v>
      </c>
      <c r="L257" s="18"/>
      <c r="M257" s="15"/>
      <c r="N257" s="15"/>
      <c r="O257" s="15" t="s">
        <v>692</v>
      </c>
      <c r="P257" s="15"/>
      <c r="Q257" s="15" t="s">
        <v>692</v>
      </c>
      <c r="R257" s="15"/>
      <c r="S257" s="15" t="s">
        <v>692</v>
      </c>
      <c r="T257" s="72" t="s">
        <v>692</v>
      </c>
      <c r="U257" s="73" t="s">
        <v>692</v>
      </c>
      <c r="V257" s="72" t="s">
        <v>692</v>
      </c>
      <c r="Y257" s="15" t="s">
        <v>692</v>
      </c>
      <c r="Z257" t="s">
        <v>692</v>
      </c>
      <c r="AA257" t="s">
        <v>692</v>
      </c>
      <c r="AB257" s="15"/>
      <c r="AC257" s="15"/>
    </row>
    <row r="258">
      <c r="A258" s="15"/>
      <c r="B258" s="15"/>
      <c r="C258" t="s">
        <v>692</v>
      </c>
      <c r="D258" t="s">
        <v>692</v>
      </c>
      <c r="E258" t="s">
        <v>692</v>
      </c>
      <c r="F258" t="s">
        <v>692</v>
      </c>
      <c r="G258" t="s">
        <v>692</v>
      </c>
      <c r="H258" s="18" t="s">
        <v>692</v>
      </c>
      <c r="I258" s="71" t="s">
        <v>692</v>
      </c>
      <c r="J258" s="15" t="s">
        <v>692</v>
      </c>
      <c r="K258" t="s">
        <v>692</v>
      </c>
      <c r="L258" s="18"/>
      <c r="M258" s="15"/>
      <c r="N258" s="15"/>
      <c r="O258" s="15" t="s">
        <v>692</v>
      </c>
      <c r="P258" s="15"/>
      <c r="Q258" s="15" t="s">
        <v>692</v>
      </c>
      <c r="R258" s="15"/>
      <c r="S258" s="15" t="s">
        <v>692</v>
      </c>
      <c r="T258" s="72" t="s">
        <v>692</v>
      </c>
      <c r="U258" s="73" t="s">
        <v>692</v>
      </c>
      <c r="V258" s="72" t="s">
        <v>692</v>
      </c>
      <c r="Y258" s="15" t="s">
        <v>692</v>
      </c>
      <c r="Z258" t="s">
        <v>692</v>
      </c>
      <c r="AA258" t="s">
        <v>692</v>
      </c>
      <c r="AB258" s="15"/>
      <c r="AC258" s="15"/>
    </row>
    <row r="259">
      <c r="A259" s="15"/>
      <c r="B259" s="15"/>
      <c r="C259" t="s">
        <v>692</v>
      </c>
      <c r="D259" t="s">
        <v>692</v>
      </c>
      <c r="E259" t="s">
        <v>692</v>
      </c>
      <c r="F259" t="s">
        <v>692</v>
      </c>
      <c r="G259" t="s">
        <v>692</v>
      </c>
      <c r="H259" s="18" t="s">
        <v>692</v>
      </c>
      <c r="I259" s="71" t="s">
        <v>692</v>
      </c>
      <c r="J259" s="15" t="s">
        <v>692</v>
      </c>
      <c r="K259" t="s">
        <v>692</v>
      </c>
      <c r="L259" s="18"/>
      <c r="M259" s="15"/>
      <c r="N259" s="15"/>
      <c r="O259" s="15" t="s">
        <v>692</v>
      </c>
      <c r="P259" s="15"/>
      <c r="Q259" s="15" t="s">
        <v>692</v>
      </c>
      <c r="R259" s="15"/>
      <c r="S259" s="15" t="s">
        <v>692</v>
      </c>
      <c r="T259" s="72" t="s">
        <v>692</v>
      </c>
      <c r="U259" s="73" t="s">
        <v>692</v>
      </c>
      <c r="V259" s="72" t="s">
        <v>692</v>
      </c>
      <c r="Y259" s="15" t="s">
        <v>692</v>
      </c>
      <c r="Z259" t="s">
        <v>692</v>
      </c>
      <c r="AA259" t="s">
        <v>692</v>
      </c>
      <c r="AB259" s="15"/>
      <c r="AC259" s="15"/>
    </row>
    <row r="260">
      <c r="A260" s="15"/>
      <c r="B260" s="15"/>
      <c r="C260" t="s">
        <v>692</v>
      </c>
      <c r="D260" t="s">
        <v>692</v>
      </c>
      <c r="E260" t="s">
        <v>692</v>
      </c>
      <c r="F260" t="s">
        <v>692</v>
      </c>
      <c r="G260" t="s">
        <v>692</v>
      </c>
      <c r="H260" s="18" t="s">
        <v>692</v>
      </c>
      <c r="I260" s="71" t="s">
        <v>692</v>
      </c>
      <c r="J260" s="15" t="s">
        <v>692</v>
      </c>
      <c r="K260" t="s">
        <v>692</v>
      </c>
      <c r="L260" s="18"/>
      <c r="M260" s="15"/>
      <c r="N260" s="15"/>
      <c r="O260" s="15" t="s">
        <v>692</v>
      </c>
      <c r="P260" s="15"/>
      <c r="Q260" s="15" t="s">
        <v>692</v>
      </c>
      <c r="R260" s="15"/>
      <c r="S260" s="15" t="s">
        <v>692</v>
      </c>
      <c r="T260" s="72" t="s">
        <v>692</v>
      </c>
      <c r="U260" s="73" t="s">
        <v>692</v>
      </c>
      <c r="V260" s="72" t="s">
        <v>692</v>
      </c>
      <c r="Y260" s="15" t="s">
        <v>692</v>
      </c>
      <c r="Z260" t="s">
        <v>692</v>
      </c>
      <c r="AA260" t="s">
        <v>692</v>
      </c>
      <c r="AB260" s="15"/>
      <c r="AC260" s="15"/>
    </row>
    <row r="261">
      <c r="A261" s="15"/>
      <c r="B261" s="15"/>
      <c r="C261" t="s">
        <v>692</v>
      </c>
      <c r="D261" t="s">
        <v>692</v>
      </c>
      <c r="E261" t="s">
        <v>692</v>
      </c>
      <c r="F261" t="s">
        <v>692</v>
      </c>
      <c r="G261" t="s">
        <v>692</v>
      </c>
      <c r="H261" s="18" t="s">
        <v>692</v>
      </c>
      <c r="I261" s="71" t="s">
        <v>692</v>
      </c>
      <c r="J261" s="15" t="s">
        <v>692</v>
      </c>
      <c r="K261" t="s">
        <v>692</v>
      </c>
      <c r="L261" s="18"/>
      <c r="M261" s="15"/>
      <c r="N261" s="15"/>
      <c r="O261" s="15" t="s">
        <v>692</v>
      </c>
      <c r="P261" s="15"/>
      <c r="Q261" s="15" t="s">
        <v>692</v>
      </c>
      <c r="R261" s="15"/>
      <c r="S261" s="15" t="s">
        <v>692</v>
      </c>
      <c r="T261" s="72" t="s">
        <v>692</v>
      </c>
      <c r="U261" s="73" t="s">
        <v>692</v>
      </c>
      <c r="V261" s="72" t="s">
        <v>692</v>
      </c>
      <c r="Y261" s="15" t="s">
        <v>692</v>
      </c>
      <c r="Z261" t="s">
        <v>692</v>
      </c>
      <c r="AA261" t="s">
        <v>692</v>
      </c>
      <c r="AB261" s="15"/>
      <c r="AC261" s="15"/>
    </row>
    <row r="262">
      <c r="A262" s="15"/>
      <c r="B262" s="15"/>
      <c r="C262" t="s">
        <v>692</v>
      </c>
      <c r="D262" t="s">
        <v>692</v>
      </c>
      <c r="E262" t="s">
        <v>692</v>
      </c>
      <c r="F262" t="s">
        <v>692</v>
      </c>
      <c r="G262" t="s">
        <v>692</v>
      </c>
      <c r="H262" s="18" t="s">
        <v>692</v>
      </c>
      <c r="I262" s="71" t="s">
        <v>692</v>
      </c>
      <c r="J262" s="15" t="s">
        <v>692</v>
      </c>
      <c r="K262" t="s">
        <v>692</v>
      </c>
      <c r="L262" s="18"/>
      <c r="M262" s="15"/>
      <c r="N262" s="15"/>
      <c r="O262" s="15" t="s">
        <v>692</v>
      </c>
      <c r="P262" s="15"/>
      <c r="Q262" s="15" t="s">
        <v>692</v>
      </c>
      <c r="R262" s="15"/>
      <c r="S262" s="15" t="s">
        <v>692</v>
      </c>
      <c r="T262" s="72" t="s">
        <v>692</v>
      </c>
      <c r="U262" s="73" t="s">
        <v>692</v>
      </c>
      <c r="V262" s="72" t="s">
        <v>692</v>
      </c>
      <c r="Y262" s="15" t="s">
        <v>692</v>
      </c>
      <c r="Z262" t="s">
        <v>692</v>
      </c>
      <c r="AA262" t="s">
        <v>692</v>
      </c>
      <c r="AB262" s="15"/>
      <c r="AC262" s="15"/>
    </row>
    <row r="263">
      <c r="A263" s="15"/>
      <c r="B263" s="15"/>
      <c r="C263" t="s">
        <v>692</v>
      </c>
      <c r="D263" t="s">
        <v>692</v>
      </c>
      <c r="E263" t="s">
        <v>692</v>
      </c>
      <c r="F263" t="s">
        <v>692</v>
      </c>
      <c r="G263" t="s">
        <v>692</v>
      </c>
      <c r="H263" s="18" t="s">
        <v>692</v>
      </c>
      <c r="I263" s="71" t="s">
        <v>692</v>
      </c>
      <c r="J263" s="15" t="s">
        <v>692</v>
      </c>
      <c r="K263" t="s">
        <v>692</v>
      </c>
      <c r="L263" s="18"/>
      <c r="M263" s="15"/>
      <c r="N263" s="15"/>
      <c r="O263" s="15" t="s">
        <v>692</v>
      </c>
      <c r="P263" s="15"/>
      <c r="Q263" s="15" t="s">
        <v>692</v>
      </c>
      <c r="R263" s="15"/>
      <c r="S263" s="15" t="s">
        <v>692</v>
      </c>
      <c r="T263" s="72" t="s">
        <v>692</v>
      </c>
      <c r="U263" s="73" t="s">
        <v>692</v>
      </c>
      <c r="V263" s="72" t="s">
        <v>692</v>
      </c>
      <c r="Y263" s="15" t="s">
        <v>692</v>
      </c>
      <c r="Z263" t="s">
        <v>692</v>
      </c>
      <c r="AA263" t="s">
        <v>692</v>
      </c>
      <c r="AB263" s="15"/>
      <c r="AC263" s="15"/>
    </row>
    <row r="264">
      <c r="A264" s="15"/>
      <c r="B264" s="15"/>
      <c r="C264" t="s">
        <v>692</v>
      </c>
      <c r="D264" t="s">
        <v>692</v>
      </c>
      <c r="E264" t="s">
        <v>692</v>
      </c>
      <c r="F264" t="s">
        <v>692</v>
      </c>
      <c r="G264" t="s">
        <v>692</v>
      </c>
      <c r="H264" s="18" t="s">
        <v>692</v>
      </c>
      <c r="I264" s="71" t="s">
        <v>692</v>
      </c>
      <c r="J264" s="15" t="s">
        <v>692</v>
      </c>
      <c r="K264" t="s">
        <v>692</v>
      </c>
      <c r="L264" s="18"/>
      <c r="M264" s="15"/>
      <c r="N264" s="15"/>
      <c r="O264" s="15" t="s">
        <v>692</v>
      </c>
      <c r="P264" s="15"/>
      <c r="Q264" s="15" t="s">
        <v>692</v>
      </c>
      <c r="R264" s="15"/>
      <c r="S264" s="15" t="s">
        <v>692</v>
      </c>
      <c r="T264" s="72" t="s">
        <v>692</v>
      </c>
      <c r="U264" s="73" t="s">
        <v>692</v>
      </c>
      <c r="V264" s="72" t="s">
        <v>692</v>
      </c>
      <c r="Y264" s="15" t="s">
        <v>692</v>
      </c>
      <c r="Z264" t="s">
        <v>692</v>
      </c>
      <c r="AA264" t="s">
        <v>692</v>
      </c>
      <c r="AB264" s="15"/>
      <c r="AC264" s="15"/>
    </row>
    <row r="265">
      <c r="A265" s="15"/>
      <c r="B265" s="15"/>
      <c r="C265" t="s">
        <v>692</v>
      </c>
      <c r="D265" t="s">
        <v>692</v>
      </c>
      <c r="E265" t="s">
        <v>692</v>
      </c>
      <c r="F265" t="s">
        <v>692</v>
      </c>
      <c r="G265" t="s">
        <v>692</v>
      </c>
      <c r="H265" s="18" t="s">
        <v>692</v>
      </c>
      <c r="I265" s="71" t="s">
        <v>692</v>
      </c>
      <c r="J265" s="15" t="s">
        <v>692</v>
      </c>
      <c r="K265" t="s">
        <v>692</v>
      </c>
      <c r="L265" s="18"/>
      <c r="M265" s="15"/>
      <c r="N265" s="15"/>
      <c r="O265" s="15" t="s">
        <v>692</v>
      </c>
      <c r="P265" s="15"/>
      <c r="Q265" s="15" t="s">
        <v>692</v>
      </c>
      <c r="R265" s="15"/>
      <c r="S265" s="15" t="s">
        <v>692</v>
      </c>
      <c r="T265" s="72" t="s">
        <v>692</v>
      </c>
      <c r="U265" s="73" t="s">
        <v>692</v>
      </c>
      <c r="V265" s="72" t="s">
        <v>692</v>
      </c>
      <c r="Y265" s="15" t="s">
        <v>692</v>
      </c>
      <c r="Z265" t="s">
        <v>692</v>
      </c>
      <c r="AA265" t="s">
        <v>692</v>
      </c>
      <c r="AB265" s="15"/>
      <c r="AC265" s="15"/>
    </row>
    <row r="266">
      <c r="A266" s="15"/>
      <c r="B266" s="15"/>
      <c r="C266" t="s">
        <v>692</v>
      </c>
      <c r="D266" t="s">
        <v>692</v>
      </c>
      <c r="E266" t="s">
        <v>692</v>
      </c>
      <c r="F266" t="s">
        <v>692</v>
      </c>
      <c r="G266" t="s">
        <v>692</v>
      </c>
      <c r="H266" s="18" t="s">
        <v>692</v>
      </c>
      <c r="I266" s="71" t="s">
        <v>692</v>
      </c>
      <c r="J266" s="15" t="s">
        <v>692</v>
      </c>
      <c r="K266" t="s">
        <v>692</v>
      </c>
      <c r="L266" s="18"/>
      <c r="M266" s="15"/>
      <c r="N266" s="15"/>
      <c r="O266" s="15" t="s">
        <v>692</v>
      </c>
      <c r="P266" s="15"/>
      <c r="Q266" s="15" t="s">
        <v>692</v>
      </c>
      <c r="R266" s="15"/>
      <c r="S266" s="15" t="s">
        <v>692</v>
      </c>
      <c r="T266" s="72" t="s">
        <v>692</v>
      </c>
      <c r="U266" s="73" t="s">
        <v>692</v>
      </c>
      <c r="V266" s="72" t="s">
        <v>692</v>
      </c>
      <c r="Y266" s="15" t="s">
        <v>692</v>
      </c>
      <c r="Z266" t="s">
        <v>692</v>
      </c>
      <c r="AA266" t="s">
        <v>692</v>
      </c>
      <c r="AB266" s="15"/>
      <c r="AC266" s="15"/>
    </row>
    <row r="267">
      <c r="A267" s="15"/>
      <c r="B267" s="15"/>
      <c r="C267" t="s">
        <v>692</v>
      </c>
      <c r="D267" t="s">
        <v>692</v>
      </c>
      <c r="E267" t="s">
        <v>692</v>
      </c>
      <c r="F267" t="s">
        <v>692</v>
      </c>
      <c r="G267" t="s">
        <v>692</v>
      </c>
      <c r="H267" s="18" t="s">
        <v>692</v>
      </c>
      <c r="I267" s="71" t="s">
        <v>692</v>
      </c>
      <c r="J267" s="15" t="s">
        <v>692</v>
      </c>
      <c r="K267" t="s">
        <v>692</v>
      </c>
      <c r="L267" s="18"/>
      <c r="M267" s="15"/>
      <c r="N267" s="15"/>
      <c r="O267" s="15" t="s">
        <v>692</v>
      </c>
      <c r="P267" s="15"/>
      <c r="Q267" s="15" t="s">
        <v>692</v>
      </c>
      <c r="R267" s="15"/>
      <c r="S267" s="15" t="s">
        <v>692</v>
      </c>
      <c r="T267" s="72" t="s">
        <v>692</v>
      </c>
      <c r="U267" s="73" t="s">
        <v>692</v>
      </c>
      <c r="V267" s="72" t="s">
        <v>692</v>
      </c>
      <c r="Y267" s="15" t="s">
        <v>692</v>
      </c>
      <c r="Z267" t="s">
        <v>692</v>
      </c>
      <c r="AA267" t="s">
        <v>692</v>
      </c>
      <c r="AB267" s="15"/>
      <c r="AC267" s="15"/>
    </row>
    <row r="268">
      <c r="A268" s="15"/>
      <c r="B268" s="15"/>
      <c r="C268" t="s">
        <v>692</v>
      </c>
      <c r="D268" t="s">
        <v>692</v>
      </c>
      <c r="E268" t="s">
        <v>692</v>
      </c>
      <c r="F268" t="s">
        <v>692</v>
      </c>
      <c r="G268" t="s">
        <v>692</v>
      </c>
      <c r="H268" s="18" t="s">
        <v>692</v>
      </c>
      <c r="I268" s="71" t="s">
        <v>692</v>
      </c>
      <c r="J268" s="15" t="s">
        <v>692</v>
      </c>
      <c r="K268" t="s">
        <v>692</v>
      </c>
      <c r="L268" s="18"/>
      <c r="M268" s="15"/>
      <c r="N268" s="15"/>
      <c r="O268" s="15" t="s">
        <v>692</v>
      </c>
      <c r="P268" s="15"/>
      <c r="Q268" s="15" t="s">
        <v>692</v>
      </c>
      <c r="R268" s="15"/>
      <c r="S268" s="15" t="s">
        <v>692</v>
      </c>
      <c r="T268" s="72" t="s">
        <v>692</v>
      </c>
      <c r="U268" s="73" t="s">
        <v>692</v>
      </c>
      <c r="V268" s="72" t="s">
        <v>692</v>
      </c>
      <c r="Y268" s="15" t="s">
        <v>692</v>
      </c>
      <c r="Z268" t="s">
        <v>692</v>
      </c>
      <c r="AA268" t="s">
        <v>692</v>
      </c>
      <c r="AB268" s="15"/>
      <c r="AC268" s="15"/>
    </row>
    <row r="269">
      <c r="A269" s="15"/>
      <c r="B269" s="15"/>
      <c r="C269" t="s">
        <v>692</v>
      </c>
      <c r="D269" t="s">
        <v>692</v>
      </c>
      <c r="E269" t="s">
        <v>692</v>
      </c>
      <c r="F269" t="s">
        <v>692</v>
      </c>
      <c r="G269" t="s">
        <v>692</v>
      </c>
      <c r="H269" s="18" t="s">
        <v>692</v>
      </c>
      <c r="I269" s="71" t="s">
        <v>692</v>
      </c>
      <c r="J269" s="15" t="s">
        <v>692</v>
      </c>
      <c r="K269" t="s">
        <v>692</v>
      </c>
      <c r="L269" s="18"/>
      <c r="M269" s="15"/>
      <c r="N269" s="15"/>
      <c r="O269" s="15" t="s">
        <v>692</v>
      </c>
      <c r="P269" s="15"/>
      <c r="Q269" s="15" t="s">
        <v>692</v>
      </c>
      <c r="R269" s="15"/>
      <c r="S269" s="15" t="s">
        <v>692</v>
      </c>
      <c r="T269" s="72" t="s">
        <v>692</v>
      </c>
      <c r="U269" s="73" t="s">
        <v>692</v>
      </c>
      <c r="V269" s="72" t="s">
        <v>692</v>
      </c>
      <c r="Y269" s="15" t="s">
        <v>692</v>
      </c>
      <c r="Z269" t="s">
        <v>692</v>
      </c>
      <c r="AA269" t="s">
        <v>692</v>
      </c>
      <c r="AB269" s="15"/>
      <c r="AC269" s="15"/>
    </row>
    <row r="270">
      <c r="A270" s="15"/>
      <c r="B270" s="15"/>
      <c r="C270" t="s">
        <v>692</v>
      </c>
      <c r="D270" t="s">
        <v>692</v>
      </c>
      <c r="E270" t="s">
        <v>692</v>
      </c>
      <c r="F270" t="s">
        <v>692</v>
      </c>
      <c r="G270" t="s">
        <v>692</v>
      </c>
      <c r="H270" s="18" t="s">
        <v>692</v>
      </c>
      <c r="I270" s="71" t="s">
        <v>692</v>
      </c>
      <c r="J270" s="15" t="s">
        <v>692</v>
      </c>
      <c r="K270" t="s">
        <v>692</v>
      </c>
      <c r="L270" s="18"/>
      <c r="M270" s="15"/>
      <c r="N270" s="15"/>
      <c r="O270" s="15" t="s">
        <v>692</v>
      </c>
      <c r="P270" s="15"/>
      <c r="Q270" s="15" t="s">
        <v>692</v>
      </c>
      <c r="R270" s="15"/>
      <c r="S270" s="15" t="s">
        <v>692</v>
      </c>
      <c r="T270" s="72" t="s">
        <v>692</v>
      </c>
      <c r="U270" s="73" t="s">
        <v>692</v>
      </c>
      <c r="V270" s="72" t="s">
        <v>692</v>
      </c>
      <c r="Y270" s="15" t="s">
        <v>692</v>
      </c>
      <c r="Z270" t="s">
        <v>692</v>
      </c>
      <c r="AA270" t="s">
        <v>692</v>
      </c>
      <c r="AB270" s="15"/>
      <c r="AC270" s="15"/>
    </row>
    <row r="271">
      <c r="A271" s="15"/>
      <c r="B271" s="15"/>
      <c r="C271" t="s">
        <v>692</v>
      </c>
      <c r="D271" t="s">
        <v>692</v>
      </c>
      <c r="E271" t="s">
        <v>692</v>
      </c>
      <c r="F271" t="s">
        <v>692</v>
      </c>
      <c r="G271" t="s">
        <v>692</v>
      </c>
      <c r="H271" s="18" t="s">
        <v>692</v>
      </c>
      <c r="I271" s="71" t="s">
        <v>692</v>
      </c>
      <c r="J271" s="15" t="s">
        <v>692</v>
      </c>
      <c r="K271" t="s">
        <v>692</v>
      </c>
      <c r="L271" s="18"/>
      <c r="M271" s="15"/>
      <c r="N271" s="15"/>
      <c r="O271" s="15" t="s">
        <v>692</v>
      </c>
      <c r="P271" s="15"/>
      <c r="Q271" s="15" t="s">
        <v>692</v>
      </c>
      <c r="R271" s="15"/>
      <c r="S271" s="15" t="s">
        <v>692</v>
      </c>
      <c r="T271" s="72" t="s">
        <v>692</v>
      </c>
      <c r="U271" s="73" t="s">
        <v>692</v>
      </c>
      <c r="V271" s="72" t="s">
        <v>692</v>
      </c>
      <c r="Y271" s="15" t="s">
        <v>692</v>
      </c>
      <c r="Z271" t="s">
        <v>692</v>
      </c>
      <c r="AA271" t="s">
        <v>692</v>
      </c>
      <c r="AB271" s="15"/>
      <c r="AC271" s="15"/>
    </row>
    <row r="272">
      <c r="A272" s="15"/>
      <c r="B272" s="15"/>
      <c r="C272" t="s">
        <v>692</v>
      </c>
      <c r="D272" t="s">
        <v>692</v>
      </c>
      <c r="E272" t="s">
        <v>692</v>
      </c>
      <c r="F272" t="s">
        <v>692</v>
      </c>
      <c r="G272" t="s">
        <v>692</v>
      </c>
      <c r="H272" s="18" t="s">
        <v>692</v>
      </c>
      <c r="I272" s="71" t="s">
        <v>692</v>
      </c>
      <c r="J272" s="15" t="s">
        <v>692</v>
      </c>
      <c r="K272" t="s">
        <v>692</v>
      </c>
      <c r="L272" s="18"/>
      <c r="M272" s="15"/>
      <c r="N272" s="15"/>
      <c r="O272" s="15" t="s">
        <v>692</v>
      </c>
      <c r="P272" s="15"/>
      <c r="Q272" s="15" t="s">
        <v>692</v>
      </c>
      <c r="R272" s="15"/>
      <c r="S272" s="15" t="s">
        <v>692</v>
      </c>
      <c r="T272" s="72" t="s">
        <v>692</v>
      </c>
      <c r="U272" s="73" t="s">
        <v>692</v>
      </c>
      <c r="V272" s="72" t="s">
        <v>692</v>
      </c>
      <c r="Y272" s="15" t="s">
        <v>692</v>
      </c>
      <c r="Z272" t="s">
        <v>692</v>
      </c>
      <c r="AA272" t="s">
        <v>692</v>
      </c>
      <c r="AB272" s="15"/>
      <c r="AC272" s="15"/>
    </row>
    <row r="273">
      <c r="A273" s="15"/>
      <c r="B273" s="15"/>
      <c r="C273" t="s">
        <v>692</v>
      </c>
      <c r="D273" t="s">
        <v>692</v>
      </c>
      <c r="E273" t="s">
        <v>692</v>
      </c>
      <c r="F273" t="s">
        <v>692</v>
      </c>
      <c r="G273" t="s">
        <v>692</v>
      </c>
      <c r="H273" s="18" t="s">
        <v>692</v>
      </c>
      <c r="I273" s="71" t="s">
        <v>692</v>
      </c>
      <c r="J273" s="15" t="s">
        <v>692</v>
      </c>
      <c r="K273" t="s">
        <v>692</v>
      </c>
      <c r="L273" s="18"/>
      <c r="M273" s="15"/>
      <c r="N273" s="15"/>
      <c r="O273" s="15" t="s">
        <v>692</v>
      </c>
      <c r="P273" s="15"/>
      <c r="Q273" s="15" t="s">
        <v>692</v>
      </c>
      <c r="R273" s="15"/>
      <c r="S273" s="15" t="s">
        <v>692</v>
      </c>
      <c r="T273" s="72" t="s">
        <v>692</v>
      </c>
      <c r="U273" s="73" t="s">
        <v>692</v>
      </c>
      <c r="V273" s="72" t="s">
        <v>692</v>
      </c>
      <c r="Y273" s="15" t="s">
        <v>692</v>
      </c>
      <c r="Z273" t="s">
        <v>692</v>
      </c>
      <c r="AA273" t="s">
        <v>692</v>
      </c>
      <c r="AB273" s="15"/>
      <c r="AC273" s="15"/>
    </row>
    <row r="274">
      <c r="A274" s="15"/>
      <c r="B274" s="15"/>
      <c r="C274" t="s">
        <v>692</v>
      </c>
      <c r="D274" t="s">
        <v>692</v>
      </c>
      <c r="E274" t="s">
        <v>692</v>
      </c>
      <c r="F274" t="s">
        <v>692</v>
      </c>
      <c r="G274" t="s">
        <v>692</v>
      </c>
      <c r="H274" s="18" t="s">
        <v>692</v>
      </c>
      <c r="I274" s="71" t="s">
        <v>692</v>
      </c>
      <c r="J274" s="15" t="s">
        <v>692</v>
      </c>
      <c r="K274" t="s">
        <v>692</v>
      </c>
      <c r="L274" s="18"/>
      <c r="M274" s="15"/>
      <c r="N274" s="15"/>
      <c r="O274" s="15" t="s">
        <v>692</v>
      </c>
      <c r="P274" s="15"/>
      <c r="Q274" s="15" t="s">
        <v>692</v>
      </c>
      <c r="R274" s="15"/>
      <c r="S274" s="15" t="s">
        <v>692</v>
      </c>
      <c r="T274" s="72" t="s">
        <v>692</v>
      </c>
      <c r="U274" s="73" t="s">
        <v>692</v>
      </c>
      <c r="V274" s="72" t="s">
        <v>692</v>
      </c>
      <c r="Y274" s="15" t="s">
        <v>692</v>
      </c>
      <c r="Z274" t="s">
        <v>692</v>
      </c>
      <c r="AA274" t="s">
        <v>692</v>
      </c>
      <c r="AB274" s="15"/>
      <c r="AC274" s="15"/>
    </row>
    <row r="275">
      <c r="A275" s="15"/>
      <c r="B275" s="15"/>
      <c r="C275" t="s">
        <v>692</v>
      </c>
      <c r="D275" t="s">
        <v>692</v>
      </c>
      <c r="E275" t="s">
        <v>692</v>
      </c>
      <c r="F275" t="s">
        <v>692</v>
      </c>
      <c r="G275" t="s">
        <v>692</v>
      </c>
      <c r="H275" s="18" t="s">
        <v>692</v>
      </c>
      <c r="I275" s="71" t="s">
        <v>692</v>
      </c>
      <c r="J275" s="15" t="s">
        <v>692</v>
      </c>
      <c r="K275" t="s">
        <v>692</v>
      </c>
      <c r="L275" s="18"/>
      <c r="M275" s="15"/>
      <c r="N275" s="15"/>
      <c r="O275" s="15" t="s">
        <v>692</v>
      </c>
      <c r="P275" s="15"/>
      <c r="Q275" s="15" t="s">
        <v>692</v>
      </c>
      <c r="R275" s="15"/>
      <c r="S275" s="15" t="s">
        <v>692</v>
      </c>
      <c r="T275" s="72" t="s">
        <v>692</v>
      </c>
      <c r="U275" s="73" t="s">
        <v>692</v>
      </c>
      <c r="V275" s="72" t="s">
        <v>692</v>
      </c>
      <c r="Y275" s="15" t="s">
        <v>692</v>
      </c>
      <c r="Z275" t="s">
        <v>692</v>
      </c>
      <c r="AA275" t="s">
        <v>692</v>
      </c>
      <c r="AB275" s="15"/>
      <c r="AC275" s="15"/>
    </row>
    <row r="276">
      <c r="A276" s="15"/>
      <c r="B276" s="15"/>
      <c r="C276" t="s">
        <v>692</v>
      </c>
      <c r="D276" t="s">
        <v>692</v>
      </c>
      <c r="E276" t="s">
        <v>692</v>
      </c>
      <c r="F276" t="s">
        <v>692</v>
      </c>
      <c r="G276" t="s">
        <v>692</v>
      </c>
      <c r="H276" s="18" t="s">
        <v>692</v>
      </c>
      <c r="I276" s="71" t="s">
        <v>692</v>
      </c>
      <c r="J276" s="15" t="s">
        <v>692</v>
      </c>
      <c r="K276" t="s">
        <v>692</v>
      </c>
      <c r="L276" s="18"/>
      <c r="M276" s="15"/>
      <c r="N276" s="15"/>
      <c r="O276" s="15" t="s">
        <v>692</v>
      </c>
      <c r="P276" s="15"/>
      <c r="Q276" s="15" t="s">
        <v>692</v>
      </c>
      <c r="R276" s="15"/>
      <c r="S276" s="15" t="s">
        <v>692</v>
      </c>
      <c r="T276" s="72" t="s">
        <v>692</v>
      </c>
      <c r="U276" s="73" t="s">
        <v>692</v>
      </c>
      <c r="V276" s="72" t="s">
        <v>692</v>
      </c>
      <c r="Y276" s="15" t="s">
        <v>692</v>
      </c>
      <c r="Z276" t="s">
        <v>692</v>
      </c>
      <c r="AA276" t="s">
        <v>692</v>
      </c>
      <c r="AB276" s="15"/>
      <c r="AC276" s="15"/>
    </row>
    <row r="277">
      <c r="A277" s="15"/>
      <c r="B277" s="15"/>
      <c r="C277" t="s">
        <v>692</v>
      </c>
      <c r="D277" t="s">
        <v>692</v>
      </c>
      <c r="E277" t="s">
        <v>692</v>
      </c>
      <c r="F277" t="s">
        <v>692</v>
      </c>
      <c r="G277" t="s">
        <v>692</v>
      </c>
      <c r="H277" s="18" t="s">
        <v>692</v>
      </c>
      <c r="I277" s="71" t="s">
        <v>692</v>
      </c>
      <c r="J277" s="15" t="s">
        <v>692</v>
      </c>
      <c r="K277" t="s">
        <v>692</v>
      </c>
      <c r="L277" s="18"/>
      <c r="M277" s="15"/>
      <c r="N277" s="15"/>
      <c r="O277" s="15" t="s">
        <v>692</v>
      </c>
      <c r="P277" s="15"/>
      <c r="Q277" s="15" t="s">
        <v>692</v>
      </c>
      <c r="R277" s="15"/>
      <c r="S277" s="15" t="s">
        <v>692</v>
      </c>
      <c r="T277" s="72" t="s">
        <v>692</v>
      </c>
      <c r="U277" s="73" t="s">
        <v>692</v>
      </c>
      <c r="V277" s="72" t="s">
        <v>692</v>
      </c>
      <c r="Y277" s="15" t="s">
        <v>692</v>
      </c>
      <c r="Z277" t="s">
        <v>692</v>
      </c>
      <c r="AA277" t="s">
        <v>692</v>
      </c>
      <c r="AB277" s="15"/>
      <c r="AC277" s="15"/>
    </row>
    <row r="278">
      <c r="A278" s="15"/>
      <c r="B278" s="15"/>
      <c r="C278" t="s">
        <v>692</v>
      </c>
      <c r="D278" t="s">
        <v>692</v>
      </c>
      <c r="E278" t="s">
        <v>692</v>
      </c>
      <c r="F278" t="s">
        <v>692</v>
      </c>
      <c r="G278" t="s">
        <v>692</v>
      </c>
      <c r="H278" s="18" t="s">
        <v>692</v>
      </c>
      <c r="I278" s="71" t="s">
        <v>692</v>
      </c>
      <c r="J278" s="15" t="s">
        <v>692</v>
      </c>
      <c r="K278" t="s">
        <v>692</v>
      </c>
      <c r="L278" s="18"/>
      <c r="M278" s="15"/>
      <c r="N278" s="15"/>
      <c r="O278" s="15" t="s">
        <v>692</v>
      </c>
      <c r="P278" s="15"/>
      <c r="Q278" s="15" t="s">
        <v>692</v>
      </c>
      <c r="R278" s="15"/>
      <c r="S278" s="15" t="s">
        <v>692</v>
      </c>
      <c r="T278" s="72" t="s">
        <v>692</v>
      </c>
      <c r="U278" s="73" t="s">
        <v>692</v>
      </c>
      <c r="V278" s="72" t="s">
        <v>692</v>
      </c>
      <c r="Y278" s="15" t="s">
        <v>692</v>
      </c>
      <c r="Z278" t="s">
        <v>692</v>
      </c>
      <c r="AA278" t="s">
        <v>692</v>
      </c>
      <c r="AB278" s="15"/>
      <c r="AC278" s="15"/>
    </row>
    <row r="279">
      <c r="A279" s="15"/>
      <c r="B279" s="15"/>
      <c r="C279" t="s">
        <v>692</v>
      </c>
      <c r="D279" t="s">
        <v>692</v>
      </c>
      <c r="E279" t="s">
        <v>692</v>
      </c>
      <c r="F279" t="s">
        <v>692</v>
      </c>
      <c r="G279" t="s">
        <v>692</v>
      </c>
      <c r="H279" s="18" t="s">
        <v>692</v>
      </c>
      <c r="I279" s="71" t="s">
        <v>692</v>
      </c>
      <c r="J279" s="15" t="s">
        <v>692</v>
      </c>
      <c r="K279" t="s">
        <v>692</v>
      </c>
      <c r="L279" s="18"/>
      <c r="M279" s="15"/>
      <c r="N279" s="15"/>
      <c r="O279" s="15" t="s">
        <v>692</v>
      </c>
      <c r="P279" s="15"/>
      <c r="Q279" s="15" t="s">
        <v>692</v>
      </c>
      <c r="R279" s="15"/>
      <c r="S279" s="15" t="s">
        <v>692</v>
      </c>
      <c r="T279" s="72" t="s">
        <v>692</v>
      </c>
      <c r="U279" s="73" t="s">
        <v>692</v>
      </c>
      <c r="V279" s="72" t="s">
        <v>692</v>
      </c>
      <c r="Y279" s="15" t="s">
        <v>692</v>
      </c>
      <c r="Z279" t="s">
        <v>692</v>
      </c>
      <c r="AA279" t="s">
        <v>692</v>
      </c>
      <c r="AB279" s="15"/>
      <c r="AC279" s="15"/>
    </row>
    <row r="280">
      <c r="A280" s="15"/>
      <c r="B280" s="15"/>
      <c r="C280" t="s">
        <v>692</v>
      </c>
      <c r="D280" t="s">
        <v>692</v>
      </c>
      <c r="E280" t="s">
        <v>692</v>
      </c>
      <c r="F280" t="s">
        <v>692</v>
      </c>
      <c r="G280" t="s">
        <v>692</v>
      </c>
      <c r="H280" s="18" t="s">
        <v>692</v>
      </c>
      <c r="I280" s="71" t="s">
        <v>692</v>
      </c>
      <c r="J280" s="15" t="s">
        <v>692</v>
      </c>
      <c r="K280" t="s">
        <v>692</v>
      </c>
      <c r="L280" s="18"/>
      <c r="M280" s="15"/>
      <c r="N280" s="15"/>
      <c r="O280" s="15" t="s">
        <v>692</v>
      </c>
      <c r="P280" s="15"/>
      <c r="Q280" s="15" t="s">
        <v>692</v>
      </c>
      <c r="R280" s="15"/>
      <c r="S280" s="15" t="s">
        <v>692</v>
      </c>
      <c r="T280" s="72" t="s">
        <v>692</v>
      </c>
      <c r="U280" s="73" t="s">
        <v>692</v>
      </c>
      <c r="V280" s="72" t="s">
        <v>692</v>
      </c>
      <c r="Y280" s="15" t="s">
        <v>692</v>
      </c>
      <c r="Z280" t="s">
        <v>692</v>
      </c>
      <c r="AA280" t="s">
        <v>692</v>
      </c>
      <c r="AB280" s="15"/>
      <c r="AC280" s="15"/>
    </row>
    <row r="281">
      <c r="A281" s="15"/>
      <c r="B281" s="15"/>
      <c r="C281" t="s">
        <v>692</v>
      </c>
      <c r="D281" t="s">
        <v>692</v>
      </c>
      <c r="E281" t="s">
        <v>692</v>
      </c>
      <c r="F281" t="s">
        <v>692</v>
      </c>
      <c r="G281" t="s">
        <v>692</v>
      </c>
      <c r="H281" s="18" t="s">
        <v>692</v>
      </c>
      <c r="I281" s="71" t="s">
        <v>692</v>
      </c>
      <c r="J281" s="15" t="s">
        <v>692</v>
      </c>
      <c r="K281" t="s">
        <v>692</v>
      </c>
      <c r="L281" s="18"/>
      <c r="M281" s="15"/>
      <c r="N281" s="15"/>
      <c r="O281" s="15" t="s">
        <v>692</v>
      </c>
      <c r="P281" s="15"/>
      <c r="Q281" s="15" t="s">
        <v>692</v>
      </c>
      <c r="R281" s="15"/>
      <c r="S281" s="15" t="s">
        <v>692</v>
      </c>
      <c r="T281" s="72" t="s">
        <v>692</v>
      </c>
      <c r="U281" s="73" t="s">
        <v>692</v>
      </c>
      <c r="V281" s="72" t="s">
        <v>692</v>
      </c>
      <c r="Y281" s="15" t="s">
        <v>692</v>
      </c>
      <c r="Z281" t="s">
        <v>692</v>
      </c>
      <c r="AA281" t="s">
        <v>692</v>
      </c>
      <c r="AB281" s="15"/>
      <c r="AC281" s="15"/>
    </row>
    <row r="282">
      <c r="A282" s="15"/>
      <c r="B282" s="15"/>
      <c r="C282" t="s">
        <v>692</v>
      </c>
      <c r="D282" t="s">
        <v>692</v>
      </c>
      <c r="E282" t="s">
        <v>692</v>
      </c>
      <c r="F282" t="s">
        <v>692</v>
      </c>
      <c r="G282" t="s">
        <v>692</v>
      </c>
      <c r="H282" s="18" t="s">
        <v>692</v>
      </c>
      <c r="I282" s="71" t="s">
        <v>692</v>
      </c>
      <c r="J282" s="15" t="s">
        <v>692</v>
      </c>
      <c r="K282" t="s">
        <v>692</v>
      </c>
      <c r="L282" s="18"/>
      <c r="M282" s="15"/>
      <c r="N282" s="15"/>
      <c r="O282" s="15" t="s">
        <v>692</v>
      </c>
      <c r="P282" s="15"/>
      <c r="Q282" s="15" t="s">
        <v>692</v>
      </c>
      <c r="R282" s="15"/>
      <c r="S282" s="15" t="s">
        <v>692</v>
      </c>
      <c r="T282" s="72" t="s">
        <v>692</v>
      </c>
      <c r="U282" s="73" t="s">
        <v>692</v>
      </c>
      <c r="V282" s="72" t="s">
        <v>692</v>
      </c>
      <c r="Y282" s="15" t="s">
        <v>692</v>
      </c>
      <c r="Z282" t="s">
        <v>692</v>
      </c>
      <c r="AA282" t="s">
        <v>692</v>
      </c>
      <c r="AB282" s="15"/>
      <c r="AC282" s="15"/>
    </row>
    <row r="283">
      <c r="A283" s="15"/>
      <c r="B283" s="15"/>
      <c r="C283" t="s">
        <v>692</v>
      </c>
      <c r="D283" t="s">
        <v>692</v>
      </c>
      <c r="E283" t="s">
        <v>692</v>
      </c>
      <c r="F283" t="s">
        <v>692</v>
      </c>
      <c r="G283" t="s">
        <v>692</v>
      </c>
      <c r="H283" s="18" t="s">
        <v>692</v>
      </c>
      <c r="I283" s="71" t="s">
        <v>692</v>
      </c>
      <c r="J283" s="15" t="s">
        <v>692</v>
      </c>
      <c r="K283" t="s">
        <v>692</v>
      </c>
      <c r="L283" s="18"/>
      <c r="M283" s="15"/>
      <c r="N283" s="15"/>
      <c r="O283" s="15" t="s">
        <v>692</v>
      </c>
      <c r="P283" s="15"/>
      <c r="Q283" s="15" t="s">
        <v>692</v>
      </c>
      <c r="R283" s="15"/>
      <c r="S283" s="15" t="s">
        <v>692</v>
      </c>
      <c r="T283" s="72" t="s">
        <v>692</v>
      </c>
      <c r="U283" s="73" t="s">
        <v>692</v>
      </c>
      <c r="V283" s="72" t="s">
        <v>692</v>
      </c>
      <c r="Y283" s="15" t="s">
        <v>692</v>
      </c>
      <c r="Z283" t="s">
        <v>692</v>
      </c>
      <c r="AA283" t="s">
        <v>692</v>
      </c>
      <c r="AB283" s="15"/>
      <c r="AC283" s="15"/>
    </row>
    <row r="284">
      <c r="A284" s="15"/>
      <c r="B284" s="15"/>
      <c r="C284" t="s">
        <v>692</v>
      </c>
      <c r="D284" t="s">
        <v>692</v>
      </c>
      <c r="E284" t="s">
        <v>692</v>
      </c>
      <c r="F284" t="s">
        <v>692</v>
      </c>
      <c r="G284" t="s">
        <v>692</v>
      </c>
      <c r="H284" s="18" t="s">
        <v>692</v>
      </c>
      <c r="I284" s="71" t="s">
        <v>692</v>
      </c>
      <c r="J284" s="15" t="s">
        <v>692</v>
      </c>
      <c r="K284" t="s">
        <v>692</v>
      </c>
      <c r="L284" s="18"/>
      <c r="M284" s="15"/>
      <c r="N284" s="15"/>
      <c r="O284" s="15" t="s">
        <v>692</v>
      </c>
      <c r="P284" s="15"/>
      <c r="Q284" s="15" t="s">
        <v>692</v>
      </c>
      <c r="R284" s="15"/>
      <c r="S284" s="15" t="s">
        <v>692</v>
      </c>
      <c r="T284" s="72" t="s">
        <v>692</v>
      </c>
      <c r="U284" s="73" t="s">
        <v>692</v>
      </c>
      <c r="V284" s="72" t="s">
        <v>692</v>
      </c>
      <c r="Y284" s="15" t="s">
        <v>692</v>
      </c>
      <c r="Z284" t="s">
        <v>692</v>
      </c>
      <c r="AA284" t="s">
        <v>692</v>
      </c>
      <c r="AB284" s="15"/>
      <c r="AC284" s="15"/>
    </row>
    <row r="285">
      <c r="A285" s="15"/>
      <c r="B285" s="15"/>
      <c r="C285" t="s">
        <v>692</v>
      </c>
      <c r="D285" t="s">
        <v>692</v>
      </c>
      <c r="E285" t="s">
        <v>692</v>
      </c>
      <c r="F285" t="s">
        <v>692</v>
      </c>
      <c r="G285" t="s">
        <v>692</v>
      </c>
      <c r="H285" s="18" t="s">
        <v>692</v>
      </c>
      <c r="I285" s="71" t="s">
        <v>692</v>
      </c>
      <c r="J285" s="15" t="s">
        <v>692</v>
      </c>
      <c r="K285" t="s">
        <v>692</v>
      </c>
      <c r="L285" s="18"/>
      <c r="M285" s="15"/>
      <c r="N285" s="15"/>
      <c r="O285" s="15" t="s">
        <v>692</v>
      </c>
      <c r="P285" s="15"/>
      <c r="Q285" s="15" t="s">
        <v>692</v>
      </c>
      <c r="R285" s="15"/>
      <c r="S285" s="15" t="s">
        <v>692</v>
      </c>
      <c r="T285" s="72" t="s">
        <v>692</v>
      </c>
      <c r="U285" s="73" t="s">
        <v>692</v>
      </c>
      <c r="V285" s="72" t="s">
        <v>692</v>
      </c>
      <c r="Y285" s="15" t="s">
        <v>692</v>
      </c>
      <c r="Z285" t="s">
        <v>692</v>
      </c>
      <c r="AA285" t="s">
        <v>692</v>
      </c>
      <c r="AB285" s="15"/>
      <c r="AC285" s="15"/>
    </row>
    <row r="286">
      <c r="A286" s="15"/>
      <c r="B286" s="15"/>
      <c r="C286" t="s">
        <v>692</v>
      </c>
      <c r="D286" t="s">
        <v>692</v>
      </c>
      <c r="E286" t="s">
        <v>692</v>
      </c>
      <c r="F286" t="s">
        <v>692</v>
      </c>
      <c r="G286" t="s">
        <v>692</v>
      </c>
      <c r="H286" s="18" t="s">
        <v>692</v>
      </c>
      <c r="I286" s="71" t="s">
        <v>692</v>
      </c>
      <c r="J286" s="15" t="s">
        <v>692</v>
      </c>
      <c r="K286" t="s">
        <v>692</v>
      </c>
      <c r="L286" s="18"/>
      <c r="M286" s="15"/>
      <c r="N286" s="15"/>
      <c r="O286" s="15" t="s">
        <v>692</v>
      </c>
      <c r="P286" s="15"/>
      <c r="Q286" s="15" t="s">
        <v>692</v>
      </c>
      <c r="R286" s="15"/>
      <c r="S286" s="15" t="s">
        <v>692</v>
      </c>
      <c r="T286" s="72" t="s">
        <v>692</v>
      </c>
      <c r="U286" s="73" t="s">
        <v>692</v>
      </c>
      <c r="V286" s="72" t="s">
        <v>692</v>
      </c>
      <c r="Y286" s="15" t="s">
        <v>692</v>
      </c>
      <c r="Z286" t="s">
        <v>692</v>
      </c>
      <c r="AA286" t="s">
        <v>692</v>
      </c>
      <c r="AB286" s="15"/>
      <c r="AC286" s="15"/>
    </row>
    <row r="287">
      <c r="A287" s="15"/>
      <c r="B287" s="15"/>
      <c r="C287" t="s">
        <v>692</v>
      </c>
      <c r="D287" t="s">
        <v>692</v>
      </c>
      <c r="E287" t="s">
        <v>692</v>
      </c>
      <c r="F287" t="s">
        <v>692</v>
      </c>
      <c r="G287" t="s">
        <v>692</v>
      </c>
      <c r="H287" s="18" t="s">
        <v>692</v>
      </c>
      <c r="I287" s="71" t="s">
        <v>692</v>
      </c>
      <c r="J287" s="15" t="s">
        <v>692</v>
      </c>
      <c r="K287" t="s">
        <v>692</v>
      </c>
      <c r="L287" s="18"/>
      <c r="M287" s="15"/>
      <c r="N287" s="15"/>
      <c r="O287" s="15" t="s">
        <v>692</v>
      </c>
      <c r="P287" s="15"/>
      <c r="Q287" s="15" t="s">
        <v>692</v>
      </c>
      <c r="R287" s="15"/>
      <c r="S287" s="15" t="s">
        <v>692</v>
      </c>
      <c r="T287" s="72" t="s">
        <v>692</v>
      </c>
      <c r="U287" s="73" t="s">
        <v>692</v>
      </c>
      <c r="V287" s="72" t="s">
        <v>692</v>
      </c>
      <c r="Y287" s="15" t="s">
        <v>692</v>
      </c>
      <c r="Z287" t="s">
        <v>692</v>
      </c>
      <c r="AA287" t="s">
        <v>692</v>
      </c>
      <c r="AB287" s="15"/>
      <c r="AC287" s="15"/>
    </row>
    <row r="288">
      <c r="A288" s="15"/>
      <c r="B288" s="15"/>
      <c r="C288" t="s">
        <v>692</v>
      </c>
      <c r="D288" t="s">
        <v>692</v>
      </c>
      <c r="E288" t="s">
        <v>692</v>
      </c>
      <c r="F288" t="s">
        <v>692</v>
      </c>
      <c r="G288" t="s">
        <v>692</v>
      </c>
      <c r="H288" s="18" t="s">
        <v>692</v>
      </c>
      <c r="I288" s="71" t="s">
        <v>692</v>
      </c>
      <c r="J288" s="15" t="s">
        <v>692</v>
      </c>
      <c r="K288" t="s">
        <v>692</v>
      </c>
      <c r="L288" s="18"/>
      <c r="M288" s="15"/>
      <c r="N288" s="15"/>
      <c r="O288" s="15" t="s">
        <v>692</v>
      </c>
      <c r="P288" s="15"/>
      <c r="Q288" s="15" t="s">
        <v>692</v>
      </c>
      <c r="R288" s="15"/>
      <c r="S288" s="15" t="s">
        <v>692</v>
      </c>
      <c r="T288" s="72" t="s">
        <v>692</v>
      </c>
      <c r="U288" s="73" t="s">
        <v>692</v>
      </c>
      <c r="V288" s="72" t="s">
        <v>692</v>
      </c>
      <c r="Y288" s="15" t="s">
        <v>692</v>
      </c>
      <c r="Z288" t="s">
        <v>692</v>
      </c>
      <c r="AA288" t="s">
        <v>692</v>
      </c>
      <c r="AB288" s="15"/>
      <c r="AC288" s="15"/>
    </row>
    <row r="289">
      <c r="A289" s="15"/>
      <c r="B289" s="15"/>
      <c r="C289" t="s">
        <v>692</v>
      </c>
      <c r="D289" t="s">
        <v>692</v>
      </c>
      <c r="E289" t="s">
        <v>692</v>
      </c>
      <c r="F289" t="s">
        <v>692</v>
      </c>
      <c r="G289" t="s">
        <v>692</v>
      </c>
      <c r="H289" s="18" t="s">
        <v>692</v>
      </c>
      <c r="I289" s="71" t="s">
        <v>692</v>
      </c>
      <c r="J289" s="15" t="s">
        <v>692</v>
      </c>
      <c r="K289" t="s">
        <v>692</v>
      </c>
      <c r="L289" s="18"/>
      <c r="M289" s="15"/>
      <c r="N289" s="15"/>
      <c r="O289" s="15" t="s">
        <v>692</v>
      </c>
      <c r="P289" s="15"/>
      <c r="Q289" s="15" t="s">
        <v>692</v>
      </c>
      <c r="R289" s="15"/>
      <c r="S289" s="15" t="s">
        <v>692</v>
      </c>
      <c r="T289" s="72" t="s">
        <v>692</v>
      </c>
      <c r="U289" s="73" t="s">
        <v>692</v>
      </c>
      <c r="V289" s="72" t="s">
        <v>692</v>
      </c>
      <c r="Y289" s="15" t="s">
        <v>692</v>
      </c>
      <c r="Z289" t="s">
        <v>692</v>
      </c>
      <c r="AA289" t="s">
        <v>692</v>
      </c>
      <c r="AB289" s="15"/>
      <c r="AC289" s="15"/>
    </row>
    <row r="290">
      <c r="A290" s="15"/>
      <c r="B290" s="15"/>
      <c r="C290" t="s">
        <v>692</v>
      </c>
      <c r="D290" t="s">
        <v>692</v>
      </c>
      <c r="E290" t="s">
        <v>692</v>
      </c>
      <c r="F290" t="s">
        <v>692</v>
      </c>
      <c r="G290" t="s">
        <v>692</v>
      </c>
      <c r="H290" s="18" t="s">
        <v>692</v>
      </c>
      <c r="I290" s="71" t="s">
        <v>692</v>
      </c>
      <c r="J290" s="15" t="s">
        <v>692</v>
      </c>
      <c r="K290" t="s">
        <v>692</v>
      </c>
      <c r="L290" s="18"/>
      <c r="M290" s="15"/>
      <c r="N290" s="15"/>
      <c r="O290" s="15" t="s">
        <v>692</v>
      </c>
      <c r="P290" s="15"/>
      <c r="Q290" s="15" t="s">
        <v>692</v>
      </c>
      <c r="R290" s="15"/>
      <c r="S290" s="15" t="s">
        <v>692</v>
      </c>
      <c r="T290" s="72" t="s">
        <v>692</v>
      </c>
      <c r="U290" s="73" t="s">
        <v>692</v>
      </c>
      <c r="V290" s="72" t="s">
        <v>692</v>
      </c>
      <c r="Y290" s="15" t="s">
        <v>692</v>
      </c>
      <c r="Z290" t="s">
        <v>692</v>
      </c>
      <c r="AA290" t="s">
        <v>692</v>
      </c>
      <c r="AB290" s="15"/>
      <c r="AC290" s="15"/>
    </row>
    <row r="291">
      <c r="A291" s="15"/>
      <c r="B291" s="15"/>
      <c r="C291" t="s">
        <v>692</v>
      </c>
      <c r="D291" t="s">
        <v>692</v>
      </c>
      <c r="E291" t="s">
        <v>692</v>
      </c>
      <c r="F291" t="s">
        <v>692</v>
      </c>
      <c r="G291" t="s">
        <v>692</v>
      </c>
      <c r="H291" s="18" t="s">
        <v>692</v>
      </c>
      <c r="I291" s="71" t="s">
        <v>692</v>
      </c>
      <c r="J291" s="15" t="s">
        <v>692</v>
      </c>
      <c r="K291" t="s">
        <v>692</v>
      </c>
      <c r="L291" s="18"/>
      <c r="M291" s="15"/>
      <c r="N291" s="15"/>
      <c r="O291" s="15" t="s">
        <v>692</v>
      </c>
      <c r="P291" s="15"/>
      <c r="Q291" s="15" t="s">
        <v>692</v>
      </c>
      <c r="R291" s="15"/>
      <c r="S291" s="15" t="s">
        <v>692</v>
      </c>
      <c r="T291" s="72" t="s">
        <v>692</v>
      </c>
      <c r="U291" s="73" t="s">
        <v>692</v>
      </c>
      <c r="V291" s="72" t="s">
        <v>692</v>
      </c>
      <c r="Y291" s="15" t="s">
        <v>692</v>
      </c>
      <c r="Z291" t="s">
        <v>692</v>
      </c>
      <c r="AA291" t="s">
        <v>692</v>
      </c>
      <c r="AB291" s="15"/>
      <c r="AC291" s="15"/>
    </row>
    <row r="292">
      <c r="A292" s="15"/>
      <c r="B292" s="15"/>
      <c r="C292" t="s">
        <v>692</v>
      </c>
      <c r="D292" t="s">
        <v>692</v>
      </c>
      <c r="E292" t="s">
        <v>692</v>
      </c>
      <c r="F292" t="s">
        <v>692</v>
      </c>
      <c r="G292" t="s">
        <v>692</v>
      </c>
      <c r="H292" s="18" t="s">
        <v>692</v>
      </c>
      <c r="I292" s="71" t="s">
        <v>692</v>
      </c>
      <c r="J292" s="15" t="s">
        <v>692</v>
      </c>
      <c r="K292" t="s">
        <v>692</v>
      </c>
      <c r="L292" s="18"/>
      <c r="M292" s="15"/>
      <c r="N292" s="15"/>
      <c r="O292" s="15" t="s">
        <v>692</v>
      </c>
      <c r="P292" s="15"/>
      <c r="Q292" s="15" t="s">
        <v>692</v>
      </c>
      <c r="R292" s="15"/>
      <c r="S292" s="15" t="s">
        <v>692</v>
      </c>
      <c r="T292" s="72" t="s">
        <v>692</v>
      </c>
      <c r="U292" s="73" t="s">
        <v>692</v>
      </c>
      <c r="V292" s="72" t="s">
        <v>692</v>
      </c>
      <c r="Y292" s="15" t="s">
        <v>692</v>
      </c>
      <c r="Z292" t="s">
        <v>692</v>
      </c>
      <c r="AA292" t="s">
        <v>692</v>
      </c>
      <c r="AB292" s="15"/>
      <c r="AC292" s="15"/>
    </row>
    <row r="293">
      <c r="A293" s="15"/>
      <c r="B293" s="15"/>
      <c r="C293" t="s">
        <v>692</v>
      </c>
      <c r="D293" t="s">
        <v>692</v>
      </c>
      <c r="E293" t="s">
        <v>692</v>
      </c>
      <c r="F293" t="s">
        <v>692</v>
      </c>
      <c r="G293" t="s">
        <v>692</v>
      </c>
      <c r="H293" s="18" t="s">
        <v>692</v>
      </c>
      <c r="I293" s="71" t="s">
        <v>692</v>
      </c>
      <c r="J293" s="15" t="s">
        <v>692</v>
      </c>
      <c r="K293" t="s">
        <v>692</v>
      </c>
      <c r="L293" s="18"/>
      <c r="M293" s="15"/>
      <c r="N293" s="15"/>
      <c r="O293" s="15" t="s">
        <v>692</v>
      </c>
      <c r="P293" s="15"/>
      <c r="Q293" s="15" t="s">
        <v>692</v>
      </c>
      <c r="R293" s="15"/>
      <c r="S293" s="15" t="s">
        <v>692</v>
      </c>
      <c r="T293" s="72" t="s">
        <v>692</v>
      </c>
      <c r="U293" s="73" t="s">
        <v>692</v>
      </c>
      <c r="V293" s="72" t="s">
        <v>692</v>
      </c>
      <c r="Y293" s="15" t="s">
        <v>692</v>
      </c>
      <c r="Z293" t="s">
        <v>692</v>
      </c>
      <c r="AA293" t="s">
        <v>692</v>
      </c>
      <c r="AB293" s="15"/>
      <c r="AC293" s="15"/>
    </row>
    <row r="294">
      <c r="A294" s="15"/>
      <c r="B294" s="15"/>
      <c r="C294" t="s">
        <v>692</v>
      </c>
      <c r="D294" t="s">
        <v>692</v>
      </c>
      <c r="E294" t="s">
        <v>692</v>
      </c>
      <c r="F294" t="s">
        <v>692</v>
      </c>
      <c r="G294" t="s">
        <v>692</v>
      </c>
      <c r="H294" s="18" t="s">
        <v>692</v>
      </c>
      <c r="I294" s="71" t="s">
        <v>692</v>
      </c>
      <c r="J294" s="15" t="s">
        <v>692</v>
      </c>
      <c r="K294" t="s">
        <v>692</v>
      </c>
      <c r="L294" s="18"/>
      <c r="M294" s="15"/>
      <c r="N294" s="15"/>
      <c r="O294" s="15" t="s">
        <v>692</v>
      </c>
      <c r="P294" s="15"/>
      <c r="Q294" s="15" t="s">
        <v>692</v>
      </c>
      <c r="R294" s="15"/>
      <c r="S294" s="15" t="s">
        <v>692</v>
      </c>
      <c r="T294" s="72" t="s">
        <v>692</v>
      </c>
      <c r="U294" s="73" t="s">
        <v>692</v>
      </c>
      <c r="V294" s="72" t="s">
        <v>692</v>
      </c>
      <c r="Y294" s="15" t="s">
        <v>692</v>
      </c>
      <c r="Z294" t="s">
        <v>692</v>
      </c>
      <c r="AA294" t="s">
        <v>692</v>
      </c>
      <c r="AB294" s="15"/>
      <c r="AC294" s="15"/>
    </row>
    <row r="295">
      <c r="A295" s="15"/>
      <c r="B295" s="15"/>
      <c r="C295" t="s">
        <v>692</v>
      </c>
      <c r="D295" t="s">
        <v>692</v>
      </c>
      <c r="E295" t="s">
        <v>692</v>
      </c>
      <c r="F295" t="s">
        <v>692</v>
      </c>
      <c r="G295" t="s">
        <v>692</v>
      </c>
      <c r="H295" s="18" t="s">
        <v>692</v>
      </c>
      <c r="I295" s="71" t="s">
        <v>692</v>
      </c>
      <c r="J295" s="15" t="s">
        <v>692</v>
      </c>
      <c r="K295" t="s">
        <v>692</v>
      </c>
      <c r="L295" s="18"/>
      <c r="M295" s="15"/>
      <c r="N295" s="15"/>
      <c r="O295" s="15" t="s">
        <v>692</v>
      </c>
      <c r="P295" s="15"/>
      <c r="Q295" s="15" t="s">
        <v>692</v>
      </c>
      <c r="R295" s="15"/>
      <c r="S295" s="15" t="s">
        <v>692</v>
      </c>
      <c r="T295" s="72" t="s">
        <v>692</v>
      </c>
      <c r="U295" s="73" t="s">
        <v>692</v>
      </c>
      <c r="V295" s="72" t="s">
        <v>692</v>
      </c>
      <c r="Y295" s="15" t="s">
        <v>692</v>
      </c>
      <c r="Z295" t="s">
        <v>692</v>
      </c>
      <c r="AA295" t="s">
        <v>692</v>
      </c>
      <c r="AB295" s="15"/>
      <c r="AC295" s="15"/>
    </row>
    <row r="296">
      <c r="A296" s="15"/>
      <c r="B296" s="15"/>
      <c r="C296" t="s">
        <v>692</v>
      </c>
      <c r="D296" t="s">
        <v>692</v>
      </c>
      <c r="E296" t="s">
        <v>692</v>
      </c>
      <c r="F296" t="s">
        <v>692</v>
      </c>
      <c r="G296" t="s">
        <v>692</v>
      </c>
      <c r="H296" s="18" t="s">
        <v>692</v>
      </c>
      <c r="I296" s="71" t="s">
        <v>692</v>
      </c>
      <c r="J296" s="15" t="s">
        <v>692</v>
      </c>
      <c r="K296" t="s">
        <v>692</v>
      </c>
      <c r="L296" s="18"/>
      <c r="M296" s="15"/>
      <c r="N296" s="15"/>
      <c r="O296" s="15" t="s">
        <v>692</v>
      </c>
      <c r="P296" s="15"/>
      <c r="Q296" s="15" t="s">
        <v>692</v>
      </c>
      <c r="R296" s="15"/>
      <c r="S296" s="15" t="s">
        <v>692</v>
      </c>
      <c r="T296" s="72" t="s">
        <v>692</v>
      </c>
      <c r="U296" s="73" t="s">
        <v>692</v>
      </c>
      <c r="V296" s="72" t="s">
        <v>692</v>
      </c>
      <c r="Y296" s="15" t="s">
        <v>692</v>
      </c>
      <c r="Z296" t="s">
        <v>692</v>
      </c>
      <c r="AA296" t="s">
        <v>692</v>
      </c>
      <c r="AB296" s="15"/>
      <c r="AC296" s="15"/>
    </row>
    <row r="297">
      <c r="A297" s="15"/>
      <c r="B297" s="15"/>
      <c r="C297" t="s">
        <v>692</v>
      </c>
      <c r="D297" t="s">
        <v>692</v>
      </c>
      <c r="E297" t="s">
        <v>692</v>
      </c>
      <c r="F297" t="s">
        <v>692</v>
      </c>
      <c r="G297" t="s">
        <v>692</v>
      </c>
      <c r="H297" s="18" t="s">
        <v>692</v>
      </c>
      <c r="I297" s="71" t="s">
        <v>692</v>
      </c>
      <c r="J297" s="15" t="s">
        <v>692</v>
      </c>
      <c r="K297" t="s">
        <v>692</v>
      </c>
      <c r="L297" s="18"/>
      <c r="M297" s="15"/>
      <c r="N297" s="15"/>
      <c r="O297" s="15" t="s">
        <v>692</v>
      </c>
      <c r="P297" s="15"/>
      <c r="Q297" s="15" t="s">
        <v>692</v>
      </c>
      <c r="R297" s="15"/>
      <c r="S297" s="15" t="s">
        <v>692</v>
      </c>
      <c r="T297" s="72" t="s">
        <v>692</v>
      </c>
      <c r="U297" s="73" t="s">
        <v>692</v>
      </c>
      <c r="V297" s="72" t="s">
        <v>692</v>
      </c>
      <c r="Y297" s="15" t="s">
        <v>692</v>
      </c>
      <c r="Z297" t="s">
        <v>692</v>
      </c>
      <c r="AA297" t="s">
        <v>692</v>
      </c>
      <c r="AB297" s="15"/>
      <c r="AC297" s="15"/>
    </row>
    <row r="298">
      <c r="A298" s="15"/>
      <c r="B298" s="15"/>
      <c r="C298" t="s">
        <v>692</v>
      </c>
      <c r="D298" t="s">
        <v>692</v>
      </c>
      <c r="E298" t="s">
        <v>692</v>
      </c>
      <c r="F298" t="s">
        <v>692</v>
      </c>
      <c r="G298" t="s">
        <v>692</v>
      </c>
      <c r="H298" s="18" t="s">
        <v>692</v>
      </c>
      <c r="I298" s="71" t="s">
        <v>692</v>
      </c>
      <c r="J298" s="15" t="s">
        <v>692</v>
      </c>
      <c r="K298" t="s">
        <v>692</v>
      </c>
      <c r="L298" s="18"/>
      <c r="M298" s="15"/>
      <c r="N298" s="15"/>
      <c r="O298" s="15" t="s">
        <v>692</v>
      </c>
      <c r="P298" s="15"/>
      <c r="Q298" s="15" t="s">
        <v>692</v>
      </c>
      <c r="R298" s="15"/>
      <c r="S298" s="15" t="s">
        <v>692</v>
      </c>
      <c r="T298" s="72" t="s">
        <v>692</v>
      </c>
      <c r="U298" s="73" t="s">
        <v>692</v>
      </c>
      <c r="V298" s="72" t="s">
        <v>692</v>
      </c>
      <c r="Y298" s="15" t="s">
        <v>692</v>
      </c>
      <c r="Z298" t="s">
        <v>692</v>
      </c>
      <c r="AA298" t="s">
        <v>692</v>
      </c>
      <c r="AB298" s="15"/>
      <c r="AC298" s="15"/>
    </row>
    <row r="299">
      <c r="A299" s="15"/>
      <c r="B299" s="15"/>
      <c r="C299" t="s">
        <v>692</v>
      </c>
      <c r="D299" t="s">
        <v>692</v>
      </c>
      <c r="E299" t="s">
        <v>692</v>
      </c>
      <c r="F299" t="s">
        <v>692</v>
      </c>
      <c r="G299" t="s">
        <v>692</v>
      </c>
      <c r="H299" s="18" t="s">
        <v>692</v>
      </c>
      <c r="I299" s="71" t="s">
        <v>692</v>
      </c>
      <c r="J299" s="15" t="s">
        <v>692</v>
      </c>
      <c r="K299" t="s">
        <v>692</v>
      </c>
      <c r="L299" s="18"/>
      <c r="M299" s="15"/>
      <c r="N299" s="15"/>
      <c r="O299" s="15" t="s">
        <v>692</v>
      </c>
      <c r="P299" s="15"/>
      <c r="Q299" s="15" t="s">
        <v>692</v>
      </c>
      <c r="R299" s="15"/>
      <c r="S299" s="15" t="s">
        <v>692</v>
      </c>
      <c r="T299" s="72" t="s">
        <v>692</v>
      </c>
      <c r="U299" s="73" t="s">
        <v>692</v>
      </c>
      <c r="V299" s="72" t="s">
        <v>692</v>
      </c>
      <c r="Y299" s="15" t="s">
        <v>692</v>
      </c>
      <c r="Z299" t="s">
        <v>692</v>
      </c>
      <c r="AA299" t="s">
        <v>692</v>
      </c>
      <c r="AB299" s="15"/>
      <c r="AC299" s="15"/>
    </row>
    <row r="300">
      <c r="A300" s="15"/>
      <c r="B300" s="15"/>
      <c r="C300" t="s">
        <v>692</v>
      </c>
      <c r="D300" t="s">
        <v>692</v>
      </c>
      <c r="E300" t="s">
        <v>692</v>
      </c>
      <c r="F300" t="s">
        <v>692</v>
      </c>
      <c r="G300" t="s">
        <v>692</v>
      </c>
      <c r="H300" s="18" t="s">
        <v>692</v>
      </c>
      <c r="I300" s="71" t="s">
        <v>692</v>
      </c>
      <c r="J300" s="15" t="s">
        <v>692</v>
      </c>
      <c r="K300" t="s">
        <v>692</v>
      </c>
      <c r="L300" s="18"/>
      <c r="M300" s="15"/>
      <c r="N300" s="15"/>
      <c r="O300" s="15" t="s">
        <v>692</v>
      </c>
      <c r="P300" s="15"/>
      <c r="Q300" s="15" t="s">
        <v>692</v>
      </c>
      <c r="R300" s="15"/>
      <c r="S300" s="15" t="s">
        <v>692</v>
      </c>
      <c r="T300" s="72" t="s">
        <v>692</v>
      </c>
      <c r="U300" s="73" t="s">
        <v>692</v>
      </c>
      <c r="V300" s="72" t="s">
        <v>692</v>
      </c>
      <c r="Y300" s="15" t="s">
        <v>692</v>
      </c>
      <c r="Z300" t="s">
        <v>692</v>
      </c>
      <c r="AA300" t="s">
        <v>692</v>
      </c>
      <c r="AB300" s="15"/>
      <c r="AC300" s="15"/>
    </row>
    <row r="301">
      <c r="A301" s="15"/>
      <c r="B301" s="15"/>
      <c r="C301" t="s">
        <v>692</v>
      </c>
      <c r="D301" t="s">
        <v>692</v>
      </c>
      <c r="E301" t="s">
        <v>692</v>
      </c>
      <c r="F301" t="s">
        <v>692</v>
      </c>
      <c r="G301" t="s">
        <v>692</v>
      </c>
      <c r="H301" s="18" t="s">
        <v>692</v>
      </c>
      <c r="I301" s="71" t="s">
        <v>692</v>
      </c>
      <c r="J301" s="15" t="s">
        <v>692</v>
      </c>
      <c r="K301" t="s">
        <v>692</v>
      </c>
      <c r="L301" s="18"/>
      <c r="M301" s="15"/>
      <c r="N301" s="15"/>
      <c r="O301" s="15" t="s">
        <v>692</v>
      </c>
      <c r="P301" s="15"/>
      <c r="Q301" s="15" t="s">
        <v>692</v>
      </c>
      <c r="R301" s="15"/>
      <c r="S301" s="15" t="s">
        <v>692</v>
      </c>
      <c r="T301" s="72" t="s">
        <v>692</v>
      </c>
      <c r="U301" s="73" t="s">
        <v>692</v>
      </c>
      <c r="V301" s="72" t="s">
        <v>692</v>
      </c>
      <c r="Y301" s="15" t="s">
        <v>692</v>
      </c>
      <c r="Z301" t="s">
        <v>692</v>
      </c>
      <c r="AA301" t="s">
        <v>692</v>
      </c>
      <c r="AB301" s="15"/>
      <c r="AC301" s="15"/>
    </row>
    <row r="302">
      <c r="A302" s="15"/>
      <c r="B302" s="15"/>
      <c r="C302" t="s">
        <v>692</v>
      </c>
      <c r="D302" t="s">
        <v>692</v>
      </c>
      <c r="E302" t="s">
        <v>692</v>
      </c>
      <c r="F302" t="s">
        <v>692</v>
      </c>
      <c r="G302" t="s">
        <v>692</v>
      </c>
      <c r="H302" s="18" t="s">
        <v>692</v>
      </c>
      <c r="I302" s="71" t="s">
        <v>692</v>
      </c>
      <c r="J302" s="15" t="s">
        <v>692</v>
      </c>
      <c r="K302" t="s">
        <v>692</v>
      </c>
      <c r="L302" s="18"/>
      <c r="M302" s="15"/>
      <c r="N302" s="15"/>
      <c r="O302" s="15" t="s">
        <v>692</v>
      </c>
      <c r="P302" s="15"/>
      <c r="Q302" s="15" t="s">
        <v>692</v>
      </c>
      <c r="R302" s="15"/>
      <c r="S302" s="15" t="s">
        <v>692</v>
      </c>
      <c r="T302" s="72" t="s">
        <v>692</v>
      </c>
      <c r="U302" s="73" t="s">
        <v>692</v>
      </c>
      <c r="V302" s="72" t="s">
        <v>692</v>
      </c>
      <c r="Y302" s="15" t="s">
        <v>692</v>
      </c>
      <c r="Z302" t="s">
        <v>692</v>
      </c>
      <c r="AA302" t="s">
        <v>692</v>
      </c>
      <c r="AB302" s="15"/>
      <c r="AC302" s="15"/>
    </row>
    <row r="303">
      <c r="A303" s="15"/>
      <c r="B303" s="15"/>
      <c r="C303" t="s">
        <v>692</v>
      </c>
      <c r="D303" t="s">
        <v>692</v>
      </c>
      <c r="E303" t="s">
        <v>692</v>
      </c>
      <c r="F303" t="s">
        <v>692</v>
      </c>
      <c r="G303" t="s">
        <v>692</v>
      </c>
      <c r="H303" s="18" t="s">
        <v>692</v>
      </c>
      <c r="I303" s="71" t="s">
        <v>692</v>
      </c>
      <c r="J303" s="15" t="s">
        <v>692</v>
      </c>
      <c r="K303" t="s">
        <v>692</v>
      </c>
      <c r="L303" s="18"/>
      <c r="M303" s="15"/>
      <c r="N303" s="15"/>
      <c r="O303" s="15" t="s">
        <v>692</v>
      </c>
      <c r="P303" s="15"/>
      <c r="Q303" s="15" t="s">
        <v>692</v>
      </c>
      <c r="R303" s="15"/>
      <c r="S303" s="15" t="s">
        <v>692</v>
      </c>
      <c r="T303" s="72" t="s">
        <v>692</v>
      </c>
      <c r="U303" s="73" t="s">
        <v>692</v>
      </c>
      <c r="V303" s="72" t="s">
        <v>692</v>
      </c>
      <c r="Y303" s="15" t="s">
        <v>692</v>
      </c>
      <c r="Z303" t="s">
        <v>692</v>
      </c>
      <c r="AA303" t="s">
        <v>692</v>
      </c>
      <c r="AB303" s="15"/>
      <c r="AC303" s="15"/>
    </row>
    <row r="304">
      <c r="A304" s="15"/>
      <c r="B304" s="15"/>
      <c r="C304" t="s">
        <v>692</v>
      </c>
      <c r="D304" t="s">
        <v>692</v>
      </c>
      <c r="E304" t="s">
        <v>692</v>
      </c>
      <c r="F304" t="s">
        <v>692</v>
      </c>
      <c r="G304" t="s">
        <v>692</v>
      </c>
      <c r="H304" s="18" t="s">
        <v>692</v>
      </c>
      <c r="I304" s="71" t="s">
        <v>692</v>
      </c>
      <c r="J304" s="15" t="s">
        <v>692</v>
      </c>
      <c r="K304" t="s">
        <v>692</v>
      </c>
      <c r="L304" s="18"/>
      <c r="M304" s="15"/>
      <c r="N304" s="15"/>
      <c r="O304" s="15" t="s">
        <v>692</v>
      </c>
      <c r="P304" s="15"/>
      <c r="Q304" s="15" t="s">
        <v>692</v>
      </c>
      <c r="R304" s="15"/>
      <c r="S304" s="15" t="s">
        <v>692</v>
      </c>
      <c r="T304" s="72" t="s">
        <v>692</v>
      </c>
      <c r="U304" s="73" t="s">
        <v>692</v>
      </c>
      <c r="V304" s="72" t="s">
        <v>692</v>
      </c>
      <c r="Y304" s="15" t="s">
        <v>692</v>
      </c>
      <c r="Z304" t="s">
        <v>692</v>
      </c>
      <c r="AA304" t="s">
        <v>692</v>
      </c>
      <c r="AB304" s="15"/>
      <c r="AC304" s="15"/>
    </row>
    <row r="305">
      <c r="A305" s="15"/>
      <c r="B305" s="15"/>
      <c r="C305" t="s">
        <v>692</v>
      </c>
      <c r="D305" t="s">
        <v>692</v>
      </c>
      <c r="E305" t="s">
        <v>692</v>
      </c>
      <c r="F305" t="s">
        <v>692</v>
      </c>
      <c r="G305" t="s">
        <v>692</v>
      </c>
      <c r="H305" s="18" t="s">
        <v>692</v>
      </c>
      <c r="I305" s="71" t="s">
        <v>692</v>
      </c>
      <c r="J305" s="15" t="s">
        <v>692</v>
      </c>
      <c r="K305" t="s">
        <v>692</v>
      </c>
      <c r="L305" s="18"/>
      <c r="M305" s="15"/>
      <c r="N305" s="15"/>
      <c r="O305" s="15" t="s">
        <v>692</v>
      </c>
      <c r="P305" s="15"/>
      <c r="Q305" s="15" t="s">
        <v>692</v>
      </c>
      <c r="R305" s="15"/>
      <c r="S305" s="15" t="s">
        <v>692</v>
      </c>
      <c r="T305" s="72" t="s">
        <v>692</v>
      </c>
      <c r="U305" s="73" t="s">
        <v>692</v>
      </c>
      <c r="V305" s="72" t="s">
        <v>692</v>
      </c>
      <c r="Y305" s="15" t="s">
        <v>692</v>
      </c>
      <c r="Z305" t="s">
        <v>692</v>
      </c>
      <c r="AA305" t="s">
        <v>692</v>
      </c>
      <c r="AB305" s="15"/>
      <c r="AC305" s="15"/>
    </row>
    <row r="306">
      <c r="A306" s="15"/>
      <c r="B306" s="15"/>
      <c r="C306" t="s">
        <v>692</v>
      </c>
      <c r="D306" t="s">
        <v>692</v>
      </c>
      <c r="E306" t="s">
        <v>692</v>
      </c>
      <c r="F306" t="s">
        <v>692</v>
      </c>
      <c r="G306" t="s">
        <v>692</v>
      </c>
      <c r="H306" s="18" t="s">
        <v>692</v>
      </c>
      <c r="I306" s="71" t="s">
        <v>692</v>
      </c>
      <c r="J306" s="15" t="s">
        <v>692</v>
      </c>
      <c r="K306" t="s">
        <v>692</v>
      </c>
      <c r="L306" s="18"/>
      <c r="M306" s="15"/>
      <c r="N306" s="15"/>
      <c r="O306" s="15" t="s">
        <v>692</v>
      </c>
      <c r="P306" s="15"/>
      <c r="Q306" s="15" t="s">
        <v>692</v>
      </c>
      <c r="R306" s="15"/>
      <c r="S306" s="15" t="s">
        <v>692</v>
      </c>
      <c r="T306" s="72" t="s">
        <v>692</v>
      </c>
      <c r="U306" s="73" t="s">
        <v>692</v>
      </c>
      <c r="V306" s="72" t="s">
        <v>692</v>
      </c>
      <c r="Y306" s="15" t="s">
        <v>692</v>
      </c>
      <c r="Z306" t="s">
        <v>692</v>
      </c>
      <c r="AA306" t="s">
        <v>692</v>
      </c>
      <c r="AB306" s="15"/>
      <c r="AC306" s="15"/>
    </row>
    <row r="307">
      <c r="A307" s="15"/>
      <c r="B307" s="15"/>
      <c r="C307" t="s">
        <v>692</v>
      </c>
      <c r="D307" t="s">
        <v>692</v>
      </c>
      <c r="E307" t="s">
        <v>692</v>
      </c>
      <c r="F307" t="s">
        <v>692</v>
      </c>
      <c r="G307" t="s">
        <v>692</v>
      </c>
      <c r="H307" s="18" t="s">
        <v>692</v>
      </c>
      <c r="I307" s="71" t="s">
        <v>692</v>
      </c>
      <c r="J307" s="15" t="s">
        <v>692</v>
      </c>
      <c r="K307" t="s">
        <v>692</v>
      </c>
      <c r="L307" s="18"/>
      <c r="M307" s="15"/>
      <c r="N307" s="15"/>
      <c r="O307" s="15" t="s">
        <v>692</v>
      </c>
      <c r="P307" s="15"/>
      <c r="Q307" s="15" t="s">
        <v>692</v>
      </c>
      <c r="R307" s="15"/>
      <c r="S307" s="15" t="s">
        <v>692</v>
      </c>
      <c r="T307" s="72" t="s">
        <v>692</v>
      </c>
      <c r="U307" s="73" t="s">
        <v>692</v>
      </c>
      <c r="V307" s="72" t="s">
        <v>692</v>
      </c>
      <c r="Y307" s="15" t="s">
        <v>692</v>
      </c>
      <c r="Z307" t="s">
        <v>692</v>
      </c>
      <c r="AA307" t="s">
        <v>692</v>
      </c>
      <c r="AB307" s="15"/>
      <c r="AC307" s="15"/>
    </row>
    <row r="308">
      <c r="A308" s="15"/>
      <c r="B308" s="15"/>
      <c r="C308" t="s">
        <v>692</v>
      </c>
      <c r="D308" t="s">
        <v>692</v>
      </c>
      <c r="E308" t="s">
        <v>692</v>
      </c>
      <c r="F308" t="s">
        <v>692</v>
      </c>
      <c r="G308" t="s">
        <v>692</v>
      </c>
      <c r="H308" s="18" t="s">
        <v>692</v>
      </c>
      <c r="I308" s="71" t="s">
        <v>692</v>
      </c>
      <c r="J308" s="15" t="s">
        <v>692</v>
      </c>
      <c r="K308" t="s">
        <v>692</v>
      </c>
      <c r="L308" s="18"/>
      <c r="M308" s="15"/>
      <c r="N308" s="15"/>
      <c r="O308" s="15" t="s">
        <v>692</v>
      </c>
      <c r="P308" s="15"/>
      <c r="Q308" s="15" t="s">
        <v>692</v>
      </c>
      <c r="R308" s="15"/>
      <c r="S308" s="15" t="s">
        <v>692</v>
      </c>
      <c r="T308" s="72" t="s">
        <v>692</v>
      </c>
      <c r="U308" s="73" t="s">
        <v>692</v>
      </c>
      <c r="V308" s="72" t="s">
        <v>692</v>
      </c>
      <c r="Y308" s="15" t="s">
        <v>692</v>
      </c>
      <c r="Z308" t="s">
        <v>692</v>
      </c>
      <c r="AA308" t="s">
        <v>692</v>
      </c>
      <c r="AB308" s="15"/>
      <c r="AC308" s="15"/>
    </row>
    <row r="309">
      <c r="A309" s="15"/>
      <c r="B309" s="15"/>
      <c r="C309" t="s">
        <v>692</v>
      </c>
      <c r="D309" t="s">
        <v>692</v>
      </c>
      <c r="E309" t="s">
        <v>692</v>
      </c>
      <c r="F309" t="s">
        <v>692</v>
      </c>
      <c r="G309" t="s">
        <v>692</v>
      </c>
      <c r="H309" s="18" t="s">
        <v>692</v>
      </c>
      <c r="I309" s="71" t="s">
        <v>692</v>
      </c>
      <c r="J309" s="15" t="s">
        <v>692</v>
      </c>
      <c r="K309" t="s">
        <v>692</v>
      </c>
      <c r="L309" s="18"/>
      <c r="M309" s="15"/>
      <c r="N309" s="15"/>
      <c r="O309" s="15" t="s">
        <v>692</v>
      </c>
      <c r="P309" s="15"/>
      <c r="Q309" s="15" t="s">
        <v>692</v>
      </c>
      <c r="R309" s="15"/>
      <c r="S309" s="15" t="s">
        <v>692</v>
      </c>
      <c r="T309" s="72" t="s">
        <v>692</v>
      </c>
      <c r="U309" s="73" t="s">
        <v>692</v>
      </c>
      <c r="V309" s="72" t="s">
        <v>692</v>
      </c>
      <c r="Y309" s="15" t="s">
        <v>692</v>
      </c>
      <c r="Z309" t="s">
        <v>692</v>
      </c>
      <c r="AA309" t="s">
        <v>692</v>
      </c>
      <c r="AB309" s="15"/>
      <c r="AC309" s="15"/>
    </row>
    <row r="310">
      <c r="A310" s="15"/>
      <c r="B310" s="15"/>
      <c r="C310" t="s">
        <v>692</v>
      </c>
      <c r="D310" t="s">
        <v>692</v>
      </c>
      <c r="E310" t="s">
        <v>692</v>
      </c>
      <c r="F310" t="s">
        <v>692</v>
      </c>
      <c r="G310" t="s">
        <v>692</v>
      </c>
      <c r="H310" s="18" t="s">
        <v>692</v>
      </c>
      <c r="I310" s="71" t="s">
        <v>692</v>
      </c>
      <c r="J310" s="15" t="s">
        <v>692</v>
      </c>
      <c r="K310" t="s">
        <v>692</v>
      </c>
      <c r="L310" s="18"/>
      <c r="M310" s="15"/>
      <c r="N310" s="15"/>
      <c r="O310" s="15" t="s">
        <v>692</v>
      </c>
      <c r="P310" s="15"/>
      <c r="Q310" s="15" t="s">
        <v>692</v>
      </c>
      <c r="R310" s="15"/>
      <c r="S310" s="15" t="s">
        <v>692</v>
      </c>
      <c r="T310" s="72" t="s">
        <v>692</v>
      </c>
      <c r="U310" s="73" t="s">
        <v>692</v>
      </c>
      <c r="V310" s="72" t="s">
        <v>692</v>
      </c>
      <c r="Y310" s="15" t="s">
        <v>692</v>
      </c>
      <c r="Z310" t="s">
        <v>692</v>
      </c>
      <c r="AA310" t="s">
        <v>692</v>
      </c>
      <c r="AB310" s="15"/>
      <c r="AC310" s="15"/>
    </row>
    <row r="311">
      <c r="A311" s="15"/>
      <c r="B311" s="15"/>
      <c r="C311" t="s">
        <v>692</v>
      </c>
      <c r="D311" t="s">
        <v>692</v>
      </c>
      <c r="E311" t="s">
        <v>692</v>
      </c>
      <c r="F311" t="s">
        <v>692</v>
      </c>
      <c r="G311" t="s">
        <v>692</v>
      </c>
      <c r="H311" s="18" t="s">
        <v>692</v>
      </c>
      <c r="I311" s="71" t="s">
        <v>692</v>
      </c>
      <c r="J311" s="15" t="s">
        <v>692</v>
      </c>
      <c r="K311" t="s">
        <v>692</v>
      </c>
      <c r="L311" s="18"/>
      <c r="M311" s="15"/>
      <c r="N311" s="15"/>
      <c r="O311" s="15" t="s">
        <v>692</v>
      </c>
      <c r="P311" s="15"/>
      <c r="Q311" s="15" t="s">
        <v>692</v>
      </c>
      <c r="R311" s="15"/>
      <c r="S311" s="15" t="s">
        <v>692</v>
      </c>
      <c r="T311" s="72" t="s">
        <v>692</v>
      </c>
      <c r="U311" s="73" t="s">
        <v>692</v>
      </c>
      <c r="V311" s="72" t="s">
        <v>692</v>
      </c>
      <c r="Y311" s="15" t="s">
        <v>692</v>
      </c>
      <c r="Z311" t="s">
        <v>692</v>
      </c>
      <c r="AA311" t="s">
        <v>692</v>
      </c>
      <c r="AB311" s="15"/>
      <c r="AC311" s="15"/>
    </row>
    <row r="312">
      <c r="A312" s="15"/>
      <c r="B312" s="15"/>
      <c r="C312" t="s">
        <v>692</v>
      </c>
      <c r="D312" t="s">
        <v>692</v>
      </c>
      <c r="E312" t="s">
        <v>692</v>
      </c>
      <c r="F312" t="s">
        <v>692</v>
      </c>
      <c r="G312" t="s">
        <v>692</v>
      </c>
      <c r="H312" s="18" t="s">
        <v>692</v>
      </c>
      <c r="I312" s="71" t="s">
        <v>692</v>
      </c>
      <c r="J312" s="15" t="s">
        <v>692</v>
      </c>
      <c r="K312" t="s">
        <v>692</v>
      </c>
      <c r="L312" s="18"/>
      <c r="M312" s="15"/>
      <c r="N312" s="15"/>
      <c r="O312" s="15" t="s">
        <v>692</v>
      </c>
      <c r="P312" s="15"/>
      <c r="Q312" s="15" t="s">
        <v>692</v>
      </c>
      <c r="R312" s="15"/>
      <c r="S312" s="15" t="s">
        <v>692</v>
      </c>
      <c r="T312" s="72" t="s">
        <v>692</v>
      </c>
      <c r="U312" s="73" t="s">
        <v>692</v>
      </c>
      <c r="V312" s="72" t="s">
        <v>692</v>
      </c>
      <c r="Y312" s="15" t="s">
        <v>692</v>
      </c>
      <c r="Z312" t="s">
        <v>692</v>
      </c>
      <c r="AA312" t="s">
        <v>692</v>
      </c>
      <c r="AB312" s="15"/>
      <c r="AC312" s="15"/>
    </row>
    <row r="313">
      <c r="A313" s="15"/>
      <c r="B313" s="15"/>
      <c r="C313" t="s">
        <v>692</v>
      </c>
      <c r="D313" t="s">
        <v>692</v>
      </c>
      <c r="E313" t="s">
        <v>692</v>
      </c>
      <c r="F313" t="s">
        <v>692</v>
      </c>
      <c r="G313" t="s">
        <v>692</v>
      </c>
      <c r="H313" s="18" t="s">
        <v>692</v>
      </c>
      <c r="I313" s="71" t="s">
        <v>692</v>
      </c>
      <c r="J313" s="15" t="s">
        <v>692</v>
      </c>
      <c r="K313" t="s">
        <v>692</v>
      </c>
      <c r="L313" s="18"/>
      <c r="M313" s="15"/>
      <c r="N313" s="15"/>
      <c r="O313" s="15" t="s">
        <v>692</v>
      </c>
      <c r="P313" s="15"/>
      <c r="Q313" s="15" t="s">
        <v>692</v>
      </c>
      <c r="R313" s="15"/>
      <c r="S313" s="15" t="s">
        <v>692</v>
      </c>
      <c r="T313" s="72" t="s">
        <v>692</v>
      </c>
      <c r="U313" s="73" t="s">
        <v>692</v>
      </c>
      <c r="V313" s="72" t="s">
        <v>692</v>
      </c>
      <c r="Y313" s="15" t="s">
        <v>692</v>
      </c>
      <c r="Z313" t="s">
        <v>692</v>
      </c>
      <c r="AA313" t="s">
        <v>692</v>
      </c>
      <c r="AB313" s="15"/>
      <c r="AC313" s="15"/>
    </row>
    <row r="314">
      <c r="A314" s="15"/>
      <c r="B314" s="15"/>
      <c r="C314" t="s">
        <v>692</v>
      </c>
      <c r="D314" t="s">
        <v>692</v>
      </c>
      <c r="E314" t="s">
        <v>692</v>
      </c>
      <c r="F314" t="s">
        <v>692</v>
      </c>
      <c r="G314" t="s">
        <v>692</v>
      </c>
      <c r="H314" s="18" t="s">
        <v>692</v>
      </c>
      <c r="I314" s="71" t="s">
        <v>692</v>
      </c>
      <c r="J314" s="15" t="s">
        <v>692</v>
      </c>
      <c r="K314" t="s">
        <v>692</v>
      </c>
      <c r="L314" s="18"/>
      <c r="M314" s="15"/>
      <c r="N314" s="15"/>
      <c r="O314" s="15" t="s">
        <v>692</v>
      </c>
      <c r="P314" s="15"/>
      <c r="Q314" s="15" t="s">
        <v>692</v>
      </c>
      <c r="R314" s="15"/>
      <c r="S314" s="15" t="s">
        <v>692</v>
      </c>
      <c r="T314" s="72" t="s">
        <v>692</v>
      </c>
      <c r="U314" s="73" t="s">
        <v>692</v>
      </c>
      <c r="V314" s="72" t="s">
        <v>692</v>
      </c>
      <c r="Y314" s="15" t="s">
        <v>692</v>
      </c>
      <c r="Z314" t="s">
        <v>692</v>
      </c>
      <c r="AA314" t="s">
        <v>692</v>
      </c>
      <c r="AB314" s="15"/>
      <c r="AC314" s="15"/>
    </row>
    <row r="315">
      <c r="A315" s="15"/>
      <c r="B315" s="15"/>
      <c r="C315" t="s">
        <v>692</v>
      </c>
      <c r="D315" t="s">
        <v>692</v>
      </c>
      <c r="E315" t="s">
        <v>692</v>
      </c>
      <c r="F315" t="s">
        <v>692</v>
      </c>
      <c r="G315" t="s">
        <v>692</v>
      </c>
      <c r="H315" s="18" t="s">
        <v>692</v>
      </c>
      <c r="I315" s="71" t="s">
        <v>692</v>
      </c>
      <c r="J315" s="15" t="s">
        <v>692</v>
      </c>
      <c r="K315" t="s">
        <v>692</v>
      </c>
      <c r="L315" s="18"/>
      <c r="M315" s="15"/>
      <c r="N315" s="15"/>
      <c r="O315" s="15" t="s">
        <v>692</v>
      </c>
      <c r="P315" s="15"/>
      <c r="Q315" s="15" t="s">
        <v>692</v>
      </c>
      <c r="R315" s="15"/>
      <c r="S315" s="15" t="s">
        <v>692</v>
      </c>
      <c r="T315" s="72" t="s">
        <v>692</v>
      </c>
      <c r="U315" s="73" t="s">
        <v>692</v>
      </c>
      <c r="V315" s="72" t="s">
        <v>692</v>
      </c>
      <c r="Y315" s="15" t="s">
        <v>692</v>
      </c>
      <c r="Z315" t="s">
        <v>692</v>
      </c>
      <c r="AA315" t="s">
        <v>692</v>
      </c>
      <c r="AB315" s="15"/>
      <c r="AC315" s="15"/>
    </row>
    <row r="316">
      <c r="A316" s="15"/>
      <c r="B316" s="15"/>
      <c r="C316" t="s">
        <v>692</v>
      </c>
      <c r="D316" t="s">
        <v>692</v>
      </c>
      <c r="E316" t="s">
        <v>692</v>
      </c>
      <c r="F316" t="s">
        <v>692</v>
      </c>
      <c r="G316" t="s">
        <v>692</v>
      </c>
      <c r="H316" s="18" t="s">
        <v>692</v>
      </c>
      <c r="I316" s="71" t="s">
        <v>692</v>
      </c>
      <c r="J316" s="15" t="s">
        <v>692</v>
      </c>
      <c r="K316" t="s">
        <v>692</v>
      </c>
      <c r="L316" s="18"/>
      <c r="M316" s="15"/>
      <c r="N316" s="15"/>
      <c r="O316" s="15" t="s">
        <v>692</v>
      </c>
      <c r="P316" s="15"/>
      <c r="Q316" s="15" t="s">
        <v>692</v>
      </c>
      <c r="R316" s="15"/>
      <c r="S316" s="15" t="s">
        <v>692</v>
      </c>
      <c r="T316" s="72" t="s">
        <v>692</v>
      </c>
      <c r="U316" s="73" t="s">
        <v>692</v>
      </c>
      <c r="V316" s="72" t="s">
        <v>692</v>
      </c>
      <c r="Y316" s="15" t="s">
        <v>692</v>
      </c>
      <c r="Z316" t="s">
        <v>692</v>
      </c>
      <c r="AA316" t="s">
        <v>692</v>
      </c>
      <c r="AB316" s="15"/>
      <c r="AC316" s="15"/>
    </row>
    <row r="317">
      <c r="A317" s="15"/>
      <c r="B317" s="15"/>
      <c r="C317" t="s">
        <v>692</v>
      </c>
      <c r="D317" t="s">
        <v>692</v>
      </c>
      <c r="E317" t="s">
        <v>692</v>
      </c>
      <c r="F317" t="s">
        <v>692</v>
      </c>
      <c r="G317" t="s">
        <v>692</v>
      </c>
      <c r="H317" s="18" t="s">
        <v>692</v>
      </c>
      <c r="I317" s="71" t="s">
        <v>692</v>
      </c>
      <c r="J317" s="15" t="s">
        <v>692</v>
      </c>
      <c r="K317" t="s">
        <v>692</v>
      </c>
      <c r="L317" s="18"/>
      <c r="M317" s="15"/>
      <c r="N317" s="15"/>
      <c r="O317" s="15" t="s">
        <v>692</v>
      </c>
      <c r="P317" s="15"/>
      <c r="Q317" s="15" t="s">
        <v>692</v>
      </c>
      <c r="R317" s="15"/>
      <c r="S317" s="15" t="s">
        <v>692</v>
      </c>
      <c r="T317" s="72" t="s">
        <v>692</v>
      </c>
      <c r="U317" s="73" t="s">
        <v>692</v>
      </c>
      <c r="V317" s="72" t="s">
        <v>692</v>
      </c>
      <c r="Y317" s="15" t="s">
        <v>692</v>
      </c>
      <c r="Z317" t="s">
        <v>692</v>
      </c>
      <c r="AA317" t="s">
        <v>692</v>
      </c>
      <c r="AB317" s="15"/>
      <c r="AC317" s="15"/>
    </row>
    <row r="318">
      <c r="A318" s="15"/>
      <c r="B318" s="15"/>
      <c r="C318" t="s">
        <v>692</v>
      </c>
      <c r="D318" t="s">
        <v>692</v>
      </c>
      <c r="E318" t="s">
        <v>692</v>
      </c>
      <c r="F318" t="s">
        <v>692</v>
      </c>
      <c r="G318" t="s">
        <v>692</v>
      </c>
      <c r="H318" s="18" t="s">
        <v>692</v>
      </c>
      <c r="I318" s="71" t="s">
        <v>692</v>
      </c>
      <c r="J318" s="15" t="s">
        <v>692</v>
      </c>
      <c r="K318" t="s">
        <v>692</v>
      </c>
      <c r="L318" s="18"/>
      <c r="M318" s="15"/>
      <c r="N318" s="15"/>
      <c r="O318" s="15" t="s">
        <v>692</v>
      </c>
      <c r="P318" s="15"/>
      <c r="Q318" s="15" t="s">
        <v>692</v>
      </c>
      <c r="R318" s="15"/>
      <c r="S318" s="15" t="s">
        <v>692</v>
      </c>
      <c r="T318" s="72" t="s">
        <v>692</v>
      </c>
      <c r="U318" s="73" t="s">
        <v>692</v>
      </c>
      <c r="V318" s="72" t="s">
        <v>692</v>
      </c>
      <c r="Y318" s="15" t="s">
        <v>692</v>
      </c>
      <c r="Z318" t="s">
        <v>692</v>
      </c>
      <c r="AA318" t="s">
        <v>692</v>
      </c>
      <c r="AB318" s="15"/>
      <c r="AC318" s="15"/>
    </row>
    <row r="319">
      <c r="A319" s="15"/>
      <c r="B319" s="15"/>
      <c r="C319" t="s">
        <v>692</v>
      </c>
      <c r="D319" t="s">
        <v>692</v>
      </c>
      <c r="E319" t="s">
        <v>692</v>
      </c>
      <c r="F319" t="s">
        <v>692</v>
      </c>
      <c r="G319" t="s">
        <v>692</v>
      </c>
      <c r="H319" s="18" t="s">
        <v>692</v>
      </c>
      <c r="I319" s="71" t="s">
        <v>692</v>
      </c>
      <c r="J319" s="15" t="s">
        <v>692</v>
      </c>
      <c r="K319" t="s">
        <v>692</v>
      </c>
      <c r="L319" s="18"/>
      <c r="M319" s="15"/>
      <c r="N319" s="15"/>
      <c r="O319" s="15" t="s">
        <v>692</v>
      </c>
      <c r="P319" s="15"/>
      <c r="Q319" s="15" t="s">
        <v>692</v>
      </c>
      <c r="R319" s="15"/>
      <c r="S319" s="15" t="s">
        <v>692</v>
      </c>
      <c r="T319" s="72" t="s">
        <v>692</v>
      </c>
      <c r="U319" s="73" t="s">
        <v>692</v>
      </c>
      <c r="V319" s="72" t="s">
        <v>692</v>
      </c>
      <c r="Y319" s="15" t="s">
        <v>692</v>
      </c>
      <c r="Z319" t="s">
        <v>692</v>
      </c>
      <c r="AA319" t="s">
        <v>692</v>
      </c>
      <c r="AB319" s="15"/>
      <c r="AC319" s="15"/>
    </row>
    <row r="320">
      <c r="A320" s="15"/>
      <c r="B320" s="15"/>
      <c r="C320" t="s">
        <v>692</v>
      </c>
      <c r="D320" t="s">
        <v>692</v>
      </c>
      <c r="E320" t="s">
        <v>692</v>
      </c>
      <c r="F320" t="s">
        <v>692</v>
      </c>
      <c r="G320" t="s">
        <v>692</v>
      </c>
      <c r="H320" s="18" t="s">
        <v>692</v>
      </c>
      <c r="I320" s="71" t="s">
        <v>692</v>
      </c>
      <c r="J320" s="15" t="s">
        <v>692</v>
      </c>
      <c r="K320" t="s">
        <v>692</v>
      </c>
      <c r="L320" s="18"/>
      <c r="M320" s="15"/>
      <c r="N320" s="15"/>
      <c r="O320" s="15" t="s">
        <v>692</v>
      </c>
      <c r="P320" s="15"/>
      <c r="Q320" s="15" t="s">
        <v>692</v>
      </c>
      <c r="R320" s="15"/>
      <c r="S320" s="15" t="s">
        <v>692</v>
      </c>
      <c r="T320" s="72" t="s">
        <v>692</v>
      </c>
      <c r="U320" s="73" t="s">
        <v>692</v>
      </c>
      <c r="V320" s="72" t="s">
        <v>692</v>
      </c>
      <c r="Y320" s="15" t="s">
        <v>692</v>
      </c>
      <c r="Z320" t="s">
        <v>692</v>
      </c>
      <c r="AA320" t="s">
        <v>692</v>
      </c>
      <c r="AB320" s="15"/>
      <c r="AC320" s="15"/>
    </row>
    <row r="321">
      <c r="A321" s="15"/>
      <c r="B321" s="15"/>
      <c r="C321" t="s">
        <v>692</v>
      </c>
      <c r="D321" t="s">
        <v>692</v>
      </c>
      <c r="E321" t="s">
        <v>692</v>
      </c>
      <c r="F321" t="s">
        <v>692</v>
      </c>
      <c r="G321" t="s">
        <v>692</v>
      </c>
      <c r="H321" s="18" t="s">
        <v>692</v>
      </c>
      <c r="I321" s="71" t="s">
        <v>692</v>
      </c>
      <c r="J321" s="15" t="s">
        <v>692</v>
      </c>
      <c r="K321" t="s">
        <v>692</v>
      </c>
      <c r="L321" s="18"/>
      <c r="M321" s="15"/>
      <c r="N321" s="15"/>
      <c r="O321" s="15" t="s">
        <v>692</v>
      </c>
      <c r="P321" s="15"/>
      <c r="Q321" s="15" t="s">
        <v>692</v>
      </c>
      <c r="R321" s="15"/>
      <c r="S321" s="15" t="s">
        <v>692</v>
      </c>
      <c r="T321" s="72" t="s">
        <v>692</v>
      </c>
      <c r="U321" s="73" t="s">
        <v>692</v>
      </c>
      <c r="V321" s="72" t="s">
        <v>692</v>
      </c>
      <c r="Y321" s="15" t="s">
        <v>692</v>
      </c>
      <c r="Z321" t="s">
        <v>692</v>
      </c>
      <c r="AA321" t="s">
        <v>692</v>
      </c>
      <c r="AB321" s="15"/>
      <c r="AC321" s="15"/>
    </row>
    <row r="322">
      <c r="A322" s="15"/>
      <c r="B322" s="15"/>
      <c r="C322" t="s">
        <v>692</v>
      </c>
      <c r="D322" t="s">
        <v>692</v>
      </c>
      <c r="E322" t="s">
        <v>692</v>
      </c>
      <c r="F322" t="s">
        <v>692</v>
      </c>
      <c r="G322" t="s">
        <v>692</v>
      </c>
      <c r="H322" s="18" t="s">
        <v>692</v>
      </c>
      <c r="I322" s="71" t="s">
        <v>692</v>
      </c>
      <c r="J322" s="15" t="s">
        <v>692</v>
      </c>
      <c r="K322" t="s">
        <v>692</v>
      </c>
      <c r="L322" s="18"/>
      <c r="M322" s="15"/>
      <c r="N322" s="15"/>
      <c r="O322" s="15" t="s">
        <v>692</v>
      </c>
      <c r="P322" s="15"/>
      <c r="Q322" s="15" t="s">
        <v>692</v>
      </c>
      <c r="R322" s="15"/>
      <c r="S322" s="15" t="s">
        <v>692</v>
      </c>
      <c r="T322" s="72" t="s">
        <v>692</v>
      </c>
      <c r="U322" s="73" t="s">
        <v>692</v>
      </c>
      <c r="V322" s="72" t="s">
        <v>692</v>
      </c>
      <c r="Y322" s="15" t="s">
        <v>692</v>
      </c>
      <c r="Z322" t="s">
        <v>692</v>
      </c>
      <c r="AA322" t="s">
        <v>692</v>
      </c>
      <c r="AB322" s="15"/>
      <c r="AC322" s="15"/>
    </row>
    <row r="323">
      <c r="A323" s="15"/>
      <c r="B323" s="15"/>
      <c r="C323" t="s">
        <v>692</v>
      </c>
      <c r="D323" t="s">
        <v>692</v>
      </c>
      <c r="E323" t="s">
        <v>692</v>
      </c>
      <c r="F323" t="s">
        <v>692</v>
      </c>
      <c r="G323" t="s">
        <v>692</v>
      </c>
      <c r="H323" s="18" t="s">
        <v>692</v>
      </c>
      <c r="I323" s="71" t="s">
        <v>692</v>
      </c>
      <c r="J323" s="15" t="s">
        <v>692</v>
      </c>
      <c r="K323" t="s">
        <v>692</v>
      </c>
      <c r="L323" s="18"/>
      <c r="M323" s="15"/>
      <c r="N323" s="15"/>
      <c r="O323" s="15" t="s">
        <v>692</v>
      </c>
      <c r="P323" s="15"/>
      <c r="Q323" s="15" t="s">
        <v>692</v>
      </c>
      <c r="R323" s="15"/>
      <c r="S323" s="15" t="s">
        <v>692</v>
      </c>
      <c r="T323" s="72" t="s">
        <v>692</v>
      </c>
      <c r="U323" s="73" t="s">
        <v>692</v>
      </c>
      <c r="V323" s="72" t="s">
        <v>692</v>
      </c>
      <c r="Y323" s="15" t="s">
        <v>692</v>
      </c>
      <c r="Z323" t="s">
        <v>692</v>
      </c>
      <c r="AA323" t="s">
        <v>692</v>
      </c>
      <c r="AB323" s="15"/>
      <c r="AC323" s="15"/>
    </row>
    <row r="324">
      <c r="A324" s="15"/>
      <c r="B324" s="15"/>
      <c r="C324" t="s">
        <v>692</v>
      </c>
      <c r="D324" t="s">
        <v>692</v>
      </c>
      <c r="E324" t="s">
        <v>692</v>
      </c>
      <c r="F324" t="s">
        <v>692</v>
      </c>
      <c r="G324" t="s">
        <v>692</v>
      </c>
      <c r="H324" s="18" t="s">
        <v>692</v>
      </c>
      <c r="I324" s="71" t="s">
        <v>692</v>
      </c>
      <c r="J324" s="15" t="s">
        <v>692</v>
      </c>
      <c r="K324" t="s">
        <v>692</v>
      </c>
      <c r="L324" s="18"/>
      <c r="M324" s="15"/>
      <c r="N324" s="15"/>
      <c r="O324" s="15" t="s">
        <v>692</v>
      </c>
      <c r="P324" s="15"/>
      <c r="Q324" s="15" t="s">
        <v>692</v>
      </c>
      <c r="R324" s="15"/>
      <c r="S324" s="15" t="s">
        <v>692</v>
      </c>
      <c r="T324" s="72" t="s">
        <v>692</v>
      </c>
      <c r="U324" s="73" t="s">
        <v>692</v>
      </c>
      <c r="V324" s="72" t="s">
        <v>692</v>
      </c>
      <c r="Y324" s="15" t="s">
        <v>692</v>
      </c>
      <c r="Z324" t="s">
        <v>692</v>
      </c>
      <c r="AA324" t="s">
        <v>692</v>
      </c>
      <c r="AB324" s="15"/>
      <c r="AC324" s="15"/>
    </row>
    <row r="325">
      <c r="A325" s="15"/>
      <c r="B325" s="15"/>
      <c r="C325" t="s">
        <v>692</v>
      </c>
      <c r="D325" t="s">
        <v>692</v>
      </c>
      <c r="E325" t="s">
        <v>692</v>
      </c>
      <c r="F325" t="s">
        <v>692</v>
      </c>
      <c r="G325" t="s">
        <v>692</v>
      </c>
      <c r="H325" s="18" t="s">
        <v>692</v>
      </c>
      <c r="I325" s="71" t="s">
        <v>692</v>
      </c>
      <c r="J325" s="15" t="s">
        <v>692</v>
      </c>
      <c r="K325" t="s">
        <v>692</v>
      </c>
      <c r="L325" s="18"/>
      <c r="M325" s="15"/>
      <c r="N325" s="15"/>
      <c r="O325" s="15" t="s">
        <v>692</v>
      </c>
      <c r="P325" s="15"/>
      <c r="Q325" s="15" t="s">
        <v>692</v>
      </c>
      <c r="R325" s="15"/>
      <c r="S325" s="15" t="s">
        <v>692</v>
      </c>
      <c r="T325" s="72" t="s">
        <v>692</v>
      </c>
      <c r="U325" s="73" t="s">
        <v>692</v>
      </c>
      <c r="V325" s="72" t="s">
        <v>692</v>
      </c>
      <c r="Y325" s="15" t="s">
        <v>692</v>
      </c>
      <c r="Z325" t="s">
        <v>692</v>
      </c>
      <c r="AA325" t="s">
        <v>692</v>
      </c>
      <c r="AB325" s="15"/>
      <c r="AC325" s="15"/>
    </row>
    <row r="326">
      <c r="A326" s="15"/>
      <c r="B326" s="15"/>
      <c r="C326" t="s">
        <v>692</v>
      </c>
      <c r="D326" t="s">
        <v>692</v>
      </c>
      <c r="E326" t="s">
        <v>692</v>
      </c>
      <c r="F326" t="s">
        <v>692</v>
      </c>
      <c r="G326" t="s">
        <v>692</v>
      </c>
      <c r="H326" s="18" t="s">
        <v>692</v>
      </c>
      <c r="I326" s="71" t="s">
        <v>692</v>
      </c>
      <c r="J326" s="15" t="s">
        <v>692</v>
      </c>
      <c r="K326" t="s">
        <v>692</v>
      </c>
      <c r="L326" s="18"/>
      <c r="M326" s="15"/>
      <c r="N326" s="15"/>
      <c r="O326" s="15" t="s">
        <v>692</v>
      </c>
      <c r="P326" s="15"/>
      <c r="Q326" s="15" t="s">
        <v>692</v>
      </c>
      <c r="R326" s="15"/>
      <c r="S326" s="15" t="s">
        <v>692</v>
      </c>
      <c r="T326" s="72" t="s">
        <v>692</v>
      </c>
      <c r="U326" s="73" t="s">
        <v>692</v>
      </c>
      <c r="V326" s="72" t="s">
        <v>692</v>
      </c>
      <c r="Y326" s="15" t="s">
        <v>692</v>
      </c>
      <c r="Z326" t="s">
        <v>692</v>
      </c>
      <c r="AA326" t="s">
        <v>692</v>
      </c>
      <c r="AB326" s="15"/>
      <c r="AC326" s="15"/>
    </row>
    <row r="327">
      <c r="A327" s="15"/>
      <c r="B327" s="15"/>
      <c r="C327" t="s">
        <v>692</v>
      </c>
      <c r="D327" t="s">
        <v>692</v>
      </c>
      <c r="E327" t="s">
        <v>692</v>
      </c>
      <c r="F327" t="s">
        <v>692</v>
      </c>
      <c r="G327" t="s">
        <v>692</v>
      </c>
      <c r="H327" s="18" t="s">
        <v>692</v>
      </c>
      <c r="I327" s="71" t="s">
        <v>692</v>
      </c>
      <c r="J327" s="15" t="s">
        <v>692</v>
      </c>
      <c r="K327" t="s">
        <v>692</v>
      </c>
      <c r="L327" s="18"/>
      <c r="M327" s="15"/>
      <c r="N327" s="15"/>
      <c r="O327" s="15" t="s">
        <v>692</v>
      </c>
      <c r="P327" s="15"/>
      <c r="Q327" s="15" t="s">
        <v>692</v>
      </c>
      <c r="R327" s="15"/>
      <c r="S327" s="15" t="s">
        <v>692</v>
      </c>
      <c r="T327" s="72" t="s">
        <v>692</v>
      </c>
      <c r="U327" s="73" t="s">
        <v>692</v>
      </c>
      <c r="V327" s="72" t="s">
        <v>692</v>
      </c>
      <c r="Y327" s="15" t="s">
        <v>692</v>
      </c>
      <c r="Z327" t="s">
        <v>692</v>
      </c>
      <c r="AA327" t="s">
        <v>692</v>
      </c>
      <c r="AB327" s="15"/>
      <c r="AC327" s="15"/>
    </row>
    <row r="328">
      <c r="A328" s="15"/>
      <c r="B328" s="15"/>
      <c r="C328" t="s">
        <v>692</v>
      </c>
      <c r="D328" t="s">
        <v>692</v>
      </c>
      <c r="E328" t="s">
        <v>692</v>
      </c>
      <c r="F328" t="s">
        <v>692</v>
      </c>
      <c r="G328" t="s">
        <v>692</v>
      </c>
      <c r="H328" s="18" t="s">
        <v>692</v>
      </c>
      <c r="I328" s="71" t="s">
        <v>692</v>
      </c>
      <c r="J328" s="15" t="s">
        <v>692</v>
      </c>
      <c r="K328" t="s">
        <v>692</v>
      </c>
      <c r="L328" s="18"/>
      <c r="M328" s="15"/>
      <c r="N328" s="15"/>
      <c r="O328" s="15" t="s">
        <v>692</v>
      </c>
      <c r="P328" s="15"/>
      <c r="Q328" s="15" t="s">
        <v>692</v>
      </c>
      <c r="R328" s="15"/>
      <c r="S328" s="15" t="s">
        <v>692</v>
      </c>
      <c r="T328" s="72" t="s">
        <v>692</v>
      </c>
      <c r="U328" s="73" t="s">
        <v>692</v>
      </c>
      <c r="V328" s="72" t="s">
        <v>692</v>
      </c>
      <c r="Y328" s="15" t="s">
        <v>692</v>
      </c>
      <c r="Z328" t="s">
        <v>692</v>
      </c>
      <c r="AA328" t="s">
        <v>692</v>
      </c>
      <c r="AB328" s="15"/>
      <c r="AC328" s="15"/>
    </row>
    <row r="329">
      <c r="A329" s="15"/>
      <c r="B329" s="15"/>
      <c r="C329" t="s">
        <v>692</v>
      </c>
      <c r="D329" t="s">
        <v>692</v>
      </c>
      <c r="E329" t="s">
        <v>692</v>
      </c>
      <c r="F329" t="s">
        <v>692</v>
      </c>
      <c r="G329" t="s">
        <v>692</v>
      </c>
      <c r="H329" s="18" t="s">
        <v>692</v>
      </c>
      <c r="I329" s="71" t="s">
        <v>692</v>
      </c>
      <c r="J329" s="15" t="s">
        <v>692</v>
      </c>
      <c r="K329" t="s">
        <v>692</v>
      </c>
      <c r="L329" s="18"/>
      <c r="M329" s="15"/>
      <c r="N329" s="15"/>
      <c r="O329" s="15" t="s">
        <v>692</v>
      </c>
      <c r="P329" s="15"/>
      <c r="Q329" s="15" t="s">
        <v>692</v>
      </c>
      <c r="R329" s="15"/>
      <c r="S329" s="15" t="s">
        <v>692</v>
      </c>
      <c r="T329" s="72" t="s">
        <v>692</v>
      </c>
      <c r="U329" s="73" t="s">
        <v>692</v>
      </c>
      <c r="V329" s="72" t="s">
        <v>692</v>
      </c>
      <c r="Y329" s="15" t="s">
        <v>692</v>
      </c>
      <c r="Z329" t="s">
        <v>692</v>
      </c>
      <c r="AA329" t="s">
        <v>692</v>
      </c>
      <c r="AB329" s="15"/>
      <c r="AC329" s="15"/>
    </row>
    <row r="330">
      <c r="A330" s="15"/>
      <c r="B330" s="15"/>
      <c r="C330" t="s">
        <v>692</v>
      </c>
      <c r="D330" t="s">
        <v>692</v>
      </c>
      <c r="E330" t="s">
        <v>692</v>
      </c>
      <c r="F330" t="s">
        <v>692</v>
      </c>
      <c r="G330" t="s">
        <v>692</v>
      </c>
      <c r="H330" s="18" t="s">
        <v>692</v>
      </c>
      <c r="I330" s="71" t="s">
        <v>692</v>
      </c>
      <c r="J330" s="15" t="s">
        <v>692</v>
      </c>
      <c r="K330" t="s">
        <v>692</v>
      </c>
      <c r="L330" s="18"/>
      <c r="M330" s="15"/>
      <c r="N330" s="15"/>
      <c r="O330" s="15" t="s">
        <v>692</v>
      </c>
      <c r="P330" s="15"/>
      <c r="Q330" s="15" t="s">
        <v>692</v>
      </c>
      <c r="R330" s="15"/>
      <c r="S330" s="15" t="s">
        <v>692</v>
      </c>
      <c r="T330" s="72" t="s">
        <v>692</v>
      </c>
      <c r="U330" s="73" t="s">
        <v>692</v>
      </c>
      <c r="V330" s="72" t="s">
        <v>692</v>
      </c>
      <c r="Y330" s="15" t="s">
        <v>692</v>
      </c>
      <c r="Z330" t="s">
        <v>692</v>
      </c>
      <c r="AA330" t="s">
        <v>692</v>
      </c>
      <c r="AB330" s="15"/>
      <c r="AC330" s="15"/>
    </row>
    <row r="331">
      <c r="A331" s="15"/>
      <c r="B331" s="15"/>
      <c r="C331" t="s">
        <v>692</v>
      </c>
      <c r="D331" t="s">
        <v>692</v>
      </c>
      <c r="E331" t="s">
        <v>692</v>
      </c>
      <c r="F331" t="s">
        <v>692</v>
      </c>
      <c r="G331" t="s">
        <v>692</v>
      </c>
      <c r="H331" s="18" t="s">
        <v>692</v>
      </c>
      <c r="I331" s="71" t="s">
        <v>692</v>
      </c>
      <c r="J331" s="15" t="s">
        <v>692</v>
      </c>
      <c r="K331" t="s">
        <v>692</v>
      </c>
      <c r="L331" s="18"/>
      <c r="M331" s="15"/>
      <c r="N331" s="15"/>
      <c r="O331" s="15" t="s">
        <v>692</v>
      </c>
      <c r="P331" s="15"/>
      <c r="Q331" s="15" t="s">
        <v>692</v>
      </c>
      <c r="R331" s="15"/>
      <c r="S331" s="15" t="s">
        <v>692</v>
      </c>
      <c r="T331" s="72" t="s">
        <v>692</v>
      </c>
      <c r="U331" s="73" t="s">
        <v>692</v>
      </c>
      <c r="V331" s="72" t="s">
        <v>692</v>
      </c>
      <c r="Y331" s="15" t="s">
        <v>692</v>
      </c>
      <c r="Z331" t="s">
        <v>692</v>
      </c>
      <c r="AA331" t="s">
        <v>692</v>
      </c>
      <c r="AB331" s="15"/>
      <c r="AC331" s="15"/>
    </row>
    <row r="332">
      <c r="A332" s="15"/>
      <c r="B332" s="15"/>
      <c r="C332" t="s">
        <v>692</v>
      </c>
      <c r="D332" t="s">
        <v>692</v>
      </c>
      <c r="E332" t="s">
        <v>692</v>
      </c>
      <c r="F332" t="s">
        <v>692</v>
      </c>
      <c r="G332" t="s">
        <v>692</v>
      </c>
      <c r="H332" s="18" t="s">
        <v>692</v>
      </c>
      <c r="I332" s="71" t="s">
        <v>692</v>
      </c>
      <c r="J332" s="15" t="s">
        <v>692</v>
      </c>
      <c r="K332" t="s">
        <v>692</v>
      </c>
      <c r="L332" s="18"/>
      <c r="M332" s="15"/>
      <c r="N332" s="15"/>
      <c r="O332" s="15" t="s">
        <v>692</v>
      </c>
      <c r="P332" s="15"/>
      <c r="Q332" s="15" t="s">
        <v>692</v>
      </c>
      <c r="R332" s="15"/>
      <c r="S332" s="15" t="s">
        <v>692</v>
      </c>
      <c r="T332" s="72" t="s">
        <v>692</v>
      </c>
      <c r="U332" s="73" t="s">
        <v>692</v>
      </c>
      <c r="V332" s="72" t="s">
        <v>692</v>
      </c>
      <c r="Y332" s="15" t="s">
        <v>692</v>
      </c>
      <c r="Z332" t="s">
        <v>692</v>
      </c>
      <c r="AA332" t="s">
        <v>692</v>
      </c>
      <c r="AB332" s="15"/>
      <c r="AC332" s="15"/>
    </row>
    <row r="333">
      <c r="A333" s="15"/>
      <c r="B333" s="15"/>
      <c r="C333" t="s">
        <v>692</v>
      </c>
      <c r="D333" t="s">
        <v>692</v>
      </c>
      <c r="E333" t="s">
        <v>692</v>
      </c>
      <c r="F333" t="s">
        <v>692</v>
      </c>
      <c r="G333" t="s">
        <v>692</v>
      </c>
      <c r="H333" s="18" t="s">
        <v>692</v>
      </c>
      <c r="I333" s="71" t="s">
        <v>692</v>
      </c>
      <c r="J333" s="15" t="s">
        <v>692</v>
      </c>
      <c r="K333" t="s">
        <v>692</v>
      </c>
      <c r="L333" s="18"/>
      <c r="M333" s="15"/>
      <c r="N333" s="15"/>
      <c r="O333" s="15" t="s">
        <v>692</v>
      </c>
      <c r="P333" s="15"/>
      <c r="Q333" s="15" t="s">
        <v>692</v>
      </c>
      <c r="R333" s="15"/>
      <c r="S333" s="15" t="s">
        <v>692</v>
      </c>
      <c r="T333" s="72" t="s">
        <v>692</v>
      </c>
      <c r="U333" s="73" t="s">
        <v>692</v>
      </c>
      <c r="V333" s="72" t="s">
        <v>692</v>
      </c>
      <c r="Y333" s="15" t="s">
        <v>692</v>
      </c>
      <c r="Z333" t="s">
        <v>692</v>
      </c>
      <c r="AA333" t="s">
        <v>692</v>
      </c>
      <c r="AB333" s="15"/>
      <c r="AC333" s="15"/>
    </row>
    <row r="334">
      <c r="A334" s="15"/>
      <c r="B334" s="15"/>
      <c r="C334" t="s">
        <v>692</v>
      </c>
      <c r="D334" t="s">
        <v>692</v>
      </c>
      <c r="E334" t="s">
        <v>692</v>
      </c>
      <c r="F334" t="s">
        <v>692</v>
      </c>
      <c r="G334" t="s">
        <v>692</v>
      </c>
      <c r="H334" s="18" t="s">
        <v>692</v>
      </c>
      <c r="I334" s="71" t="s">
        <v>692</v>
      </c>
      <c r="J334" s="15" t="s">
        <v>692</v>
      </c>
      <c r="K334" t="s">
        <v>692</v>
      </c>
      <c r="L334" s="18"/>
      <c r="M334" s="15"/>
      <c r="N334" s="15"/>
      <c r="O334" s="15" t="s">
        <v>692</v>
      </c>
      <c r="P334" s="15"/>
      <c r="Q334" s="15" t="s">
        <v>692</v>
      </c>
      <c r="R334" s="15"/>
      <c r="S334" s="15" t="s">
        <v>692</v>
      </c>
      <c r="T334" s="72" t="s">
        <v>692</v>
      </c>
      <c r="U334" s="73" t="s">
        <v>692</v>
      </c>
      <c r="V334" s="72" t="s">
        <v>692</v>
      </c>
      <c r="Y334" s="15" t="s">
        <v>692</v>
      </c>
      <c r="Z334" t="s">
        <v>692</v>
      </c>
      <c r="AA334" t="s">
        <v>692</v>
      </c>
      <c r="AB334" s="15"/>
      <c r="AC334" s="15"/>
    </row>
    <row r="335">
      <c r="A335" s="15"/>
      <c r="B335" s="15"/>
      <c r="C335" t="s">
        <v>692</v>
      </c>
      <c r="D335" t="s">
        <v>692</v>
      </c>
      <c r="E335" t="s">
        <v>692</v>
      </c>
      <c r="F335" t="s">
        <v>692</v>
      </c>
      <c r="G335" t="s">
        <v>692</v>
      </c>
      <c r="H335" s="18" t="s">
        <v>692</v>
      </c>
      <c r="I335" s="71" t="s">
        <v>692</v>
      </c>
      <c r="J335" s="15" t="s">
        <v>692</v>
      </c>
      <c r="K335" t="s">
        <v>692</v>
      </c>
      <c r="L335" s="18"/>
      <c r="M335" s="15"/>
      <c r="N335" s="15"/>
      <c r="O335" s="15" t="s">
        <v>692</v>
      </c>
      <c r="P335" s="15"/>
      <c r="Q335" s="15" t="s">
        <v>692</v>
      </c>
      <c r="R335" s="15"/>
      <c r="S335" s="15" t="s">
        <v>692</v>
      </c>
      <c r="T335" s="72" t="s">
        <v>692</v>
      </c>
      <c r="U335" s="73" t="s">
        <v>692</v>
      </c>
      <c r="V335" s="72" t="s">
        <v>692</v>
      </c>
      <c r="Y335" s="15" t="s">
        <v>692</v>
      </c>
      <c r="Z335" t="s">
        <v>692</v>
      </c>
      <c r="AA335" t="s">
        <v>692</v>
      </c>
      <c r="AB335" s="15"/>
      <c r="AC335" s="15"/>
    </row>
    <row r="336">
      <c r="A336" s="15"/>
      <c r="B336" s="15"/>
      <c r="C336" t="s">
        <v>692</v>
      </c>
      <c r="D336" t="s">
        <v>692</v>
      </c>
      <c r="E336" t="s">
        <v>692</v>
      </c>
      <c r="F336" t="s">
        <v>692</v>
      </c>
      <c r="G336" t="s">
        <v>692</v>
      </c>
      <c r="H336" s="18" t="s">
        <v>692</v>
      </c>
      <c r="I336" s="71" t="s">
        <v>692</v>
      </c>
      <c r="J336" s="15" t="s">
        <v>692</v>
      </c>
      <c r="K336" t="s">
        <v>692</v>
      </c>
      <c r="L336" s="18"/>
      <c r="M336" s="15"/>
      <c r="N336" s="15"/>
      <c r="O336" s="15" t="s">
        <v>692</v>
      </c>
      <c r="P336" s="15"/>
      <c r="Q336" s="15" t="s">
        <v>692</v>
      </c>
      <c r="R336" s="15"/>
      <c r="S336" s="15" t="s">
        <v>692</v>
      </c>
      <c r="T336" s="72" t="s">
        <v>692</v>
      </c>
      <c r="U336" s="73" t="s">
        <v>692</v>
      </c>
      <c r="V336" s="72" t="s">
        <v>692</v>
      </c>
      <c r="Y336" s="15" t="s">
        <v>692</v>
      </c>
      <c r="Z336" t="s">
        <v>692</v>
      </c>
      <c r="AA336" t="s">
        <v>692</v>
      </c>
      <c r="AB336" s="15"/>
      <c r="AC336" s="15"/>
    </row>
    <row r="337">
      <c r="A337" s="15"/>
      <c r="B337" s="15"/>
      <c r="C337" t="s">
        <v>692</v>
      </c>
      <c r="D337" t="s">
        <v>692</v>
      </c>
      <c r="E337" t="s">
        <v>692</v>
      </c>
      <c r="F337" t="s">
        <v>692</v>
      </c>
      <c r="G337" t="s">
        <v>692</v>
      </c>
      <c r="H337" s="18" t="s">
        <v>692</v>
      </c>
      <c r="I337" s="71" t="s">
        <v>692</v>
      </c>
      <c r="J337" s="15" t="s">
        <v>692</v>
      </c>
      <c r="K337" t="s">
        <v>692</v>
      </c>
      <c r="L337" s="18"/>
      <c r="M337" s="15"/>
      <c r="N337" s="15"/>
      <c r="O337" s="15" t="s">
        <v>692</v>
      </c>
      <c r="P337" s="15"/>
      <c r="Q337" s="15" t="s">
        <v>692</v>
      </c>
      <c r="R337" s="15"/>
      <c r="S337" s="15" t="s">
        <v>692</v>
      </c>
      <c r="T337" s="72" t="s">
        <v>692</v>
      </c>
      <c r="U337" s="73" t="s">
        <v>692</v>
      </c>
      <c r="V337" s="72" t="s">
        <v>692</v>
      </c>
      <c r="Y337" s="15" t="s">
        <v>692</v>
      </c>
      <c r="Z337" t="s">
        <v>692</v>
      </c>
      <c r="AA337" t="s">
        <v>692</v>
      </c>
      <c r="AB337" s="15"/>
      <c r="AC337" s="15"/>
    </row>
    <row r="338">
      <c r="A338" s="15"/>
      <c r="B338" s="15"/>
      <c r="C338" t="s">
        <v>692</v>
      </c>
      <c r="D338" t="s">
        <v>692</v>
      </c>
      <c r="E338" t="s">
        <v>692</v>
      </c>
      <c r="F338" t="s">
        <v>692</v>
      </c>
      <c r="G338" t="s">
        <v>692</v>
      </c>
      <c r="H338" s="18" t="s">
        <v>692</v>
      </c>
      <c r="I338" s="71" t="s">
        <v>692</v>
      </c>
      <c r="J338" s="15" t="s">
        <v>692</v>
      </c>
      <c r="K338" t="s">
        <v>692</v>
      </c>
      <c r="L338" s="18"/>
      <c r="M338" s="15"/>
      <c r="N338" s="15"/>
      <c r="O338" s="15" t="s">
        <v>692</v>
      </c>
      <c r="P338" s="15"/>
      <c r="Q338" s="15" t="s">
        <v>692</v>
      </c>
      <c r="R338" s="15"/>
      <c r="S338" s="15" t="s">
        <v>692</v>
      </c>
      <c r="T338" s="72" t="s">
        <v>692</v>
      </c>
      <c r="U338" s="73" t="s">
        <v>692</v>
      </c>
      <c r="V338" s="72" t="s">
        <v>692</v>
      </c>
      <c r="Y338" s="15" t="s">
        <v>692</v>
      </c>
      <c r="Z338" t="s">
        <v>692</v>
      </c>
      <c r="AA338" t="s">
        <v>692</v>
      </c>
      <c r="AB338" s="15"/>
      <c r="AC338" s="15"/>
    </row>
    <row r="339">
      <c r="A339" s="15"/>
      <c r="B339" s="15"/>
      <c r="C339" t="s">
        <v>692</v>
      </c>
      <c r="D339" t="s">
        <v>692</v>
      </c>
      <c r="E339" t="s">
        <v>692</v>
      </c>
      <c r="F339" t="s">
        <v>692</v>
      </c>
      <c r="G339" t="s">
        <v>692</v>
      </c>
      <c r="H339" s="18" t="s">
        <v>692</v>
      </c>
      <c r="I339" s="71" t="s">
        <v>692</v>
      </c>
      <c r="J339" s="15" t="s">
        <v>692</v>
      </c>
      <c r="K339" t="s">
        <v>692</v>
      </c>
      <c r="L339" s="18"/>
      <c r="M339" s="15"/>
      <c r="N339" s="15"/>
      <c r="O339" s="15" t="s">
        <v>692</v>
      </c>
      <c r="P339" s="15"/>
      <c r="Q339" s="15" t="s">
        <v>692</v>
      </c>
      <c r="R339" s="15"/>
      <c r="S339" s="15" t="s">
        <v>692</v>
      </c>
      <c r="T339" s="72" t="s">
        <v>692</v>
      </c>
      <c r="U339" s="73" t="s">
        <v>692</v>
      </c>
      <c r="V339" s="72" t="s">
        <v>692</v>
      </c>
      <c r="Y339" s="15" t="s">
        <v>692</v>
      </c>
      <c r="Z339" t="s">
        <v>692</v>
      </c>
      <c r="AA339" t="s">
        <v>692</v>
      </c>
      <c r="AB339" s="15"/>
      <c r="AC339" s="15"/>
    </row>
    <row r="340">
      <c r="A340" s="15"/>
      <c r="B340" s="15"/>
      <c r="C340" t="s">
        <v>692</v>
      </c>
      <c r="D340" t="s">
        <v>692</v>
      </c>
      <c r="E340" t="s">
        <v>692</v>
      </c>
      <c r="F340" t="s">
        <v>692</v>
      </c>
      <c r="G340" t="s">
        <v>692</v>
      </c>
      <c r="H340" s="18" t="s">
        <v>692</v>
      </c>
      <c r="I340" s="71" t="s">
        <v>692</v>
      </c>
      <c r="J340" s="15" t="s">
        <v>692</v>
      </c>
      <c r="K340" t="s">
        <v>692</v>
      </c>
      <c r="L340" s="18"/>
      <c r="M340" s="15"/>
      <c r="N340" s="15"/>
      <c r="O340" s="15" t="s">
        <v>692</v>
      </c>
      <c r="P340" s="15"/>
      <c r="Q340" s="15" t="s">
        <v>692</v>
      </c>
      <c r="R340" s="15"/>
      <c r="S340" s="15" t="s">
        <v>692</v>
      </c>
      <c r="T340" s="72" t="s">
        <v>692</v>
      </c>
      <c r="U340" s="73" t="s">
        <v>692</v>
      </c>
      <c r="V340" s="72" t="s">
        <v>692</v>
      </c>
      <c r="Y340" s="15" t="s">
        <v>692</v>
      </c>
      <c r="Z340" t="s">
        <v>692</v>
      </c>
      <c r="AA340" t="s">
        <v>692</v>
      </c>
      <c r="AB340" s="15"/>
      <c r="AC340" s="15"/>
    </row>
    <row r="341">
      <c r="A341" s="15"/>
      <c r="B341" s="15"/>
      <c r="C341" t="s">
        <v>692</v>
      </c>
      <c r="D341" t="s">
        <v>692</v>
      </c>
      <c r="E341" t="s">
        <v>692</v>
      </c>
      <c r="F341" t="s">
        <v>692</v>
      </c>
      <c r="G341" t="s">
        <v>692</v>
      </c>
      <c r="H341" s="18" t="s">
        <v>692</v>
      </c>
      <c r="I341" s="71" t="s">
        <v>692</v>
      </c>
      <c r="J341" s="15" t="s">
        <v>692</v>
      </c>
      <c r="K341" t="s">
        <v>692</v>
      </c>
      <c r="L341" s="18"/>
      <c r="M341" s="15"/>
      <c r="N341" s="15"/>
      <c r="O341" s="15" t="s">
        <v>692</v>
      </c>
      <c r="P341" s="15"/>
      <c r="Q341" s="15" t="s">
        <v>692</v>
      </c>
      <c r="R341" s="15"/>
      <c r="S341" s="15" t="s">
        <v>692</v>
      </c>
      <c r="T341" s="72" t="s">
        <v>692</v>
      </c>
      <c r="U341" s="73" t="s">
        <v>692</v>
      </c>
      <c r="V341" s="72" t="s">
        <v>692</v>
      </c>
      <c r="Y341" s="15" t="s">
        <v>692</v>
      </c>
      <c r="Z341" t="s">
        <v>692</v>
      </c>
      <c r="AA341" t="s">
        <v>692</v>
      </c>
      <c r="AB341" s="15"/>
      <c r="AC341" s="15"/>
    </row>
    <row r="342">
      <c r="A342" s="15"/>
      <c r="B342" s="15"/>
      <c r="C342" t="s">
        <v>692</v>
      </c>
      <c r="D342" t="s">
        <v>692</v>
      </c>
      <c r="E342" t="s">
        <v>692</v>
      </c>
      <c r="F342" t="s">
        <v>692</v>
      </c>
      <c r="G342" t="s">
        <v>692</v>
      </c>
      <c r="H342" s="18" t="s">
        <v>692</v>
      </c>
      <c r="I342" s="71" t="s">
        <v>692</v>
      </c>
      <c r="J342" s="15" t="s">
        <v>692</v>
      </c>
      <c r="K342" t="s">
        <v>692</v>
      </c>
      <c r="L342" s="18"/>
      <c r="M342" s="15"/>
      <c r="N342" s="15"/>
      <c r="O342" s="15" t="s">
        <v>692</v>
      </c>
      <c r="P342" s="15"/>
      <c r="Q342" s="15" t="s">
        <v>692</v>
      </c>
      <c r="R342" s="15"/>
      <c r="S342" s="15" t="s">
        <v>692</v>
      </c>
      <c r="T342" s="72" t="s">
        <v>692</v>
      </c>
      <c r="U342" s="73" t="s">
        <v>692</v>
      </c>
      <c r="V342" s="72" t="s">
        <v>692</v>
      </c>
      <c r="Y342" s="15" t="s">
        <v>692</v>
      </c>
      <c r="Z342" t="s">
        <v>692</v>
      </c>
      <c r="AA342" t="s">
        <v>692</v>
      </c>
      <c r="AB342" s="15"/>
      <c r="AC342" s="15"/>
    </row>
    <row r="343">
      <c r="A343" s="15"/>
      <c r="B343" s="15"/>
      <c r="C343" t="s">
        <v>692</v>
      </c>
      <c r="D343" t="s">
        <v>692</v>
      </c>
      <c r="E343" t="s">
        <v>692</v>
      </c>
      <c r="F343" t="s">
        <v>692</v>
      </c>
      <c r="G343" t="s">
        <v>692</v>
      </c>
      <c r="H343" s="18" t="s">
        <v>692</v>
      </c>
      <c r="I343" s="71" t="s">
        <v>692</v>
      </c>
      <c r="J343" s="15" t="s">
        <v>692</v>
      </c>
      <c r="K343" t="s">
        <v>692</v>
      </c>
      <c r="L343" s="18"/>
      <c r="M343" s="15"/>
      <c r="N343" s="15"/>
      <c r="O343" s="15" t="s">
        <v>692</v>
      </c>
      <c r="P343" s="15"/>
      <c r="Q343" s="15" t="s">
        <v>692</v>
      </c>
      <c r="R343" s="15"/>
      <c r="S343" s="15" t="s">
        <v>692</v>
      </c>
      <c r="T343" s="72" t="s">
        <v>692</v>
      </c>
      <c r="U343" s="73" t="s">
        <v>692</v>
      </c>
      <c r="V343" s="72" t="s">
        <v>692</v>
      </c>
      <c r="Y343" s="15" t="s">
        <v>692</v>
      </c>
      <c r="Z343" t="s">
        <v>692</v>
      </c>
      <c r="AA343" t="s">
        <v>692</v>
      </c>
      <c r="AB343" s="15"/>
      <c r="AC343" s="15"/>
    </row>
    <row r="344">
      <c r="A344" s="15"/>
      <c r="B344" s="15"/>
      <c r="C344" t="s">
        <v>692</v>
      </c>
      <c r="D344" t="s">
        <v>692</v>
      </c>
      <c r="E344" t="s">
        <v>692</v>
      </c>
      <c r="F344" t="s">
        <v>692</v>
      </c>
      <c r="G344" t="s">
        <v>692</v>
      </c>
      <c r="H344" s="18" t="s">
        <v>692</v>
      </c>
      <c r="I344" s="71" t="s">
        <v>692</v>
      </c>
      <c r="J344" s="15" t="s">
        <v>692</v>
      </c>
      <c r="K344" t="s">
        <v>692</v>
      </c>
      <c r="L344" s="18"/>
      <c r="M344" s="15"/>
      <c r="N344" s="15"/>
      <c r="O344" s="15" t="s">
        <v>692</v>
      </c>
      <c r="P344" s="15"/>
      <c r="Q344" s="15" t="s">
        <v>692</v>
      </c>
      <c r="R344" s="15"/>
      <c r="S344" s="15" t="s">
        <v>692</v>
      </c>
      <c r="T344" s="72" t="s">
        <v>692</v>
      </c>
      <c r="U344" s="73" t="s">
        <v>692</v>
      </c>
      <c r="V344" s="72" t="s">
        <v>692</v>
      </c>
      <c r="Y344" s="15" t="s">
        <v>692</v>
      </c>
      <c r="Z344" t="s">
        <v>692</v>
      </c>
      <c r="AA344" t="s">
        <v>692</v>
      </c>
      <c r="AB344" s="15"/>
      <c r="AC344" s="15"/>
    </row>
    <row r="345">
      <c r="A345" s="15"/>
      <c r="B345" s="15"/>
      <c r="C345" t="s">
        <v>692</v>
      </c>
      <c r="D345" t="s">
        <v>692</v>
      </c>
      <c r="E345" t="s">
        <v>692</v>
      </c>
      <c r="F345" t="s">
        <v>692</v>
      </c>
      <c r="G345" t="s">
        <v>692</v>
      </c>
      <c r="H345" s="18" t="s">
        <v>692</v>
      </c>
      <c r="I345" s="71" t="s">
        <v>692</v>
      </c>
      <c r="J345" s="15" t="s">
        <v>692</v>
      </c>
      <c r="K345" t="s">
        <v>692</v>
      </c>
      <c r="L345" s="18"/>
      <c r="M345" s="15"/>
      <c r="N345" s="15"/>
      <c r="O345" s="15" t="s">
        <v>692</v>
      </c>
      <c r="P345" s="15"/>
      <c r="Q345" s="15" t="s">
        <v>692</v>
      </c>
      <c r="R345" s="15"/>
      <c r="S345" s="15" t="s">
        <v>692</v>
      </c>
      <c r="T345" s="72" t="s">
        <v>692</v>
      </c>
      <c r="U345" s="73" t="s">
        <v>692</v>
      </c>
      <c r="V345" s="72" t="s">
        <v>692</v>
      </c>
      <c r="Y345" s="15" t="s">
        <v>692</v>
      </c>
      <c r="Z345" t="s">
        <v>692</v>
      </c>
      <c r="AA345" t="s">
        <v>692</v>
      </c>
      <c r="AB345" s="15"/>
      <c r="AC345" s="15"/>
    </row>
    <row r="346">
      <c r="A346" s="15"/>
      <c r="B346" s="15"/>
      <c r="C346" t="s">
        <v>692</v>
      </c>
      <c r="D346" t="s">
        <v>692</v>
      </c>
      <c r="E346" t="s">
        <v>692</v>
      </c>
      <c r="F346" t="s">
        <v>692</v>
      </c>
      <c r="G346" t="s">
        <v>692</v>
      </c>
      <c r="H346" s="18" t="s">
        <v>692</v>
      </c>
      <c r="I346" s="71" t="s">
        <v>692</v>
      </c>
      <c r="J346" s="15" t="s">
        <v>692</v>
      </c>
      <c r="K346" t="s">
        <v>692</v>
      </c>
      <c r="L346" s="18"/>
      <c r="M346" s="15"/>
      <c r="N346" s="15"/>
      <c r="O346" s="15" t="s">
        <v>692</v>
      </c>
      <c r="P346" s="15"/>
      <c r="Q346" s="15" t="s">
        <v>692</v>
      </c>
      <c r="R346" s="15"/>
      <c r="S346" s="15" t="s">
        <v>692</v>
      </c>
      <c r="T346" s="72" t="s">
        <v>692</v>
      </c>
      <c r="U346" s="73" t="s">
        <v>692</v>
      </c>
      <c r="V346" s="72" t="s">
        <v>692</v>
      </c>
      <c r="Y346" s="15" t="s">
        <v>692</v>
      </c>
      <c r="Z346" t="s">
        <v>692</v>
      </c>
      <c r="AA346" t="s">
        <v>692</v>
      </c>
      <c r="AB346" s="15"/>
      <c r="AC346" s="15"/>
    </row>
    <row r="347">
      <c r="A347" s="15"/>
      <c r="B347" s="15"/>
      <c r="C347" t="s">
        <v>692</v>
      </c>
      <c r="D347" t="s">
        <v>692</v>
      </c>
      <c r="E347" t="s">
        <v>692</v>
      </c>
      <c r="F347" t="s">
        <v>692</v>
      </c>
      <c r="G347" t="s">
        <v>692</v>
      </c>
      <c r="H347" s="18" t="s">
        <v>692</v>
      </c>
      <c r="I347" s="71" t="s">
        <v>692</v>
      </c>
      <c r="J347" s="15" t="s">
        <v>692</v>
      </c>
      <c r="K347" t="s">
        <v>692</v>
      </c>
      <c r="L347" s="18"/>
      <c r="M347" s="15"/>
      <c r="N347" s="15"/>
      <c r="O347" s="15" t="s">
        <v>692</v>
      </c>
      <c r="P347" s="15"/>
      <c r="Q347" s="15" t="s">
        <v>692</v>
      </c>
      <c r="R347" s="15"/>
      <c r="S347" s="15" t="s">
        <v>692</v>
      </c>
      <c r="T347" s="72" t="s">
        <v>692</v>
      </c>
      <c r="U347" s="73" t="s">
        <v>692</v>
      </c>
      <c r="V347" s="72" t="s">
        <v>692</v>
      </c>
      <c r="Y347" s="15" t="s">
        <v>692</v>
      </c>
      <c r="Z347" t="s">
        <v>692</v>
      </c>
      <c r="AA347" t="s">
        <v>692</v>
      </c>
      <c r="AB347" s="15"/>
      <c r="AC347" s="15"/>
    </row>
    <row r="348">
      <c r="A348" s="15"/>
      <c r="B348" s="15"/>
      <c r="C348" t="s">
        <v>692</v>
      </c>
      <c r="D348" t="s">
        <v>692</v>
      </c>
      <c r="E348" t="s">
        <v>692</v>
      </c>
      <c r="F348" t="s">
        <v>692</v>
      </c>
      <c r="G348" t="s">
        <v>692</v>
      </c>
      <c r="H348" s="18" t="s">
        <v>692</v>
      </c>
      <c r="I348" s="71" t="s">
        <v>692</v>
      </c>
      <c r="J348" s="15" t="s">
        <v>692</v>
      </c>
      <c r="K348" t="s">
        <v>692</v>
      </c>
      <c r="L348" s="18"/>
      <c r="M348" s="15"/>
      <c r="N348" s="15"/>
      <c r="O348" s="15" t="s">
        <v>692</v>
      </c>
      <c r="P348" s="15"/>
      <c r="Q348" s="15" t="s">
        <v>692</v>
      </c>
      <c r="R348" s="15"/>
      <c r="S348" s="15" t="s">
        <v>692</v>
      </c>
      <c r="T348" s="72" t="s">
        <v>692</v>
      </c>
      <c r="U348" s="73" t="s">
        <v>692</v>
      </c>
      <c r="V348" s="72" t="s">
        <v>692</v>
      </c>
      <c r="Y348" s="15" t="s">
        <v>692</v>
      </c>
      <c r="Z348" t="s">
        <v>692</v>
      </c>
      <c r="AA348" t="s">
        <v>692</v>
      </c>
      <c r="AB348" s="15"/>
      <c r="AC348" s="15"/>
    </row>
    <row r="349">
      <c r="A349" s="15"/>
      <c r="B349" s="15"/>
      <c r="C349" t="s">
        <v>692</v>
      </c>
      <c r="D349" t="s">
        <v>692</v>
      </c>
      <c r="E349" t="s">
        <v>692</v>
      </c>
      <c r="F349" t="s">
        <v>692</v>
      </c>
      <c r="G349" t="s">
        <v>692</v>
      </c>
      <c r="H349" s="18" t="s">
        <v>692</v>
      </c>
      <c r="I349" s="71" t="s">
        <v>692</v>
      </c>
      <c r="J349" s="15" t="s">
        <v>692</v>
      </c>
      <c r="K349" t="s">
        <v>692</v>
      </c>
      <c r="L349" s="18"/>
      <c r="M349" s="15"/>
      <c r="N349" s="15"/>
      <c r="O349" s="15" t="s">
        <v>692</v>
      </c>
      <c r="P349" s="15"/>
      <c r="Q349" s="15" t="s">
        <v>692</v>
      </c>
      <c r="R349" s="15"/>
      <c r="S349" s="15" t="s">
        <v>692</v>
      </c>
      <c r="T349" s="72" t="s">
        <v>692</v>
      </c>
      <c r="U349" s="73" t="s">
        <v>692</v>
      </c>
      <c r="V349" s="72" t="s">
        <v>692</v>
      </c>
      <c r="Y349" s="15" t="s">
        <v>692</v>
      </c>
      <c r="Z349" t="s">
        <v>692</v>
      </c>
      <c r="AA349" t="s">
        <v>692</v>
      </c>
      <c r="AB349" s="15"/>
      <c r="AC349" s="15"/>
    </row>
    <row r="350">
      <c r="A350" s="15"/>
      <c r="B350" s="15"/>
      <c r="C350" t="s">
        <v>692</v>
      </c>
      <c r="D350" t="s">
        <v>692</v>
      </c>
      <c r="E350" t="s">
        <v>692</v>
      </c>
      <c r="F350" t="s">
        <v>692</v>
      </c>
      <c r="G350" t="s">
        <v>692</v>
      </c>
      <c r="H350" s="18" t="s">
        <v>692</v>
      </c>
      <c r="I350" s="71" t="s">
        <v>692</v>
      </c>
      <c r="J350" s="15" t="s">
        <v>692</v>
      </c>
      <c r="K350" t="s">
        <v>692</v>
      </c>
      <c r="L350" s="18"/>
      <c r="M350" s="15"/>
      <c r="N350" s="15"/>
      <c r="O350" s="15" t="s">
        <v>692</v>
      </c>
      <c r="P350" s="15"/>
      <c r="Q350" s="15" t="s">
        <v>692</v>
      </c>
      <c r="R350" s="15"/>
      <c r="S350" s="15" t="s">
        <v>692</v>
      </c>
      <c r="T350" s="72" t="s">
        <v>692</v>
      </c>
      <c r="U350" s="73" t="s">
        <v>692</v>
      </c>
      <c r="V350" s="72" t="s">
        <v>692</v>
      </c>
      <c r="Y350" s="15" t="s">
        <v>692</v>
      </c>
      <c r="Z350" t="s">
        <v>692</v>
      </c>
      <c r="AA350" t="s">
        <v>692</v>
      </c>
      <c r="AB350" s="15"/>
      <c r="AC350" s="15"/>
    </row>
    <row r="351">
      <c r="A351" s="15"/>
      <c r="B351" s="15"/>
      <c r="C351" t="s">
        <v>692</v>
      </c>
      <c r="D351" t="s">
        <v>692</v>
      </c>
      <c r="E351" t="s">
        <v>692</v>
      </c>
      <c r="F351" t="s">
        <v>692</v>
      </c>
      <c r="G351" t="s">
        <v>692</v>
      </c>
      <c r="H351" s="18" t="s">
        <v>692</v>
      </c>
      <c r="I351" s="71" t="s">
        <v>692</v>
      </c>
      <c r="J351" s="15" t="s">
        <v>692</v>
      </c>
      <c r="K351" t="s">
        <v>692</v>
      </c>
      <c r="L351" s="18"/>
      <c r="M351" s="15"/>
      <c r="N351" s="15"/>
      <c r="O351" s="15" t="s">
        <v>692</v>
      </c>
      <c r="P351" s="15"/>
      <c r="Q351" s="15" t="s">
        <v>692</v>
      </c>
      <c r="R351" s="15"/>
      <c r="S351" s="15" t="s">
        <v>692</v>
      </c>
      <c r="T351" s="72" t="s">
        <v>692</v>
      </c>
      <c r="U351" s="73" t="s">
        <v>692</v>
      </c>
      <c r="V351" s="72" t="s">
        <v>692</v>
      </c>
      <c r="Y351" s="15" t="s">
        <v>692</v>
      </c>
      <c r="Z351" t="s">
        <v>692</v>
      </c>
      <c r="AA351" t="s">
        <v>692</v>
      </c>
      <c r="AB351" s="15"/>
      <c r="AC351" s="15"/>
    </row>
    <row r="352">
      <c r="A352" s="15"/>
      <c r="B352" s="15"/>
      <c r="C352" t="s">
        <v>692</v>
      </c>
      <c r="D352" t="s">
        <v>692</v>
      </c>
      <c r="E352" t="s">
        <v>692</v>
      </c>
      <c r="F352" t="s">
        <v>692</v>
      </c>
      <c r="G352" t="s">
        <v>692</v>
      </c>
      <c r="H352" s="18" t="s">
        <v>692</v>
      </c>
      <c r="I352" s="71" t="s">
        <v>692</v>
      </c>
      <c r="J352" s="15" t="s">
        <v>692</v>
      </c>
      <c r="K352" t="s">
        <v>692</v>
      </c>
      <c r="L352" s="18"/>
      <c r="M352" s="15"/>
      <c r="N352" s="15"/>
      <c r="O352" s="15" t="s">
        <v>692</v>
      </c>
      <c r="P352" s="15"/>
      <c r="Q352" s="15" t="s">
        <v>692</v>
      </c>
      <c r="R352" s="15"/>
      <c r="S352" s="15" t="s">
        <v>692</v>
      </c>
      <c r="T352" s="72" t="s">
        <v>692</v>
      </c>
      <c r="U352" s="73" t="s">
        <v>692</v>
      </c>
      <c r="V352" s="72" t="s">
        <v>692</v>
      </c>
      <c r="Y352" s="15" t="s">
        <v>692</v>
      </c>
      <c r="Z352" t="s">
        <v>692</v>
      </c>
      <c r="AA352" t="s">
        <v>692</v>
      </c>
      <c r="AB352" s="15"/>
      <c r="AC352" s="15"/>
    </row>
    <row r="353">
      <c r="A353" s="15"/>
      <c r="B353" s="15"/>
      <c r="C353" t="s">
        <v>692</v>
      </c>
      <c r="D353" t="s">
        <v>692</v>
      </c>
      <c r="E353" t="s">
        <v>692</v>
      </c>
      <c r="F353" t="s">
        <v>692</v>
      </c>
      <c r="G353" t="s">
        <v>692</v>
      </c>
      <c r="H353" s="18" t="s">
        <v>692</v>
      </c>
      <c r="I353" s="71" t="s">
        <v>692</v>
      </c>
      <c r="J353" s="15" t="s">
        <v>692</v>
      </c>
      <c r="K353" t="s">
        <v>692</v>
      </c>
      <c r="L353" s="18"/>
      <c r="M353" s="15"/>
      <c r="N353" s="15"/>
      <c r="O353" s="15" t="s">
        <v>692</v>
      </c>
      <c r="P353" s="15"/>
      <c r="Q353" s="15" t="s">
        <v>692</v>
      </c>
      <c r="R353" s="15"/>
      <c r="S353" s="15" t="s">
        <v>692</v>
      </c>
      <c r="T353" s="72" t="s">
        <v>692</v>
      </c>
      <c r="U353" s="73" t="s">
        <v>692</v>
      </c>
      <c r="V353" s="72" t="s">
        <v>692</v>
      </c>
      <c r="Y353" s="15" t="s">
        <v>692</v>
      </c>
      <c r="Z353" t="s">
        <v>692</v>
      </c>
      <c r="AA353" t="s">
        <v>692</v>
      </c>
      <c r="AB353" s="15"/>
      <c r="AC353" s="15"/>
    </row>
    <row r="354">
      <c r="A354" s="15"/>
      <c r="B354" s="15"/>
      <c r="C354" t="s">
        <v>692</v>
      </c>
      <c r="D354" t="s">
        <v>692</v>
      </c>
      <c r="E354" t="s">
        <v>692</v>
      </c>
      <c r="F354" t="s">
        <v>692</v>
      </c>
      <c r="G354" t="s">
        <v>692</v>
      </c>
      <c r="H354" s="18"/>
      <c r="I354" s="71" t="s">
        <v>692</v>
      </c>
      <c r="J354" s="15" t="s">
        <v>692</v>
      </c>
      <c r="K354" t="s">
        <v>692</v>
      </c>
      <c r="L354" s="18"/>
      <c r="M354" s="15"/>
      <c r="N354" s="15"/>
      <c r="O354" s="15" t="s">
        <v>692</v>
      </c>
      <c r="P354" s="15"/>
      <c r="Q354" s="15" t="s">
        <v>692</v>
      </c>
      <c r="R354" s="15"/>
      <c r="S354" s="15" t="s">
        <v>692</v>
      </c>
      <c r="T354" s="72" t="s">
        <v>692</v>
      </c>
      <c r="U354" s="73" t="s">
        <v>692</v>
      </c>
      <c r="V354" s="72" t="e">
        <v>#REF!</v>
      </c>
      <c r="Y354" s="15" t="s">
        <v>692</v>
      </c>
      <c r="Z354" t="s">
        <v>692</v>
      </c>
      <c r="AA354" t="s">
        <v>692</v>
      </c>
      <c r="AB354" s="15"/>
      <c r="AC354" s="15"/>
    </row>
    <row r="355">
      <c r="A355" s="15"/>
      <c r="B355" s="15"/>
      <c r="C355" t="s">
        <v>692</v>
      </c>
      <c r="D355" t="s">
        <v>692</v>
      </c>
      <c r="E355" t="s">
        <v>692</v>
      </c>
      <c r="F355" t="s">
        <v>692</v>
      </c>
      <c r="G355" t="s">
        <v>692</v>
      </c>
      <c r="H355" s="18"/>
      <c r="I355" s="71" t="s">
        <v>692</v>
      </c>
      <c r="J355" s="15" t="s">
        <v>692</v>
      </c>
      <c r="K355" t="s">
        <v>692</v>
      </c>
      <c r="L355" s="18"/>
      <c r="M355" s="15"/>
      <c r="N355" s="15"/>
      <c r="O355" s="15"/>
      <c r="P355" s="15"/>
      <c r="Q355" s="15"/>
      <c r="R355" s="15"/>
      <c r="S355" s="15" t="s">
        <v>692</v>
      </c>
      <c r="T355" s="72" t="s">
        <v>873</v>
      </c>
      <c r="U355" s="73" t="e">
        <v>#REF!</v>
      </c>
      <c r="V355" s="72" t="e">
        <v>#REF!</v>
      </c>
      <c r="Y355" s="15" t="s">
        <v>692</v>
      </c>
      <c r="Z355" t="s">
        <v>692</v>
      </c>
      <c r="AA355" t="s">
        <v>692</v>
      </c>
      <c r="AB355" s="15"/>
      <c r="AC355" s="15"/>
    </row>
    <row r="356">
      <c r="A356" s="15"/>
      <c r="B356" s="15"/>
      <c r="C356" t="s">
        <v>692</v>
      </c>
      <c r="D356" t="s">
        <v>692</v>
      </c>
      <c r="E356" t="s">
        <v>692</v>
      </c>
      <c r="F356" t="s">
        <v>692</v>
      </c>
      <c r="G356" t="s">
        <v>692</v>
      </c>
      <c r="H356" s="18"/>
      <c r="I356" s="71" t="s">
        <v>692</v>
      </c>
      <c r="J356" s="15" t="s">
        <v>692</v>
      </c>
      <c r="K356" t="s">
        <v>692</v>
      </c>
      <c r="L356" s="18"/>
      <c r="M356" s="15"/>
      <c r="N356" s="15"/>
      <c r="O356" s="15"/>
      <c r="P356" s="15"/>
      <c r="Q356" s="15"/>
      <c r="R356" s="15"/>
      <c r="S356" s="15" t="s">
        <v>692</v>
      </c>
      <c r="T356" s="72" t="s">
        <v>873</v>
      </c>
      <c r="U356" s="73" t="e">
        <v>#REF!</v>
      </c>
      <c r="V356" s="72" t="e">
        <v>#REF!</v>
      </c>
      <c r="Y356" s="15" t="s">
        <v>692</v>
      </c>
      <c r="Z356" t="s">
        <v>692</v>
      </c>
      <c r="AA356" t="s">
        <v>692</v>
      </c>
      <c r="AB356" s="15"/>
      <c r="AC356" s="15"/>
    </row>
    <row r="357">
      <c r="A357" s="15"/>
      <c r="B357" s="15"/>
      <c r="C357" t="s">
        <v>692</v>
      </c>
      <c r="D357" t="s">
        <v>692</v>
      </c>
      <c r="E357" t="s">
        <v>692</v>
      </c>
      <c r="F357" t="s">
        <v>692</v>
      </c>
      <c r="G357" t="s">
        <v>692</v>
      </c>
      <c r="H357" s="18"/>
      <c r="I357" s="71" t="s">
        <v>692</v>
      </c>
      <c r="J357" s="15" t="s">
        <v>692</v>
      </c>
      <c r="K357" t="s">
        <v>692</v>
      </c>
      <c r="L357" s="18"/>
      <c r="M357" s="15"/>
      <c r="N357" s="15"/>
      <c r="O357" s="15"/>
      <c r="P357" s="15"/>
      <c r="Q357" s="15"/>
      <c r="R357" s="15"/>
      <c r="S357" s="15" t="s">
        <v>692</v>
      </c>
      <c r="T357" s="72" t="s">
        <v>873</v>
      </c>
      <c r="U357" s="73" t="e">
        <v>#REF!</v>
      </c>
      <c r="V357" s="72" t="e">
        <v>#REF!</v>
      </c>
      <c r="Y357" s="15" t="s">
        <v>692</v>
      </c>
      <c r="Z357" t="s">
        <v>692</v>
      </c>
      <c r="AA357" t="s">
        <v>692</v>
      </c>
      <c r="AB357" s="15"/>
      <c r="AC357" s="15"/>
    </row>
    <row r="358">
      <c r="A358" s="15"/>
      <c r="B358" s="15"/>
      <c r="C358" t="s">
        <v>692</v>
      </c>
      <c r="D358" t="s">
        <v>692</v>
      </c>
      <c r="E358" t="s">
        <v>692</v>
      </c>
      <c r="F358" t="s">
        <v>692</v>
      </c>
      <c r="G358" t="s">
        <v>692</v>
      </c>
      <c r="H358" s="18"/>
      <c r="I358" s="71" t="s">
        <v>692</v>
      </c>
      <c r="J358" s="15" t="s">
        <v>692</v>
      </c>
      <c r="K358" t="s">
        <v>692</v>
      </c>
      <c r="L358" s="18"/>
      <c r="M358" s="15"/>
      <c r="N358" s="15"/>
      <c r="O358" s="15"/>
      <c r="P358" s="15"/>
      <c r="Q358" s="15"/>
      <c r="R358" s="15"/>
      <c r="S358" s="15" t="s">
        <v>692</v>
      </c>
      <c r="T358" s="72" t="s">
        <v>873</v>
      </c>
      <c r="U358" s="73" t="e">
        <v>#REF!</v>
      </c>
      <c r="V358" s="72" t="e">
        <v>#REF!</v>
      </c>
      <c r="Y358" s="15" t="s">
        <v>692</v>
      </c>
      <c r="Z358" t="s">
        <v>692</v>
      </c>
      <c r="AA358" t="s">
        <v>692</v>
      </c>
      <c r="AB358" s="15"/>
      <c r="AC358" s="15"/>
    </row>
    <row r="359">
      <c r="A359" s="15"/>
      <c r="B359" s="15"/>
      <c r="C359" t="s">
        <v>692</v>
      </c>
      <c r="D359" t="s">
        <v>692</v>
      </c>
      <c r="E359" t="s">
        <v>692</v>
      </c>
      <c r="F359" t="s">
        <v>692</v>
      </c>
      <c r="G359" t="s">
        <v>692</v>
      </c>
      <c r="H359" s="18"/>
      <c r="I359" s="71" t="s">
        <v>692</v>
      </c>
      <c r="J359" s="15" t="s">
        <v>692</v>
      </c>
      <c r="K359" t="s">
        <v>692</v>
      </c>
      <c r="L359" s="18"/>
      <c r="M359" s="15"/>
      <c r="N359" s="15"/>
      <c r="O359" s="15"/>
      <c r="P359" s="15"/>
      <c r="Q359" s="15"/>
      <c r="R359" s="15"/>
      <c r="S359" s="15" t="s">
        <v>692</v>
      </c>
      <c r="T359" s="72" t="s">
        <v>873</v>
      </c>
      <c r="U359" s="73" t="e">
        <v>#REF!</v>
      </c>
      <c r="V359" s="72" t="e">
        <v>#REF!</v>
      </c>
      <c r="Y359" s="15" t="s">
        <v>692</v>
      </c>
      <c r="Z359" t="s">
        <v>692</v>
      </c>
      <c r="AA359" t="s">
        <v>692</v>
      </c>
      <c r="AB359" s="15"/>
      <c r="AC359" s="15"/>
    </row>
    <row r="360">
      <c r="A360" s="15"/>
      <c r="B360" s="15"/>
      <c r="C360" t="s">
        <v>692</v>
      </c>
      <c r="D360" t="s">
        <v>692</v>
      </c>
      <c r="E360" t="s">
        <v>692</v>
      </c>
      <c r="F360" t="s">
        <v>692</v>
      </c>
      <c r="G360" t="s">
        <v>692</v>
      </c>
      <c r="H360" s="18"/>
      <c r="I360" s="71" t="s">
        <v>692</v>
      </c>
      <c r="J360" s="15" t="s">
        <v>692</v>
      </c>
      <c r="K360" t="s">
        <v>692</v>
      </c>
      <c r="L360" s="18"/>
      <c r="M360" s="15"/>
      <c r="N360" s="15"/>
      <c r="O360" s="15"/>
      <c r="P360" s="15"/>
      <c r="Q360" s="15"/>
      <c r="R360" s="15"/>
      <c r="S360" s="15" t="s">
        <v>692</v>
      </c>
      <c r="T360" s="72" t="s">
        <v>873</v>
      </c>
      <c r="U360" s="73" t="e">
        <v>#REF!</v>
      </c>
      <c r="V360" s="72" t="e">
        <v>#REF!</v>
      </c>
      <c r="Y360" s="15" t="s">
        <v>692</v>
      </c>
      <c r="Z360" t="s">
        <v>692</v>
      </c>
      <c r="AA360" t="s">
        <v>692</v>
      </c>
      <c r="AB360" s="15"/>
      <c r="AC360" s="15"/>
    </row>
    <row r="361">
      <c r="A361" s="15"/>
      <c r="B361" s="15"/>
      <c r="C361" t="s">
        <v>692</v>
      </c>
      <c r="D361" t="s">
        <v>692</v>
      </c>
      <c r="E361" t="s">
        <v>692</v>
      </c>
      <c r="F361" t="s">
        <v>692</v>
      </c>
      <c r="G361" t="s">
        <v>692</v>
      </c>
      <c r="H361" s="18"/>
      <c r="I361" s="71" t="s">
        <v>692</v>
      </c>
      <c r="J361" s="15" t="s">
        <v>692</v>
      </c>
      <c r="K361" t="s">
        <v>692</v>
      </c>
      <c r="L361" s="18"/>
      <c r="M361" s="15"/>
      <c r="N361" s="15"/>
      <c r="O361" s="15"/>
      <c r="P361" s="15"/>
      <c r="Q361" s="15"/>
      <c r="R361" s="15"/>
      <c r="S361" s="15" t="s">
        <v>692</v>
      </c>
      <c r="T361" s="72" t="s">
        <v>873</v>
      </c>
      <c r="U361" s="73" t="e">
        <v>#REF!</v>
      </c>
      <c r="V361" s="72" t="e">
        <v>#REF!</v>
      </c>
      <c r="Y361" s="15" t="s">
        <v>692</v>
      </c>
      <c r="Z361" t="s">
        <v>692</v>
      </c>
      <c r="AA361" t="s">
        <v>692</v>
      </c>
      <c r="AB361" s="15"/>
      <c r="AC361" s="15"/>
    </row>
    <row r="362">
      <c r="A362" s="15"/>
      <c r="B362" s="15"/>
      <c r="C362" t="s">
        <v>692</v>
      </c>
      <c r="D362" t="s">
        <v>692</v>
      </c>
      <c r="E362" t="s">
        <v>692</v>
      </c>
      <c r="F362" t="s">
        <v>692</v>
      </c>
      <c r="G362" t="s">
        <v>692</v>
      </c>
      <c r="H362" s="18"/>
      <c r="I362" s="71" t="s">
        <v>692</v>
      </c>
      <c r="J362" s="15" t="s">
        <v>692</v>
      </c>
      <c r="K362" t="s">
        <v>692</v>
      </c>
      <c r="L362" s="18"/>
      <c r="M362" s="15"/>
      <c r="N362" s="15"/>
      <c r="O362" s="15"/>
      <c r="P362" s="15"/>
      <c r="Q362" s="15"/>
      <c r="R362" s="15"/>
      <c r="S362" s="15" t="s">
        <v>692</v>
      </c>
      <c r="T362" s="72" t="s">
        <v>873</v>
      </c>
      <c r="U362" s="73" t="e">
        <v>#REF!</v>
      </c>
      <c r="V362" s="72" t="e">
        <v>#REF!</v>
      </c>
      <c r="Y362" s="15" t="s">
        <v>692</v>
      </c>
      <c r="Z362" t="s">
        <v>692</v>
      </c>
      <c r="AA362" t="s">
        <v>692</v>
      </c>
      <c r="AB362" s="15"/>
      <c r="AC362" s="15"/>
    </row>
    <row r="363">
      <c r="A363" s="15"/>
      <c r="B363" s="15"/>
      <c r="C363" t="s">
        <v>692</v>
      </c>
      <c r="D363" t="s">
        <v>692</v>
      </c>
      <c r="E363" t="s">
        <v>692</v>
      </c>
      <c r="F363" t="s">
        <v>692</v>
      </c>
      <c r="G363" t="s">
        <v>692</v>
      </c>
      <c r="H363" s="18"/>
      <c r="I363" s="71" t="s">
        <v>692</v>
      </c>
      <c r="J363" s="15" t="s">
        <v>692</v>
      </c>
      <c r="K363" t="s">
        <v>692</v>
      </c>
      <c r="L363" s="18"/>
      <c r="M363" s="15"/>
      <c r="N363" s="15"/>
      <c r="O363" s="15"/>
      <c r="P363" s="15"/>
      <c r="Q363" s="15"/>
      <c r="R363" s="15"/>
      <c r="S363" s="15" t="s">
        <v>692</v>
      </c>
      <c r="T363" s="72" t="s">
        <v>873</v>
      </c>
      <c r="U363" s="73" t="e">
        <v>#REF!</v>
      </c>
      <c r="V363" s="72" t="e">
        <v>#REF!</v>
      </c>
      <c r="Y363" s="15" t="s">
        <v>692</v>
      </c>
      <c r="Z363" t="s">
        <v>692</v>
      </c>
      <c r="AA363" t="s">
        <v>692</v>
      </c>
      <c r="AB363" s="15"/>
      <c r="AC363" s="15"/>
    </row>
    <row r="364">
      <c r="A364" s="15"/>
      <c r="B364" s="15"/>
      <c r="C364" t="s">
        <v>692</v>
      </c>
      <c r="D364" t="s">
        <v>692</v>
      </c>
      <c r="E364" t="s">
        <v>692</v>
      </c>
      <c r="F364" t="s">
        <v>692</v>
      </c>
      <c r="G364" t="s">
        <v>692</v>
      </c>
      <c r="H364" s="18"/>
      <c r="I364" s="71" t="s">
        <v>692</v>
      </c>
      <c r="J364" s="15" t="s">
        <v>692</v>
      </c>
      <c r="K364" t="s">
        <v>692</v>
      </c>
      <c r="L364" s="18"/>
      <c r="M364" s="15"/>
      <c r="N364" s="15"/>
      <c r="O364" s="15"/>
      <c r="P364" s="15"/>
      <c r="Q364" s="15"/>
      <c r="R364" s="15"/>
      <c r="S364" s="15" t="s">
        <v>692</v>
      </c>
      <c r="T364" s="72" t="s">
        <v>873</v>
      </c>
      <c r="U364" s="73" t="e">
        <v>#REF!</v>
      </c>
      <c r="V364" s="72" t="e">
        <v>#REF!</v>
      </c>
      <c r="Y364" s="15" t="s">
        <v>692</v>
      </c>
      <c r="Z364" t="s">
        <v>692</v>
      </c>
      <c r="AA364" t="s">
        <v>692</v>
      </c>
      <c r="AB364" s="15"/>
      <c r="AC364" s="15"/>
    </row>
    <row r="365">
      <c r="A365" s="15"/>
      <c r="B365" s="15"/>
      <c r="C365" t="s">
        <v>692</v>
      </c>
      <c r="D365" t="s">
        <v>692</v>
      </c>
      <c r="E365" t="s">
        <v>692</v>
      </c>
      <c r="F365" t="s">
        <v>692</v>
      </c>
      <c r="G365" t="s">
        <v>692</v>
      </c>
      <c r="H365" s="18"/>
      <c r="I365" s="71" t="s">
        <v>692</v>
      </c>
      <c r="J365" s="15" t="s">
        <v>692</v>
      </c>
      <c r="K365" t="s">
        <v>692</v>
      </c>
      <c r="L365" s="18"/>
      <c r="M365" s="15"/>
      <c r="N365" s="15"/>
      <c r="O365" s="15"/>
      <c r="P365" s="15"/>
      <c r="Q365" s="15"/>
      <c r="R365" s="15"/>
      <c r="S365" s="15" t="s">
        <v>692</v>
      </c>
      <c r="T365" s="72" t="s">
        <v>873</v>
      </c>
      <c r="U365" s="73" t="e">
        <v>#REF!</v>
      </c>
      <c r="V365" s="72" t="e">
        <v>#REF!</v>
      </c>
      <c r="Y365" s="15" t="s">
        <v>692</v>
      </c>
      <c r="Z365" t="s">
        <v>692</v>
      </c>
      <c r="AA365" t="s">
        <v>692</v>
      </c>
      <c r="AB365" s="15"/>
      <c r="AC365" s="15"/>
    </row>
    <row r="366">
      <c r="A366" s="15"/>
      <c r="B366" s="15"/>
      <c r="C366" t="s">
        <v>692</v>
      </c>
      <c r="D366" t="s">
        <v>692</v>
      </c>
      <c r="E366" t="s">
        <v>692</v>
      </c>
      <c r="F366" t="s">
        <v>692</v>
      </c>
      <c r="G366" t="s">
        <v>692</v>
      </c>
      <c r="H366" s="18"/>
      <c r="I366" s="71" t="s">
        <v>692</v>
      </c>
      <c r="J366" s="15" t="s">
        <v>692</v>
      </c>
      <c r="K366" t="s">
        <v>692</v>
      </c>
      <c r="L366" s="18"/>
      <c r="M366" s="15"/>
      <c r="N366" s="15"/>
      <c r="O366" s="15"/>
      <c r="P366" s="15"/>
      <c r="Q366" s="15"/>
      <c r="R366" s="15"/>
      <c r="S366" s="15" t="s">
        <v>692</v>
      </c>
      <c r="T366" s="72" t="s">
        <v>873</v>
      </c>
      <c r="U366" s="73" t="e">
        <v>#REF!</v>
      </c>
      <c r="V366" s="72" t="e">
        <v>#REF!</v>
      </c>
      <c r="Y366" s="15" t="s">
        <v>692</v>
      </c>
      <c r="Z366" t="s">
        <v>692</v>
      </c>
      <c r="AA366" t="s">
        <v>692</v>
      </c>
      <c r="AB366" s="15"/>
      <c r="AC366" s="15"/>
    </row>
    <row r="367">
      <c r="A367" s="15"/>
      <c r="B367" s="15"/>
      <c r="C367" t="s">
        <v>692</v>
      </c>
      <c r="D367" t="s">
        <v>692</v>
      </c>
      <c r="E367" t="s">
        <v>692</v>
      </c>
      <c r="F367" t="s">
        <v>692</v>
      </c>
      <c r="G367" t="s">
        <v>692</v>
      </c>
      <c r="H367" s="18"/>
      <c r="I367" s="71" t="s">
        <v>692</v>
      </c>
      <c r="J367" s="15" t="s">
        <v>692</v>
      </c>
      <c r="K367" t="s">
        <v>692</v>
      </c>
      <c r="L367" s="18"/>
      <c r="M367" s="15"/>
      <c r="N367" s="15"/>
      <c r="O367" s="15"/>
      <c r="P367" s="15"/>
      <c r="Q367" s="15"/>
      <c r="R367" s="15"/>
      <c r="S367" s="15" t="s">
        <v>692</v>
      </c>
      <c r="T367" s="72" t="s">
        <v>873</v>
      </c>
      <c r="U367" s="73" t="e">
        <v>#REF!</v>
      </c>
      <c r="V367" s="72" t="e">
        <v>#REF!</v>
      </c>
      <c r="Y367" s="15" t="s">
        <v>692</v>
      </c>
      <c r="Z367" t="s">
        <v>692</v>
      </c>
      <c r="AA367" t="s">
        <v>692</v>
      </c>
      <c r="AB367" s="15"/>
      <c r="AC367" s="15"/>
    </row>
    <row r="368">
      <c r="A368" s="15"/>
      <c r="B368" s="15"/>
      <c r="C368" t="s">
        <v>692</v>
      </c>
      <c r="D368" t="s">
        <v>692</v>
      </c>
      <c r="E368" t="s">
        <v>692</v>
      </c>
      <c r="F368" t="s">
        <v>692</v>
      </c>
      <c r="G368" t="s">
        <v>692</v>
      </c>
      <c r="H368" s="18"/>
      <c r="I368" s="71" t="s">
        <v>692</v>
      </c>
      <c r="J368" s="15" t="s">
        <v>692</v>
      </c>
      <c r="K368" t="s">
        <v>692</v>
      </c>
      <c r="L368" s="18"/>
      <c r="M368" s="15"/>
      <c r="N368" s="15"/>
      <c r="O368" s="15"/>
      <c r="P368" s="15"/>
      <c r="Q368" s="15"/>
      <c r="R368" s="15"/>
      <c r="S368" s="15" t="s">
        <v>692</v>
      </c>
      <c r="T368" s="72" t="s">
        <v>873</v>
      </c>
      <c r="U368" s="73" t="e">
        <v>#REF!</v>
      </c>
      <c r="V368" s="72" t="e">
        <v>#REF!</v>
      </c>
      <c r="Y368" s="15" t="s">
        <v>692</v>
      </c>
      <c r="Z368" t="s">
        <v>692</v>
      </c>
      <c r="AA368" t="s">
        <v>692</v>
      </c>
      <c r="AB368" s="15"/>
      <c r="AC368" s="15"/>
    </row>
    <row r="369">
      <c r="A369" s="15"/>
      <c r="B369" s="15"/>
      <c r="C369" t="s">
        <v>692</v>
      </c>
      <c r="D369" t="s">
        <v>692</v>
      </c>
      <c r="E369" t="s">
        <v>692</v>
      </c>
      <c r="F369" t="s">
        <v>692</v>
      </c>
      <c r="G369" t="s">
        <v>692</v>
      </c>
      <c r="H369" s="18"/>
      <c r="I369" s="71" t="s">
        <v>692</v>
      </c>
      <c r="J369" s="15" t="s">
        <v>692</v>
      </c>
      <c r="K369" t="s">
        <v>692</v>
      </c>
      <c r="L369" s="18"/>
      <c r="M369" s="15"/>
      <c r="N369" s="15"/>
      <c r="O369" s="15"/>
      <c r="P369" s="15"/>
      <c r="Q369" s="15"/>
      <c r="R369" s="15"/>
      <c r="S369" s="15" t="s">
        <v>692</v>
      </c>
      <c r="T369" s="72" t="s">
        <v>873</v>
      </c>
      <c r="U369" s="73" t="e">
        <v>#REF!</v>
      </c>
      <c r="V369" s="72" t="e">
        <v>#REF!</v>
      </c>
      <c r="Y369" s="15" t="s">
        <v>692</v>
      </c>
      <c r="Z369" t="s">
        <v>692</v>
      </c>
      <c r="AA369" t="s">
        <v>692</v>
      </c>
      <c r="AB369" s="15"/>
      <c r="AC369" s="15"/>
    </row>
    <row r="370">
      <c r="A370" s="15"/>
      <c r="B370" s="15"/>
      <c r="C370" t="s">
        <v>692</v>
      </c>
      <c r="D370" t="s">
        <v>692</v>
      </c>
      <c r="E370" t="s">
        <v>692</v>
      </c>
      <c r="F370" t="s">
        <v>692</v>
      </c>
      <c r="G370" t="s">
        <v>692</v>
      </c>
      <c r="H370" s="18"/>
      <c r="I370" s="71" t="s">
        <v>692</v>
      </c>
      <c r="J370" s="15" t="s">
        <v>692</v>
      </c>
      <c r="K370" t="s">
        <v>692</v>
      </c>
      <c r="L370" s="18"/>
      <c r="M370" s="15"/>
      <c r="N370" s="15"/>
      <c r="O370" s="15"/>
      <c r="P370" s="15"/>
      <c r="Q370" s="15"/>
      <c r="R370" s="15"/>
      <c r="S370" s="15" t="s">
        <v>692</v>
      </c>
      <c r="T370" s="72" t="s">
        <v>873</v>
      </c>
      <c r="U370" s="73" t="e">
        <v>#REF!</v>
      </c>
      <c r="V370" s="72" t="e">
        <v>#REF!</v>
      </c>
      <c r="Y370" s="15" t="s">
        <v>692</v>
      </c>
      <c r="Z370" t="s">
        <v>692</v>
      </c>
      <c r="AA370" t="s">
        <v>692</v>
      </c>
      <c r="AB370" s="15"/>
      <c r="AC370" s="15"/>
    </row>
    <row r="371">
      <c r="A371" s="15"/>
      <c r="B371" s="15"/>
      <c r="C371" t="s">
        <v>692</v>
      </c>
      <c r="D371" t="s">
        <v>692</v>
      </c>
      <c r="E371" t="s">
        <v>692</v>
      </c>
      <c r="F371" t="s">
        <v>692</v>
      </c>
      <c r="G371" t="s">
        <v>692</v>
      </c>
      <c r="H371" s="18"/>
      <c r="I371" s="71" t="s">
        <v>692</v>
      </c>
      <c r="J371" s="15" t="s">
        <v>692</v>
      </c>
      <c r="K371" t="s">
        <v>692</v>
      </c>
      <c r="L371" s="18"/>
      <c r="M371" s="15"/>
      <c r="N371" s="15"/>
      <c r="O371" s="15"/>
      <c r="P371" s="15"/>
      <c r="Q371" s="15"/>
      <c r="R371" s="15"/>
      <c r="S371" s="15" t="s">
        <v>692</v>
      </c>
      <c r="T371" s="72" t="s">
        <v>873</v>
      </c>
      <c r="U371" s="73" t="e">
        <v>#REF!</v>
      </c>
      <c r="V371" s="72" t="e">
        <v>#REF!</v>
      </c>
      <c r="Y371" s="15" t="s">
        <v>692</v>
      </c>
      <c r="Z371" t="s">
        <v>692</v>
      </c>
      <c r="AA371" t="s">
        <v>692</v>
      </c>
      <c r="AB371" s="15"/>
      <c r="AC371" s="15"/>
    </row>
    <row r="372">
      <c r="A372" s="15"/>
      <c r="B372" s="15"/>
      <c r="C372" t="s">
        <v>692</v>
      </c>
      <c r="D372" t="s">
        <v>692</v>
      </c>
      <c r="E372" t="s">
        <v>692</v>
      </c>
      <c r="F372" t="s">
        <v>692</v>
      </c>
      <c r="G372" t="s">
        <v>692</v>
      </c>
      <c r="H372" s="18"/>
      <c r="I372" s="71" t="s">
        <v>692</v>
      </c>
      <c r="J372" s="15" t="s">
        <v>692</v>
      </c>
      <c r="K372" t="s">
        <v>692</v>
      </c>
      <c r="L372" s="18"/>
      <c r="M372" s="15"/>
      <c r="N372" s="15"/>
      <c r="O372" s="15"/>
      <c r="P372" s="15"/>
      <c r="Q372" s="15"/>
      <c r="R372" s="15"/>
      <c r="S372" s="15" t="s">
        <v>692</v>
      </c>
      <c r="T372" s="72" t="s">
        <v>873</v>
      </c>
      <c r="U372" s="73" t="e">
        <v>#REF!</v>
      </c>
      <c r="V372" s="72" t="e">
        <v>#REF!</v>
      </c>
      <c r="Y372" s="15" t="s">
        <v>692</v>
      </c>
      <c r="Z372" t="s">
        <v>692</v>
      </c>
      <c r="AA372" t="s">
        <v>692</v>
      </c>
      <c r="AB372" s="15"/>
      <c r="AC372" s="15"/>
    </row>
    <row r="373">
      <c r="A373" s="15"/>
      <c r="B373" s="15"/>
      <c r="C373" t="s">
        <v>692</v>
      </c>
      <c r="D373" t="s">
        <v>692</v>
      </c>
      <c r="E373" t="s">
        <v>692</v>
      </c>
      <c r="F373" t="s">
        <v>692</v>
      </c>
      <c r="G373" t="s">
        <v>692</v>
      </c>
      <c r="H373" s="18"/>
      <c r="I373" s="71" t="s">
        <v>692</v>
      </c>
      <c r="J373" s="15" t="s">
        <v>692</v>
      </c>
      <c r="K373" t="s">
        <v>692</v>
      </c>
      <c r="L373" s="18"/>
      <c r="M373" s="15"/>
      <c r="N373" s="15"/>
      <c r="O373" s="15"/>
      <c r="P373" s="15"/>
      <c r="Q373" s="15"/>
      <c r="R373" s="15"/>
      <c r="S373" s="15" t="s">
        <v>692</v>
      </c>
      <c r="T373" s="72" t="s">
        <v>873</v>
      </c>
      <c r="U373" s="73" t="e">
        <v>#REF!</v>
      </c>
      <c r="V373" s="72" t="e">
        <v>#REF!</v>
      </c>
      <c r="Y373" s="15" t="s">
        <v>692</v>
      </c>
      <c r="Z373" t="s">
        <v>692</v>
      </c>
      <c r="AA373" t="s">
        <v>692</v>
      </c>
      <c r="AB373" s="15"/>
      <c r="AC373" s="15"/>
    </row>
    <row r="374">
      <c r="A374" s="15"/>
      <c r="B374" s="15"/>
      <c r="C374" t="s">
        <v>692</v>
      </c>
      <c r="D374" t="s">
        <v>692</v>
      </c>
      <c r="E374" t="s">
        <v>692</v>
      </c>
      <c r="F374" t="s">
        <v>692</v>
      </c>
      <c r="G374" t="s">
        <v>692</v>
      </c>
      <c r="H374" s="18"/>
      <c r="I374" s="71" t="s">
        <v>692</v>
      </c>
      <c r="J374" s="15" t="s">
        <v>692</v>
      </c>
      <c r="K374" t="s">
        <v>692</v>
      </c>
      <c r="L374" s="18"/>
      <c r="M374" s="15"/>
      <c r="N374" s="15"/>
      <c r="O374" s="15"/>
      <c r="P374" s="15"/>
      <c r="Q374" s="15"/>
      <c r="R374" s="15"/>
      <c r="S374" s="15" t="s">
        <v>692</v>
      </c>
      <c r="T374" s="72" t="s">
        <v>873</v>
      </c>
      <c r="U374" s="73" t="e">
        <v>#REF!</v>
      </c>
      <c r="V374" s="72" t="e">
        <v>#REF!</v>
      </c>
      <c r="Y374" s="15" t="s">
        <v>692</v>
      </c>
      <c r="Z374" t="s">
        <v>692</v>
      </c>
      <c r="AA374" t="s">
        <v>692</v>
      </c>
      <c r="AB374" s="15"/>
      <c r="AC374" s="15"/>
    </row>
    <row r="375">
      <c r="A375" s="15"/>
      <c r="B375" s="15"/>
      <c r="C375" t="s">
        <v>692</v>
      </c>
      <c r="D375" t="s">
        <v>692</v>
      </c>
      <c r="E375" t="s">
        <v>692</v>
      </c>
      <c r="F375" t="s">
        <v>692</v>
      </c>
      <c r="G375" t="s">
        <v>692</v>
      </c>
      <c r="H375" s="18"/>
      <c r="I375" s="71" t="s">
        <v>692</v>
      </c>
      <c r="J375" s="15" t="s">
        <v>692</v>
      </c>
      <c r="K375" t="s">
        <v>692</v>
      </c>
      <c r="L375" s="18"/>
      <c r="M375" s="15"/>
      <c r="N375" s="15"/>
      <c r="O375" s="15"/>
      <c r="P375" s="15"/>
      <c r="Q375" s="15"/>
      <c r="R375" s="15"/>
      <c r="S375" s="15" t="s">
        <v>692</v>
      </c>
      <c r="T375" s="72" t="s">
        <v>873</v>
      </c>
      <c r="U375" s="73" t="e">
        <v>#REF!</v>
      </c>
      <c r="V375" s="72" t="e">
        <v>#REF!</v>
      </c>
      <c r="Y375" s="15" t="s">
        <v>692</v>
      </c>
      <c r="Z375" t="s">
        <v>692</v>
      </c>
      <c r="AA375" t="s">
        <v>692</v>
      </c>
      <c r="AB375" s="15"/>
      <c r="AC375" s="15"/>
    </row>
    <row r="376">
      <c r="A376" s="15"/>
      <c r="B376" s="15"/>
      <c r="C376" t="s">
        <v>692</v>
      </c>
      <c r="D376" t="s">
        <v>692</v>
      </c>
      <c r="E376" t="s">
        <v>692</v>
      </c>
      <c r="F376" t="s">
        <v>692</v>
      </c>
      <c r="G376" t="s">
        <v>692</v>
      </c>
      <c r="H376" s="18"/>
      <c r="I376" s="71" t="s">
        <v>692</v>
      </c>
      <c r="J376" s="15" t="s">
        <v>692</v>
      </c>
      <c r="K376" t="s">
        <v>692</v>
      </c>
      <c r="L376" s="18"/>
      <c r="M376" s="15"/>
      <c r="N376" s="15"/>
      <c r="O376" s="15"/>
      <c r="P376" s="15"/>
      <c r="Q376" s="15"/>
      <c r="R376" s="15"/>
      <c r="S376" s="15" t="s">
        <v>692</v>
      </c>
      <c r="T376" s="72" t="s">
        <v>873</v>
      </c>
      <c r="U376" s="73" t="e">
        <v>#REF!</v>
      </c>
      <c r="V376" s="72" t="e">
        <v>#REF!</v>
      </c>
      <c r="Y376" s="15" t="s">
        <v>692</v>
      </c>
      <c r="Z376" t="s">
        <v>692</v>
      </c>
      <c r="AA376" t="s">
        <v>692</v>
      </c>
      <c r="AB376" s="15"/>
      <c r="AC376" s="15"/>
    </row>
    <row r="377">
      <c r="A377" s="15"/>
      <c r="B377" s="15"/>
      <c r="C377" t="s">
        <v>692</v>
      </c>
      <c r="D377" t="s">
        <v>692</v>
      </c>
      <c r="E377" t="s">
        <v>692</v>
      </c>
      <c r="F377" t="s">
        <v>692</v>
      </c>
      <c r="G377" t="s">
        <v>692</v>
      </c>
      <c r="H377" s="18"/>
      <c r="I377" s="71" t="s">
        <v>692</v>
      </c>
      <c r="J377" s="15" t="s">
        <v>692</v>
      </c>
      <c r="K377" t="s">
        <v>692</v>
      </c>
      <c r="L377" s="18"/>
      <c r="M377" s="15"/>
      <c r="N377" s="15"/>
      <c r="O377" s="15"/>
      <c r="P377" s="15"/>
      <c r="Q377" s="15"/>
      <c r="R377" s="15"/>
      <c r="S377" s="15" t="s">
        <v>692</v>
      </c>
      <c r="T377" s="72" t="s">
        <v>873</v>
      </c>
      <c r="U377" s="73" t="e">
        <v>#REF!</v>
      </c>
      <c r="V377" s="72" t="e">
        <v>#REF!</v>
      </c>
      <c r="Y377" s="15" t="s">
        <v>692</v>
      </c>
      <c r="Z377" t="s">
        <v>692</v>
      </c>
      <c r="AA377" t="s">
        <v>692</v>
      </c>
      <c r="AB377" s="15"/>
      <c r="AC377" s="15"/>
    </row>
    <row r="378">
      <c r="A378" s="15"/>
      <c r="B378" s="15"/>
      <c r="C378" t="s">
        <v>692</v>
      </c>
      <c r="D378" t="s">
        <v>692</v>
      </c>
      <c r="E378" t="s">
        <v>692</v>
      </c>
      <c r="F378" t="s">
        <v>692</v>
      </c>
      <c r="G378" t="s">
        <v>692</v>
      </c>
      <c r="H378" s="18"/>
      <c r="I378" s="71" t="s">
        <v>692</v>
      </c>
      <c r="J378" s="15" t="s">
        <v>692</v>
      </c>
      <c r="K378" t="s">
        <v>692</v>
      </c>
      <c r="L378" s="18"/>
      <c r="M378" s="15"/>
      <c r="N378" s="15"/>
      <c r="O378" s="15"/>
      <c r="P378" s="15"/>
      <c r="Q378" s="15"/>
      <c r="R378" s="15"/>
      <c r="S378" s="15" t="s">
        <v>692</v>
      </c>
      <c r="T378" s="72" t="s">
        <v>873</v>
      </c>
      <c r="U378" s="73" t="e">
        <v>#REF!</v>
      </c>
      <c r="V378" s="72" t="e">
        <v>#REF!</v>
      </c>
      <c r="Y378" s="15" t="s">
        <v>692</v>
      </c>
      <c r="Z378" t="s">
        <v>692</v>
      </c>
      <c r="AA378" t="s">
        <v>692</v>
      </c>
      <c r="AB378" s="15"/>
      <c r="AC378" s="15"/>
    </row>
    <row r="379">
      <c r="A379" s="15"/>
      <c r="B379" s="15"/>
      <c r="C379" t="s">
        <v>692</v>
      </c>
      <c r="D379" t="s">
        <v>692</v>
      </c>
      <c r="E379" t="s">
        <v>692</v>
      </c>
      <c r="F379" t="s">
        <v>692</v>
      </c>
      <c r="G379" t="s">
        <v>692</v>
      </c>
      <c r="H379" s="18"/>
      <c r="I379" s="71" t="s">
        <v>692</v>
      </c>
      <c r="J379" s="15" t="s">
        <v>692</v>
      </c>
      <c r="K379" t="s">
        <v>692</v>
      </c>
      <c r="L379" s="18"/>
      <c r="M379" s="15"/>
      <c r="N379" s="15"/>
      <c r="O379" s="15"/>
      <c r="P379" s="15"/>
      <c r="Q379" s="15"/>
      <c r="R379" s="15"/>
      <c r="S379" s="15" t="s">
        <v>692</v>
      </c>
      <c r="T379" s="72" t="s">
        <v>873</v>
      </c>
      <c r="U379" s="73" t="e">
        <v>#REF!</v>
      </c>
      <c r="V379" s="72" t="e">
        <v>#REF!</v>
      </c>
      <c r="Y379" s="15" t="s">
        <v>692</v>
      </c>
      <c r="Z379" t="s">
        <v>692</v>
      </c>
      <c r="AA379" t="s">
        <v>692</v>
      </c>
      <c r="AB379" s="15"/>
      <c r="AC379" s="15"/>
    </row>
    <row r="380">
      <c r="A380" s="15"/>
      <c r="B380" s="15"/>
      <c r="C380" t="s">
        <v>692</v>
      </c>
      <c r="D380" t="s">
        <v>692</v>
      </c>
      <c r="E380" t="s">
        <v>692</v>
      </c>
      <c r="F380" t="s">
        <v>692</v>
      </c>
      <c r="G380" t="s">
        <v>692</v>
      </c>
      <c r="H380" s="18"/>
      <c r="I380" s="71" t="s">
        <v>692</v>
      </c>
      <c r="J380" s="15" t="s">
        <v>692</v>
      </c>
      <c r="K380" t="s">
        <v>692</v>
      </c>
      <c r="L380" s="18"/>
      <c r="M380" s="15"/>
      <c r="N380" s="15"/>
      <c r="O380" s="15"/>
      <c r="P380" s="15"/>
      <c r="Q380" s="15"/>
      <c r="R380" s="15"/>
      <c r="S380" s="15" t="s">
        <v>692</v>
      </c>
      <c r="T380" s="72" t="s">
        <v>873</v>
      </c>
      <c r="U380" s="73" t="e">
        <v>#REF!</v>
      </c>
      <c r="V380" s="72" t="e">
        <v>#REF!</v>
      </c>
      <c r="Y380" s="15" t="s">
        <v>692</v>
      </c>
      <c r="Z380" t="s">
        <v>692</v>
      </c>
      <c r="AA380" t="s">
        <v>692</v>
      </c>
      <c r="AB380" s="15"/>
      <c r="AC380" s="15"/>
    </row>
    <row r="381">
      <c r="A381" s="15"/>
      <c r="B381" s="15"/>
      <c r="C381" t="s">
        <v>692</v>
      </c>
      <c r="D381" t="s">
        <v>692</v>
      </c>
      <c r="E381" t="s">
        <v>692</v>
      </c>
      <c r="F381" t="s">
        <v>692</v>
      </c>
      <c r="G381" t="s">
        <v>692</v>
      </c>
      <c r="H381" s="18"/>
      <c r="I381" s="71" t="s">
        <v>692</v>
      </c>
      <c r="J381" s="15" t="s">
        <v>692</v>
      </c>
      <c r="K381" t="s">
        <v>692</v>
      </c>
      <c r="L381" s="18"/>
      <c r="M381" s="15"/>
      <c r="N381" s="15"/>
      <c r="O381" s="15"/>
      <c r="P381" s="15"/>
      <c r="Q381" s="15"/>
      <c r="R381" s="15"/>
      <c r="S381" s="15" t="s">
        <v>692</v>
      </c>
      <c r="T381" s="72" t="s">
        <v>873</v>
      </c>
      <c r="U381" s="73" t="e">
        <v>#REF!</v>
      </c>
      <c r="V381" s="72" t="e">
        <v>#REF!</v>
      </c>
      <c r="Y381" s="15" t="s">
        <v>692</v>
      </c>
      <c r="Z381" t="s">
        <v>692</v>
      </c>
      <c r="AA381" t="s">
        <v>692</v>
      </c>
      <c r="AB381" s="15"/>
      <c r="AC381" s="15"/>
    </row>
    <row r="382">
      <c r="A382" s="15"/>
      <c r="B382" s="15"/>
      <c r="C382" t="s">
        <v>692</v>
      </c>
      <c r="D382" t="s">
        <v>692</v>
      </c>
      <c r="E382" t="s">
        <v>692</v>
      </c>
      <c r="F382" t="s">
        <v>692</v>
      </c>
      <c r="G382" t="s">
        <v>692</v>
      </c>
      <c r="H382" s="18"/>
      <c r="I382" s="71" t="s">
        <v>692</v>
      </c>
      <c r="J382" s="15" t="s">
        <v>692</v>
      </c>
      <c r="K382" t="s">
        <v>692</v>
      </c>
      <c r="L382" s="18"/>
      <c r="M382" s="15"/>
      <c r="N382" s="15"/>
      <c r="O382" s="15"/>
      <c r="P382" s="15"/>
      <c r="Q382" s="15"/>
      <c r="R382" s="15"/>
      <c r="S382" s="15" t="s">
        <v>692</v>
      </c>
      <c r="T382" s="72" t="s">
        <v>873</v>
      </c>
      <c r="U382" s="73" t="e">
        <v>#REF!</v>
      </c>
      <c r="V382" s="72" t="e">
        <v>#REF!</v>
      </c>
      <c r="Y382" s="15" t="s">
        <v>692</v>
      </c>
      <c r="Z382" t="s">
        <v>692</v>
      </c>
      <c r="AA382" t="s">
        <v>692</v>
      </c>
      <c r="AB382" s="15"/>
      <c r="AC382" s="15"/>
    </row>
    <row r="383">
      <c r="A383" s="15"/>
      <c r="B383" s="15"/>
      <c r="C383" t="s">
        <v>692</v>
      </c>
      <c r="D383" t="s">
        <v>692</v>
      </c>
      <c r="E383" t="s">
        <v>692</v>
      </c>
      <c r="F383" t="s">
        <v>692</v>
      </c>
      <c r="G383" t="s">
        <v>692</v>
      </c>
      <c r="H383" s="18"/>
      <c r="I383" s="71" t="s">
        <v>692</v>
      </c>
      <c r="J383" s="15" t="s">
        <v>692</v>
      </c>
      <c r="K383" t="s">
        <v>692</v>
      </c>
      <c r="L383" s="18"/>
      <c r="M383" s="15"/>
      <c r="N383" s="15"/>
      <c r="O383" s="15"/>
      <c r="P383" s="15"/>
      <c r="Q383" s="15"/>
      <c r="R383" s="15"/>
      <c r="S383" s="15" t="s">
        <v>692</v>
      </c>
      <c r="T383" s="72" t="s">
        <v>873</v>
      </c>
      <c r="U383" s="73" t="e">
        <v>#REF!</v>
      </c>
      <c r="V383" s="72" t="e">
        <v>#REF!</v>
      </c>
      <c r="Y383" s="15" t="s">
        <v>692</v>
      </c>
      <c r="Z383" t="s">
        <v>692</v>
      </c>
      <c r="AA383" t="s">
        <v>692</v>
      </c>
      <c r="AB383" s="15"/>
      <c r="AC383" s="15"/>
    </row>
    <row r="384">
      <c r="A384" s="15"/>
      <c r="B384" s="15"/>
      <c r="C384" t="s">
        <v>692</v>
      </c>
      <c r="D384" t="s">
        <v>692</v>
      </c>
      <c r="E384" t="s">
        <v>692</v>
      </c>
      <c r="F384" t="s">
        <v>692</v>
      </c>
      <c r="G384" t="s">
        <v>692</v>
      </c>
      <c r="H384" s="18"/>
      <c r="I384" s="71" t="s">
        <v>692</v>
      </c>
      <c r="J384" s="15" t="s">
        <v>692</v>
      </c>
      <c r="K384" t="s">
        <v>692</v>
      </c>
      <c r="L384" s="18"/>
      <c r="M384" s="15"/>
      <c r="N384" s="15"/>
      <c r="O384" s="15"/>
      <c r="P384" s="15"/>
      <c r="Q384" s="15"/>
      <c r="R384" s="15"/>
      <c r="S384" s="15" t="s">
        <v>692</v>
      </c>
      <c r="T384" s="72" t="s">
        <v>873</v>
      </c>
      <c r="U384" s="73" t="e">
        <v>#REF!</v>
      </c>
      <c r="V384" s="72" t="e">
        <v>#REF!</v>
      </c>
      <c r="Y384" s="15" t="s">
        <v>692</v>
      </c>
      <c r="Z384" t="s">
        <v>692</v>
      </c>
      <c r="AA384" t="s">
        <v>692</v>
      </c>
      <c r="AB384" s="15"/>
      <c r="AC384" s="15"/>
    </row>
    <row r="385">
      <c r="A385" s="15"/>
      <c r="B385" s="15"/>
      <c r="C385" t="s">
        <v>692</v>
      </c>
      <c r="D385" t="s">
        <v>692</v>
      </c>
      <c r="E385" t="s">
        <v>692</v>
      </c>
      <c r="F385" t="s">
        <v>692</v>
      </c>
      <c r="G385" t="s">
        <v>692</v>
      </c>
      <c r="H385" s="18"/>
      <c r="I385" s="71" t="s">
        <v>692</v>
      </c>
      <c r="J385" s="15" t="s">
        <v>692</v>
      </c>
      <c r="K385" t="s">
        <v>692</v>
      </c>
      <c r="L385" s="18"/>
      <c r="M385" s="15"/>
      <c r="N385" s="15"/>
      <c r="O385" s="15"/>
      <c r="P385" s="15"/>
      <c r="Q385" s="15"/>
      <c r="R385" s="15"/>
      <c r="S385" s="15" t="s">
        <v>692</v>
      </c>
      <c r="T385" s="72" t="s">
        <v>873</v>
      </c>
      <c r="U385" s="73" t="e">
        <v>#REF!</v>
      </c>
      <c r="V385" s="72" t="e">
        <v>#REF!</v>
      </c>
      <c r="Y385" s="15" t="s">
        <v>692</v>
      </c>
      <c r="Z385" t="s">
        <v>692</v>
      </c>
      <c r="AA385" t="s">
        <v>692</v>
      </c>
      <c r="AB385" s="15"/>
      <c r="AC385" s="15"/>
    </row>
    <row r="386">
      <c r="A386" s="15"/>
      <c r="B386" s="15"/>
      <c r="C386" t="s">
        <v>692</v>
      </c>
      <c r="D386" t="s">
        <v>692</v>
      </c>
      <c r="E386" t="s">
        <v>692</v>
      </c>
      <c r="F386" t="s">
        <v>692</v>
      </c>
      <c r="G386" t="s">
        <v>692</v>
      </c>
      <c r="H386" s="18"/>
      <c r="I386" s="71" t="s">
        <v>692</v>
      </c>
      <c r="J386" s="15" t="s">
        <v>692</v>
      </c>
      <c r="K386" t="s">
        <v>692</v>
      </c>
      <c r="L386" s="18"/>
      <c r="M386" s="15"/>
      <c r="N386" s="15"/>
      <c r="O386" s="15"/>
      <c r="P386" s="15"/>
      <c r="Q386" s="15"/>
      <c r="R386" s="15"/>
      <c r="S386" s="15" t="s">
        <v>692</v>
      </c>
      <c r="T386" s="72" t="s">
        <v>873</v>
      </c>
      <c r="U386" s="73" t="e">
        <v>#REF!</v>
      </c>
      <c r="V386" s="72" t="e">
        <v>#REF!</v>
      </c>
      <c r="Y386" s="15" t="s">
        <v>692</v>
      </c>
      <c r="Z386" t="s">
        <v>692</v>
      </c>
      <c r="AA386" t="s">
        <v>692</v>
      </c>
      <c r="AB386" s="15"/>
      <c r="AC386" s="15"/>
    </row>
    <row r="387">
      <c r="A387" s="15"/>
      <c r="B387" s="15"/>
      <c r="C387" t="s">
        <v>692</v>
      </c>
      <c r="D387" t="s">
        <v>692</v>
      </c>
      <c r="E387" t="s">
        <v>692</v>
      </c>
      <c r="F387" t="s">
        <v>692</v>
      </c>
      <c r="G387" t="s">
        <v>692</v>
      </c>
      <c r="H387" s="18"/>
      <c r="I387" s="71" t="s">
        <v>692</v>
      </c>
      <c r="J387" s="15" t="s">
        <v>692</v>
      </c>
      <c r="K387" t="s">
        <v>692</v>
      </c>
      <c r="L387" s="18"/>
      <c r="M387" s="15"/>
      <c r="N387" s="15"/>
      <c r="O387" s="15"/>
      <c r="P387" s="15"/>
      <c r="Q387" s="15"/>
      <c r="R387" s="15"/>
      <c r="S387" s="15" t="s">
        <v>692</v>
      </c>
      <c r="T387" s="72" t="s">
        <v>873</v>
      </c>
      <c r="U387" s="73" t="e">
        <v>#REF!</v>
      </c>
      <c r="V387" s="72" t="e">
        <v>#REF!</v>
      </c>
      <c r="Y387" s="15" t="s">
        <v>692</v>
      </c>
      <c r="Z387" t="s">
        <v>692</v>
      </c>
      <c r="AA387" t="s">
        <v>692</v>
      </c>
      <c r="AB387" s="15"/>
      <c r="AC387" s="15"/>
    </row>
    <row r="388">
      <c r="A388" s="15"/>
      <c r="B388" s="15"/>
      <c r="C388" t="s">
        <v>692</v>
      </c>
      <c r="D388" t="s">
        <v>692</v>
      </c>
      <c r="E388" t="s">
        <v>692</v>
      </c>
      <c r="F388" t="s">
        <v>692</v>
      </c>
      <c r="G388" t="s">
        <v>692</v>
      </c>
      <c r="H388" s="18"/>
      <c r="I388" s="71" t="s">
        <v>692</v>
      </c>
      <c r="J388" s="15" t="s">
        <v>692</v>
      </c>
      <c r="K388" t="s">
        <v>692</v>
      </c>
      <c r="L388" s="18"/>
      <c r="M388" s="15"/>
      <c r="N388" s="15"/>
      <c r="O388" s="15"/>
      <c r="P388" s="15"/>
      <c r="Q388" s="15"/>
      <c r="R388" s="15"/>
      <c r="S388" s="15" t="s">
        <v>692</v>
      </c>
      <c r="T388" s="72" t="s">
        <v>873</v>
      </c>
      <c r="U388" s="73" t="e">
        <v>#REF!</v>
      </c>
      <c r="V388" s="72" t="e">
        <v>#REF!</v>
      </c>
      <c r="Y388" s="15" t="s">
        <v>692</v>
      </c>
      <c r="Z388" t="s">
        <v>692</v>
      </c>
      <c r="AA388" t="s">
        <v>692</v>
      </c>
      <c r="AB388" s="15"/>
      <c r="AC388" s="15"/>
    </row>
    <row r="389">
      <c r="A389" s="15"/>
      <c r="B389" s="15"/>
      <c r="C389" t="s">
        <v>692</v>
      </c>
      <c r="D389" t="s">
        <v>692</v>
      </c>
      <c r="E389" t="s">
        <v>692</v>
      </c>
      <c r="F389" t="s">
        <v>692</v>
      </c>
      <c r="G389" t="s">
        <v>692</v>
      </c>
      <c r="H389" s="18"/>
      <c r="I389" s="71" t="s">
        <v>692</v>
      </c>
      <c r="J389" s="15" t="s">
        <v>692</v>
      </c>
      <c r="K389" t="s">
        <v>692</v>
      </c>
      <c r="L389" s="18"/>
      <c r="M389" s="15"/>
      <c r="N389" s="15"/>
      <c r="O389" s="15"/>
      <c r="P389" s="15"/>
      <c r="Q389" s="15"/>
      <c r="R389" s="15"/>
      <c r="S389" s="15" t="s">
        <v>692</v>
      </c>
      <c r="T389" s="72" t="s">
        <v>873</v>
      </c>
      <c r="U389" s="73" t="e">
        <v>#REF!</v>
      </c>
      <c r="V389" s="72" t="e">
        <v>#REF!</v>
      </c>
      <c r="Y389" s="15" t="s">
        <v>692</v>
      </c>
      <c r="Z389" t="s">
        <v>692</v>
      </c>
      <c r="AA389" t="s">
        <v>692</v>
      </c>
      <c r="AB389" s="15"/>
      <c r="AC389" s="15"/>
    </row>
    <row r="390">
      <c r="A390" s="15"/>
      <c r="B390" s="15"/>
      <c r="C390" t="s">
        <v>692</v>
      </c>
      <c r="D390" t="s">
        <v>692</v>
      </c>
      <c r="E390" t="s">
        <v>692</v>
      </c>
      <c r="F390" t="s">
        <v>692</v>
      </c>
      <c r="G390" t="s">
        <v>692</v>
      </c>
      <c r="H390" s="18"/>
      <c r="I390" s="71" t="s">
        <v>692</v>
      </c>
      <c r="J390" s="15" t="s">
        <v>692</v>
      </c>
      <c r="K390" t="s">
        <v>692</v>
      </c>
      <c r="L390" s="18"/>
      <c r="M390" s="15"/>
      <c r="N390" s="15"/>
      <c r="O390" s="15"/>
      <c r="P390" s="15"/>
      <c r="Q390" s="15"/>
      <c r="R390" s="15"/>
      <c r="S390" s="15" t="s">
        <v>692</v>
      </c>
      <c r="T390" s="72" t="s">
        <v>873</v>
      </c>
      <c r="U390" s="73" t="e">
        <v>#REF!</v>
      </c>
      <c r="V390" s="72" t="e">
        <v>#REF!</v>
      </c>
      <c r="Y390" s="15" t="s">
        <v>692</v>
      </c>
      <c r="Z390" t="s">
        <v>692</v>
      </c>
      <c r="AA390" t="s">
        <v>692</v>
      </c>
      <c r="AB390" s="15"/>
      <c r="AC390" s="15"/>
    </row>
    <row r="391">
      <c r="A391" s="15"/>
      <c r="B391" s="15"/>
      <c r="C391" t="s">
        <v>692</v>
      </c>
      <c r="D391" t="s">
        <v>692</v>
      </c>
      <c r="E391" t="s">
        <v>692</v>
      </c>
      <c r="F391" t="s">
        <v>692</v>
      </c>
      <c r="G391" t="s">
        <v>692</v>
      </c>
      <c r="H391" s="18"/>
      <c r="I391" s="71" t="s">
        <v>692</v>
      </c>
      <c r="J391" s="15" t="s">
        <v>692</v>
      </c>
      <c r="K391" t="s">
        <v>692</v>
      </c>
      <c r="L391" s="18"/>
      <c r="M391" s="15"/>
      <c r="N391" s="15"/>
      <c r="O391" s="15"/>
      <c r="P391" s="15"/>
      <c r="Q391" s="15"/>
      <c r="R391" s="15"/>
      <c r="S391" s="15" t="s">
        <v>692</v>
      </c>
      <c r="T391" s="72" t="s">
        <v>873</v>
      </c>
      <c r="U391" s="73" t="e">
        <v>#REF!</v>
      </c>
      <c r="V391" s="72" t="e">
        <v>#REF!</v>
      </c>
      <c r="Y391" s="15" t="s">
        <v>692</v>
      </c>
      <c r="Z391" t="s">
        <v>692</v>
      </c>
      <c r="AA391" t="s">
        <v>692</v>
      </c>
      <c r="AB391" s="15"/>
      <c r="AC391" s="15"/>
    </row>
    <row r="392">
      <c r="A392" s="15"/>
      <c r="B392" s="15"/>
      <c r="C392" t="s">
        <v>692</v>
      </c>
      <c r="D392" t="s">
        <v>692</v>
      </c>
      <c r="E392" t="s">
        <v>692</v>
      </c>
      <c r="F392" t="s">
        <v>692</v>
      </c>
      <c r="G392" t="s">
        <v>692</v>
      </c>
      <c r="H392" s="18"/>
      <c r="I392" s="71" t="s">
        <v>692</v>
      </c>
      <c r="J392" s="15" t="s">
        <v>692</v>
      </c>
      <c r="K392" t="s">
        <v>692</v>
      </c>
      <c r="L392" s="18"/>
      <c r="M392" s="15"/>
      <c r="N392" s="15"/>
      <c r="O392" s="15"/>
      <c r="P392" s="15"/>
      <c r="Q392" s="15"/>
      <c r="R392" s="15"/>
      <c r="S392" s="15" t="s">
        <v>692</v>
      </c>
      <c r="T392" s="72" t="s">
        <v>873</v>
      </c>
      <c r="U392" s="73" t="e">
        <v>#REF!</v>
      </c>
      <c r="V392" s="72" t="e">
        <v>#REF!</v>
      </c>
      <c r="Y392" s="15" t="s">
        <v>692</v>
      </c>
      <c r="Z392" t="s">
        <v>692</v>
      </c>
      <c r="AA392" t="s">
        <v>692</v>
      </c>
      <c r="AB392" s="15"/>
      <c r="AC392" s="15"/>
    </row>
    <row r="393">
      <c r="A393" s="15"/>
      <c r="B393" s="15"/>
      <c r="C393" t="s">
        <v>692</v>
      </c>
      <c r="D393" t="s">
        <v>692</v>
      </c>
      <c r="E393" t="s">
        <v>692</v>
      </c>
      <c r="F393" t="s">
        <v>692</v>
      </c>
      <c r="G393" t="s">
        <v>692</v>
      </c>
      <c r="H393" s="18"/>
      <c r="I393" s="71" t="s">
        <v>692</v>
      </c>
      <c r="J393" s="15" t="s">
        <v>692</v>
      </c>
      <c r="K393" t="s">
        <v>692</v>
      </c>
      <c r="L393" s="18"/>
      <c r="M393" s="15"/>
      <c r="N393" s="15"/>
      <c r="O393" s="15"/>
      <c r="P393" s="15"/>
      <c r="Q393" s="15"/>
      <c r="R393" s="15"/>
      <c r="S393" s="15" t="s">
        <v>692</v>
      </c>
      <c r="T393" s="72" t="s">
        <v>873</v>
      </c>
      <c r="U393" s="73" t="e">
        <v>#REF!</v>
      </c>
      <c r="V393" s="72" t="e">
        <v>#REF!</v>
      </c>
      <c r="Y393" s="15" t="s">
        <v>692</v>
      </c>
      <c r="Z393" t="s">
        <v>692</v>
      </c>
      <c r="AA393" t="s">
        <v>692</v>
      </c>
      <c r="AB393" s="15"/>
      <c r="AC393" s="15"/>
    </row>
    <row r="394">
      <c r="A394" s="15"/>
      <c r="B394" s="15"/>
      <c r="C394" t="s">
        <v>692</v>
      </c>
      <c r="D394" t="s">
        <v>692</v>
      </c>
      <c r="E394" t="s">
        <v>692</v>
      </c>
      <c r="F394" t="s">
        <v>692</v>
      </c>
      <c r="G394" t="s">
        <v>692</v>
      </c>
      <c r="H394" s="18"/>
      <c r="I394" s="71" t="s">
        <v>692</v>
      </c>
      <c r="J394" s="15" t="s">
        <v>692</v>
      </c>
      <c r="K394" t="s">
        <v>692</v>
      </c>
      <c r="L394" s="18"/>
      <c r="M394" s="15"/>
      <c r="N394" s="15"/>
      <c r="O394" s="15"/>
      <c r="P394" s="15"/>
      <c r="Q394" s="15"/>
      <c r="R394" s="15"/>
      <c r="S394" s="15" t="s">
        <v>692</v>
      </c>
      <c r="T394" s="72" t="s">
        <v>873</v>
      </c>
      <c r="U394" s="73" t="e">
        <v>#REF!</v>
      </c>
      <c r="V394" s="72" t="e">
        <v>#REF!</v>
      </c>
      <c r="Y394" s="15" t="s">
        <v>692</v>
      </c>
      <c r="Z394" t="s">
        <v>692</v>
      </c>
      <c r="AA394" t="s">
        <v>692</v>
      </c>
      <c r="AB394" s="15"/>
      <c r="AC394" s="15"/>
    </row>
    <row r="395">
      <c r="A395" s="15"/>
      <c r="B395" s="15"/>
      <c r="C395" t="s">
        <v>692</v>
      </c>
      <c r="D395" t="s">
        <v>692</v>
      </c>
      <c r="E395" t="s">
        <v>692</v>
      </c>
      <c r="F395" t="s">
        <v>692</v>
      </c>
      <c r="G395" t="s">
        <v>692</v>
      </c>
      <c r="H395" s="18"/>
      <c r="I395" s="71" t="s">
        <v>692</v>
      </c>
      <c r="J395" s="15" t="s">
        <v>692</v>
      </c>
      <c r="K395" t="s">
        <v>692</v>
      </c>
      <c r="L395" s="18"/>
      <c r="M395" s="15"/>
      <c r="N395" s="15"/>
      <c r="O395" s="15"/>
      <c r="P395" s="15"/>
      <c r="Q395" s="15"/>
      <c r="R395" s="15"/>
      <c r="S395" s="15" t="s">
        <v>692</v>
      </c>
      <c r="T395" s="72" t="s">
        <v>873</v>
      </c>
      <c r="U395" s="73" t="e">
        <v>#REF!</v>
      </c>
      <c r="V395" s="72" t="e">
        <v>#REF!</v>
      </c>
      <c r="Y395" s="15" t="s">
        <v>692</v>
      </c>
      <c r="Z395" t="s">
        <v>692</v>
      </c>
      <c r="AA395" t="s">
        <v>692</v>
      </c>
      <c r="AB395" s="15"/>
      <c r="AC395" s="15"/>
    </row>
    <row r="396">
      <c r="A396" s="15"/>
      <c r="B396" s="15"/>
      <c r="C396" t="s">
        <v>692</v>
      </c>
      <c r="D396" t="s">
        <v>692</v>
      </c>
      <c r="E396" t="s">
        <v>692</v>
      </c>
      <c r="F396" t="s">
        <v>692</v>
      </c>
      <c r="G396" t="s">
        <v>692</v>
      </c>
      <c r="H396" s="18"/>
      <c r="I396" s="71" t="s">
        <v>692</v>
      </c>
      <c r="J396" s="15" t="s">
        <v>692</v>
      </c>
      <c r="K396" t="s">
        <v>692</v>
      </c>
      <c r="L396" s="18"/>
      <c r="M396" s="15"/>
      <c r="N396" s="15"/>
      <c r="O396" s="15"/>
      <c r="P396" s="15"/>
      <c r="Q396" s="15"/>
      <c r="R396" s="15"/>
      <c r="S396" s="15" t="s">
        <v>692</v>
      </c>
      <c r="T396" s="72" t="s">
        <v>873</v>
      </c>
      <c r="U396" s="73" t="e">
        <v>#REF!</v>
      </c>
      <c r="V396" s="72" t="e">
        <v>#REF!</v>
      </c>
      <c r="Y396" s="15" t="s">
        <v>692</v>
      </c>
      <c r="Z396" t="s">
        <v>692</v>
      </c>
      <c r="AA396" t="s">
        <v>692</v>
      </c>
      <c r="AB396" s="15"/>
      <c r="AC396" s="15"/>
    </row>
    <row r="397">
      <c r="A397" s="15"/>
      <c r="B397" s="15"/>
      <c r="C397" t="s">
        <v>692</v>
      </c>
      <c r="D397" t="s">
        <v>692</v>
      </c>
      <c r="E397" t="s">
        <v>692</v>
      </c>
      <c r="F397" t="s">
        <v>692</v>
      </c>
      <c r="G397" t="s">
        <v>692</v>
      </c>
      <c r="H397" s="18"/>
      <c r="I397" s="71" t="s">
        <v>692</v>
      </c>
      <c r="J397" s="15" t="s">
        <v>692</v>
      </c>
      <c r="K397" t="s">
        <v>692</v>
      </c>
      <c r="L397" s="18"/>
      <c r="M397" s="15"/>
      <c r="N397" s="15"/>
      <c r="O397" s="15"/>
      <c r="P397" s="15"/>
      <c r="Q397" s="15"/>
      <c r="R397" s="15"/>
      <c r="S397" s="15" t="s">
        <v>692</v>
      </c>
      <c r="T397" s="72" t="s">
        <v>873</v>
      </c>
      <c r="U397" s="73" t="e">
        <v>#REF!</v>
      </c>
      <c r="V397" s="72" t="e">
        <v>#REF!</v>
      </c>
      <c r="Y397" s="15" t="s">
        <v>692</v>
      </c>
      <c r="Z397" t="s">
        <v>692</v>
      </c>
      <c r="AA397" t="s">
        <v>692</v>
      </c>
      <c r="AB397" s="15"/>
      <c r="AC397" s="15"/>
    </row>
    <row r="398">
      <c r="A398" s="15"/>
      <c r="B398" s="15"/>
      <c r="C398" t="s">
        <v>692</v>
      </c>
      <c r="D398" t="s">
        <v>692</v>
      </c>
      <c r="E398" t="s">
        <v>692</v>
      </c>
      <c r="F398" t="s">
        <v>692</v>
      </c>
      <c r="G398" t="s">
        <v>692</v>
      </c>
      <c r="H398" s="18"/>
      <c r="I398" s="71" t="s">
        <v>692</v>
      </c>
      <c r="J398" s="15" t="s">
        <v>692</v>
      </c>
      <c r="K398" t="s">
        <v>692</v>
      </c>
      <c r="L398" s="18"/>
      <c r="M398" s="15"/>
      <c r="N398" s="15"/>
      <c r="O398" s="15"/>
      <c r="P398" s="15"/>
      <c r="Q398" s="15"/>
      <c r="R398" s="15"/>
      <c r="S398" s="15" t="s">
        <v>692</v>
      </c>
      <c r="T398" s="72" t="s">
        <v>873</v>
      </c>
      <c r="U398" s="73" t="e">
        <v>#REF!</v>
      </c>
      <c r="V398" s="72" t="e">
        <v>#REF!</v>
      </c>
      <c r="Y398" s="15" t="s">
        <v>692</v>
      </c>
      <c r="Z398" t="s">
        <v>692</v>
      </c>
      <c r="AA398" t="s">
        <v>692</v>
      </c>
      <c r="AB398" s="15"/>
      <c r="AC398" s="15"/>
    </row>
    <row r="399">
      <c r="A399" s="15"/>
      <c r="B399" s="15"/>
      <c r="C399" t="s">
        <v>692</v>
      </c>
      <c r="D399" t="s">
        <v>692</v>
      </c>
      <c r="E399" t="s">
        <v>692</v>
      </c>
      <c r="F399" t="s">
        <v>692</v>
      </c>
      <c r="G399" t="s">
        <v>692</v>
      </c>
      <c r="H399" s="18"/>
      <c r="I399" s="71" t="s">
        <v>692</v>
      </c>
      <c r="J399" s="15" t="s">
        <v>692</v>
      </c>
      <c r="K399" t="s">
        <v>692</v>
      </c>
      <c r="L399" s="18"/>
      <c r="M399" s="15"/>
      <c r="N399" s="15"/>
      <c r="O399" s="15"/>
      <c r="P399" s="15"/>
      <c r="Q399" s="15"/>
      <c r="R399" s="15"/>
      <c r="S399" s="15" t="s">
        <v>692</v>
      </c>
      <c r="T399" s="72" t="s">
        <v>873</v>
      </c>
      <c r="U399" s="73" t="e">
        <v>#REF!</v>
      </c>
      <c r="V399" s="72" t="e">
        <v>#REF!</v>
      </c>
      <c r="Y399" s="15" t="s">
        <v>692</v>
      </c>
      <c r="Z399" t="s">
        <v>692</v>
      </c>
      <c r="AA399" t="s">
        <v>692</v>
      </c>
      <c r="AB399" s="15"/>
      <c r="AC399" s="15"/>
    </row>
    <row r="400">
      <c r="A400" s="15"/>
      <c r="B400" s="15"/>
      <c r="C400" t="s">
        <v>692</v>
      </c>
      <c r="D400" t="s">
        <v>692</v>
      </c>
      <c r="E400" t="s">
        <v>692</v>
      </c>
      <c r="F400" t="s">
        <v>692</v>
      </c>
      <c r="G400" t="s">
        <v>692</v>
      </c>
      <c r="H400" s="18"/>
      <c r="I400" s="71" t="s">
        <v>692</v>
      </c>
      <c r="J400" s="15" t="s">
        <v>692</v>
      </c>
      <c r="K400" t="s">
        <v>692</v>
      </c>
      <c r="L400" s="18"/>
      <c r="M400" s="15"/>
      <c r="N400" s="15"/>
      <c r="O400" s="15"/>
      <c r="P400" s="15"/>
      <c r="Q400" s="15"/>
      <c r="R400" s="15"/>
      <c r="S400" s="15" t="s">
        <v>692</v>
      </c>
      <c r="T400" s="72" t="s">
        <v>873</v>
      </c>
      <c r="U400" s="73" t="e">
        <v>#REF!</v>
      </c>
      <c r="V400" s="72" t="e">
        <v>#REF!</v>
      </c>
      <c r="Y400" s="15" t="s">
        <v>692</v>
      </c>
      <c r="Z400" t="s">
        <v>692</v>
      </c>
      <c r="AA400" t="s">
        <v>692</v>
      </c>
      <c r="AB400" s="15"/>
      <c r="AC400" s="15"/>
    </row>
    <row r="401">
      <c r="A401" s="15"/>
      <c r="B401" s="15"/>
      <c r="C401" t="s">
        <v>692</v>
      </c>
      <c r="D401" t="s">
        <v>692</v>
      </c>
      <c r="E401" t="s">
        <v>692</v>
      </c>
      <c r="F401" t="s">
        <v>692</v>
      </c>
      <c r="G401" t="s">
        <v>692</v>
      </c>
      <c r="H401" s="18"/>
      <c r="I401" s="71" t="s">
        <v>692</v>
      </c>
      <c r="J401" s="15" t="s">
        <v>692</v>
      </c>
      <c r="K401" t="s">
        <v>692</v>
      </c>
      <c r="L401" s="18"/>
      <c r="M401" s="15"/>
      <c r="N401" s="15"/>
      <c r="O401" s="15"/>
      <c r="P401" s="15"/>
      <c r="Q401" s="15"/>
      <c r="R401" s="15"/>
      <c r="S401" s="15" t="s">
        <v>692</v>
      </c>
      <c r="T401" s="72" t="s">
        <v>873</v>
      </c>
      <c r="U401" s="73" t="e">
        <v>#REF!</v>
      </c>
      <c r="V401" s="72" t="e">
        <v>#REF!</v>
      </c>
      <c r="Y401" s="15" t="s">
        <v>692</v>
      </c>
      <c r="Z401" t="s">
        <v>692</v>
      </c>
      <c r="AA401" t="s">
        <v>692</v>
      </c>
      <c r="AB401" s="15"/>
      <c r="AC401" s="15"/>
    </row>
    <row r="402">
      <c r="A402" s="15"/>
      <c r="B402" s="15"/>
      <c r="C402" t="s">
        <v>692</v>
      </c>
      <c r="D402" t="s">
        <v>692</v>
      </c>
      <c r="E402" t="s">
        <v>692</v>
      </c>
      <c r="F402" t="s">
        <v>692</v>
      </c>
      <c r="G402" t="s">
        <v>692</v>
      </c>
      <c r="H402" s="18"/>
      <c r="I402" s="71" t="s">
        <v>692</v>
      </c>
      <c r="J402" s="15" t="s">
        <v>692</v>
      </c>
      <c r="K402" t="s">
        <v>692</v>
      </c>
      <c r="L402" s="18"/>
      <c r="M402" s="15"/>
      <c r="N402" s="15"/>
      <c r="O402" s="15"/>
      <c r="P402" s="15"/>
      <c r="Q402" s="15"/>
      <c r="R402" s="15"/>
      <c r="S402" s="15" t="s">
        <v>692</v>
      </c>
      <c r="T402" s="72" t="s">
        <v>873</v>
      </c>
      <c r="U402" s="73" t="e">
        <v>#REF!</v>
      </c>
      <c r="V402" s="72" t="e">
        <v>#REF!</v>
      </c>
      <c r="Y402" s="15" t="s">
        <v>692</v>
      </c>
      <c r="Z402" t="s">
        <v>692</v>
      </c>
      <c r="AA402" t="s">
        <v>692</v>
      </c>
      <c r="AB402" s="15"/>
      <c r="AC402" s="15"/>
    </row>
    <row r="403">
      <c r="A403" s="15"/>
      <c r="B403" s="15"/>
      <c r="C403" t="s">
        <v>692</v>
      </c>
      <c r="D403" t="s">
        <v>692</v>
      </c>
      <c r="E403" t="s">
        <v>692</v>
      </c>
      <c r="F403" t="s">
        <v>692</v>
      </c>
      <c r="G403" t="s">
        <v>692</v>
      </c>
      <c r="H403" s="18"/>
      <c r="I403" s="71" t="s">
        <v>692</v>
      </c>
      <c r="J403" s="15" t="s">
        <v>692</v>
      </c>
      <c r="K403" t="s">
        <v>692</v>
      </c>
      <c r="L403" s="18"/>
      <c r="M403" s="15"/>
      <c r="N403" s="15"/>
      <c r="O403" s="15"/>
      <c r="P403" s="15"/>
      <c r="Q403" s="15"/>
      <c r="R403" s="15"/>
      <c r="S403" s="15" t="s">
        <v>692</v>
      </c>
      <c r="T403" s="72" t="s">
        <v>873</v>
      </c>
      <c r="U403" s="73" t="e">
        <v>#REF!</v>
      </c>
      <c r="V403" s="72" t="e">
        <v>#REF!</v>
      </c>
      <c r="Y403" s="15" t="s">
        <v>692</v>
      </c>
      <c r="Z403" t="s">
        <v>692</v>
      </c>
      <c r="AA403" t="s">
        <v>692</v>
      </c>
      <c r="AB403" s="15"/>
      <c r="AC403" s="15"/>
    </row>
    <row r="404">
      <c r="A404" s="15"/>
      <c r="B404" s="15"/>
      <c r="C404" t="s">
        <v>692</v>
      </c>
      <c r="D404" t="s">
        <v>692</v>
      </c>
      <c r="E404" t="s">
        <v>692</v>
      </c>
      <c r="F404" t="s">
        <v>692</v>
      </c>
      <c r="G404" t="s">
        <v>692</v>
      </c>
      <c r="H404" s="18"/>
      <c r="I404" s="71" t="s">
        <v>692</v>
      </c>
      <c r="J404" s="15" t="s">
        <v>692</v>
      </c>
      <c r="K404" t="s">
        <v>692</v>
      </c>
      <c r="L404" s="18"/>
      <c r="M404" s="15"/>
      <c r="N404" s="15"/>
      <c r="O404" s="15"/>
      <c r="P404" s="15"/>
      <c r="Q404" s="15"/>
      <c r="R404" s="15"/>
      <c r="S404" s="15" t="s">
        <v>692</v>
      </c>
      <c r="T404" s="72" t="s">
        <v>873</v>
      </c>
      <c r="U404" s="73" t="e">
        <v>#REF!</v>
      </c>
      <c r="V404" s="72" t="e">
        <v>#REF!</v>
      </c>
      <c r="Y404" s="15" t="s">
        <v>692</v>
      </c>
      <c r="Z404" t="s">
        <v>692</v>
      </c>
      <c r="AA404" t="s">
        <v>692</v>
      </c>
      <c r="AB404" s="15"/>
      <c r="AC404" s="15"/>
    </row>
    <row r="405">
      <c r="A405" s="15"/>
      <c r="B405" s="15"/>
      <c r="C405" t="s">
        <v>692</v>
      </c>
      <c r="D405" t="s">
        <v>692</v>
      </c>
      <c r="E405" t="s">
        <v>692</v>
      </c>
      <c r="F405" t="s">
        <v>692</v>
      </c>
      <c r="G405" t="s">
        <v>692</v>
      </c>
      <c r="H405" s="18"/>
      <c r="I405" s="71" t="s">
        <v>692</v>
      </c>
      <c r="J405" s="15" t="s">
        <v>692</v>
      </c>
      <c r="K405" t="s">
        <v>692</v>
      </c>
      <c r="L405" s="18"/>
      <c r="M405" s="15"/>
      <c r="N405" s="15"/>
      <c r="O405" s="15"/>
      <c r="P405" s="15"/>
      <c r="Q405" s="15"/>
      <c r="R405" s="15"/>
      <c r="S405" s="15" t="s">
        <v>692</v>
      </c>
      <c r="T405" s="72" t="s">
        <v>873</v>
      </c>
      <c r="U405" s="73" t="e">
        <v>#REF!</v>
      </c>
      <c r="V405" s="72" t="e">
        <v>#REF!</v>
      </c>
      <c r="Y405" s="15" t="s">
        <v>692</v>
      </c>
      <c r="Z405" t="s">
        <v>692</v>
      </c>
      <c r="AA405" t="s">
        <v>692</v>
      </c>
      <c r="AB405" s="15"/>
      <c r="AC405" s="15"/>
    </row>
    <row r="406">
      <c r="A406" s="15"/>
      <c r="B406" s="15"/>
      <c r="C406" t="s">
        <v>692</v>
      </c>
      <c r="D406" t="s">
        <v>692</v>
      </c>
      <c r="E406" t="s">
        <v>692</v>
      </c>
      <c r="F406" t="s">
        <v>692</v>
      </c>
      <c r="G406" t="s">
        <v>692</v>
      </c>
      <c r="H406" s="18"/>
      <c r="I406" s="71" t="s">
        <v>692</v>
      </c>
      <c r="J406" s="15" t="s">
        <v>692</v>
      </c>
      <c r="K406" t="s">
        <v>692</v>
      </c>
      <c r="L406" s="18"/>
      <c r="M406" s="15"/>
      <c r="N406" s="15"/>
      <c r="O406" s="15"/>
      <c r="P406" s="15"/>
      <c r="Q406" s="15"/>
      <c r="R406" s="15"/>
      <c r="S406" s="15" t="s">
        <v>692</v>
      </c>
      <c r="T406" s="72" t="s">
        <v>873</v>
      </c>
      <c r="U406" s="73" t="e">
        <v>#REF!</v>
      </c>
      <c r="V406" s="72" t="e">
        <v>#REF!</v>
      </c>
      <c r="Y406" s="15" t="s">
        <v>692</v>
      </c>
      <c r="Z406" t="s">
        <v>692</v>
      </c>
      <c r="AA406" t="s">
        <v>692</v>
      </c>
      <c r="AB406" s="15"/>
      <c r="AC406" s="15"/>
    </row>
    <row r="407">
      <c r="A407" s="15"/>
      <c r="B407" s="15"/>
      <c r="C407" t="s">
        <v>692</v>
      </c>
      <c r="D407" t="s">
        <v>692</v>
      </c>
      <c r="E407" t="s">
        <v>692</v>
      </c>
      <c r="F407" t="s">
        <v>692</v>
      </c>
      <c r="G407" t="s">
        <v>692</v>
      </c>
      <c r="H407" s="18"/>
      <c r="I407" s="71" t="s">
        <v>692</v>
      </c>
      <c r="J407" s="15" t="s">
        <v>692</v>
      </c>
      <c r="K407" t="s">
        <v>692</v>
      </c>
      <c r="L407" s="18"/>
      <c r="M407" s="15"/>
      <c r="N407" s="15"/>
      <c r="O407" s="15"/>
      <c r="P407" s="15"/>
      <c r="Q407" s="15"/>
      <c r="R407" s="15"/>
      <c r="S407" s="15" t="s">
        <v>692</v>
      </c>
      <c r="T407" s="72" t="s">
        <v>873</v>
      </c>
      <c r="U407" s="73" t="e">
        <v>#REF!</v>
      </c>
      <c r="V407" s="72" t="e">
        <v>#REF!</v>
      </c>
      <c r="Y407" s="15" t="s">
        <v>692</v>
      </c>
      <c r="Z407" t="s">
        <v>692</v>
      </c>
      <c r="AA407" t="s">
        <v>692</v>
      </c>
      <c r="AB407" s="15"/>
      <c r="AC407" s="15"/>
    </row>
    <row r="408">
      <c r="A408" s="15"/>
      <c r="B408" s="15"/>
      <c r="C408" t="s">
        <v>692</v>
      </c>
      <c r="D408" t="s">
        <v>692</v>
      </c>
      <c r="E408" t="s">
        <v>692</v>
      </c>
      <c r="F408" t="s">
        <v>692</v>
      </c>
      <c r="G408" t="s">
        <v>692</v>
      </c>
      <c r="H408" s="18"/>
      <c r="I408" s="71" t="s">
        <v>692</v>
      </c>
      <c r="J408" s="15" t="s">
        <v>692</v>
      </c>
      <c r="K408" t="s">
        <v>692</v>
      </c>
      <c r="L408" s="18"/>
      <c r="M408" s="15"/>
      <c r="N408" s="15"/>
      <c r="O408" s="15"/>
      <c r="P408" s="15"/>
      <c r="Q408" s="15"/>
      <c r="R408" s="15"/>
      <c r="S408" s="15" t="s">
        <v>692</v>
      </c>
      <c r="T408" s="72" t="s">
        <v>873</v>
      </c>
      <c r="U408" s="73" t="e">
        <v>#REF!</v>
      </c>
      <c r="V408" s="72" t="e">
        <v>#REF!</v>
      </c>
      <c r="Y408" s="15" t="s">
        <v>692</v>
      </c>
      <c r="Z408" t="s">
        <v>692</v>
      </c>
      <c r="AA408" t="s">
        <v>692</v>
      </c>
      <c r="AB408" s="15"/>
      <c r="AC408" s="15"/>
    </row>
    <row r="409">
      <c r="A409" s="15"/>
      <c r="B409" s="15"/>
      <c r="C409" t="s">
        <v>692</v>
      </c>
      <c r="D409" t="s">
        <v>692</v>
      </c>
      <c r="E409" t="s">
        <v>692</v>
      </c>
      <c r="F409" t="s">
        <v>692</v>
      </c>
      <c r="G409" t="s">
        <v>692</v>
      </c>
      <c r="H409" s="18"/>
      <c r="I409" s="71" t="s">
        <v>692</v>
      </c>
      <c r="J409" s="15" t="s">
        <v>692</v>
      </c>
      <c r="K409" t="s">
        <v>692</v>
      </c>
      <c r="L409" s="18"/>
      <c r="M409" s="15"/>
      <c r="N409" s="15"/>
      <c r="O409" s="15"/>
      <c r="P409" s="15"/>
      <c r="Q409" s="15"/>
      <c r="R409" s="15"/>
      <c r="S409" s="15" t="s">
        <v>692</v>
      </c>
      <c r="T409" s="72" t="s">
        <v>873</v>
      </c>
      <c r="U409" s="73" t="e">
        <v>#REF!</v>
      </c>
      <c r="V409" s="72" t="e">
        <v>#REF!</v>
      </c>
      <c r="Y409" s="15" t="s">
        <v>692</v>
      </c>
      <c r="Z409" t="s">
        <v>692</v>
      </c>
      <c r="AA409" t="s">
        <v>692</v>
      </c>
      <c r="AB409" s="15"/>
      <c r="AC409" s="15"/>
    </row>
    <row r="410">
      <c r="A410" s="15"/>
      <c r="B410" s="15"/>
      <c r="C410" t="s">
        <v>692</v>
      </c>
      <c r="D410" t="s">
        <v>692</v>
      </c>
      <c r="E410" t="s">
        <v>692</v>
      </c>
      <c r="F410" t="s">
        <v>692</v>
      </c>
      <c r="G410" t="s">
        <v>692</v>
      </c>
      <c r="H410" s="18"/>
      <c r="I410" s="71" t="s">
        <v>692</v>
      </c>
      <c r="J410" s="15" t="s">
        <v>692</v>
      </c>
      <c r="K410" t="s">
        <v>692</v>
      </c>
      <c r="L410" s="18"/>
      <c r="M410" s="15"/>
      <c r="N410" s="15"/>
      <c r="O410" s="15"/>
      <c r="P410" s="15"/>
      <c r="Q410" s="15"/>
      <c r="R410" s="15"/>
      <c r="S410" s="15" t="s">
        <v>692</v>
      </c>
      <c r="T410" s="72" t="s">
        <v>873</v>
      </c>
      <c r="U410" s="73" t="e">
        <v>#REF!</v>
      </c>
      <c r="V410" s="72" t="e">
        <v>#REF!</v>
      </c>
      <c r="Y410" s="15" t="s">
        <v>692</v>
      </c>
      <c r="Z410" t="s">
        <v>692</v>
      </c>
      <c r="AA410" t="s">
        <v>692</v>
      </c>
      <c r="AB410" s="15"/>
      <c r="AC410" s="15"/>
    </row>
    <row r="411">
      <c r="A411" s="15"/>
      <c r="B411" s="15"/>
      <c r="C411" t="s">
        <v>692</v>
      </c>
      <c r="D411" t="s">
        <v>692</v>
      </c>
      <c r="E411" t="s">
        <v>692</v>
      </c>
      <c r="F411" t="s">
        <v>692</v>
      </c>
      <c r="G411" t="s">
        <v>692</v>
      </c>
      <c r="H411" s="18"/>
      <c r="I411" s="71" t="s">
        <v>692</v>
      </c>
      <c r="J411" s="15" t="s">
        <v>692</v>
      </c>
      <c r="K411" t="s">
        <v>692</v>
      </c>
      <c r="L411" s="18"/>
      <c r="M411" s="15"/>
      <c r="N411" s="15"/>
      <c r="O411" s="15"/>
      <c r="P411" s="15"/>
      <c r="Q411" s="15"/>
      <c r="R411" s="15"/>
      <c r="S411" s="15" t="s">
        <v>692</v>
      </c>
      <c r="T411" s="72" t="s">
        <v>873</v>
      </c>
      <c r="U411" s="73" t="e">
        <v>#REF!</v>
      </c>
      <c r="V411" s="72" t="e">
        <v>#REF!</v>
      </c>
      <c r="Y411" s="15" t="s">
        <v>692</v>
      </c>
      <c r="Z411" t="s">
        <v>692</v>
      </c>
      <c r="AA411" t="s">
        <v>692</v>
      </c>
      <c r="AB411" s="15"/>
      <c r="AC411" s="15"/>
    </row>
    <row r="412">
      <c r="A412" s="15"/>
      <c r="B412" s="15"/>
      <c r="C412" t="s">
        <v>692</v>
      </c>
      <c r="D412" t="s">
        <v>692</v>
      </c>
      <c r="E412" t="s">
        <v>692</v>
      </c>
      <c r="F412" t="s">
        <v>692</v>
      </c>
      <c r="G412" t="s">
        <v>692</v>
      </c>
      <c r="H412" s="18"/>
      <c r="I412" s="71" t="s">
        <v>692</v>
      </c>
      <c r="J412" s="15" t="s">
        <v>692</v>
      </c>
      <c r="K412" t="s">
        <v>692</v>
      </c>
      <c r="L412" s="18"/>
      <c r="M412" s="15"/>
      <c r="N412" s="15"/>
      <c r="O412" s="15"/>
      <c r="P412" s="15"/>
      <c r="Q412" s="15"/>
      <c r="R412" s="15"/>
      <c r="S412" s="15" t="s">
        <v>692</v>
      </c>
      <c r="T412" s="72" t="s">
        <v>873</v>
      </c>
      <c r="U412" s="73" t="e">
        <v>#REF!</v>
      </c>
      <c r="V412" s="72" t="e">
        <v>#REF!</v>
      </c>
      <c r="Y412" s="15" t="s">
        <v>692</v>
      </c>
      <c r="Z412" t="s">
        <v>692</v>
      </c>
      <c r="AA412" t="s">
        <v>692</v>
      </c>
      <c r="AB412" s="15"/>
      <c r="AC412" s="15"/>
    </row>
    <row r="413">
      <c r="A413" s="15"/>
      <c r="B413" s="15"/>
      <c r="C413" t="s">
        <v>692</v>
      </c>
      <c r="D413" t="s">
        <v>692</v>
      </c>
      <c r="E413" t="s">
        <v>692</v>
      </c>
      <c r="F413" t="s">
        <v>692</v>
      </c>
      <c r="G413" t="s">
        <v>692</v>
      </c>
      <c r="H413" s="18"/>
      <c r="I413" s="71" t="s">
        <v>692</v>
      </c>
      <c r="J413" s="15" t="s">
        <v>692</v>
      </c>
      <c r="K413" t="s">
        <v>692</v>
      </c>
      <c r="L413" s="18"/>
      <c r="M413" s="15"/>
      <c r="N413" s="15"/>
      <c r="O413" s="15"/>
      <c r="P413" s="15"/>
      <c r="Q413" s="15"/>
      <c r="R413" s="15"/>
      <c r="S413" s="15" t="s">
        <v>692</v>
      </c>
      <c r="T413" s="72" t="s">
        <v>873</v>
      </c>
      <c r="U413" s="73" t="e">
        <v>#REF!</v>
      </c>
      <c r="V413" s="72" t="e">
        <v>#REF!</v>
      </c>
      <c r="Y413" s="15" t="s">
        <v>692</v>
      </c>
      <c r="Z413" t="s">
        <v>692</v>
      </c>
      <c r="AA413" t="s">
        <v>692</v>
      </c>
      <c r="AB413" s="15"/>
      <c r="AC413" s="15"/>
    </row>
    <row r="414">
      <c r="A414" s="15"/>
      <c r="B414" s="15"/>
      <c r="C414" t="s">
        <v>692</v>
      </c>
      <c r="D414" t="s">
        <v>692</v>
      </c>
      <c r="E414" t="s">
        <v>692</v>
      </c>
      <c r="F414" t="s">
        <v>692</v>
      </c>
      <c r="G414" t="s">
        <v>692</v>
      </c>
      <c r="H414" s="18"/>
      <c r="I414" s="71" t="s">
        <v>692</v>
      </c>
      <c r="J414" s="15" t="s">
        <v>692</v>
      </c>
      <c r="K414" t="s">
        <v>692</v>
      </c>
      <c r="L414" s="18"/>
      <c r="M414" s="15"/>
      <c r="N414" s="15"/>
      <c r="O414" s="15"/>
      <c r="P414" s="15"/>
      <c r="Q414" s="15"/>
      <c r="R414" s="15"/>
      <c r="S414" s="15" t="s">
        <v>692</v>
      </c>
      <c r="T414" s="72" t="s">
        <v>873</v>
      </c>
      <c r="U414" s="73" t="e">
        <v>#REF!</v>
      </c>
      <c r="V414" s="72" t="e">
        <v>#REF!</v>
      </c>
      <c r="Y414" s="15" t="s">
        <v>692</v>
      </c>
      <c r="Z414" t="s">
        <v>692</v>
      </c>
      <c r="AA414" t="s">
        <v>692</v>
      </c>
      <c r="AB414" s="15"/>
      <c r="AC414" s="15"/>
    </row>
    <row r="415">
      <c r="A415" s="15"/>
      <c r="B415" s="15"/>
      <c r="C415" t="s">
        <v>692</v>
      </c>
      <c r="D415" t="s">
        <v>692</v>
      </c>
      <c r="E415" t="s">
        <v>692</v>
      </c>
      <c r="F415" t="s">
        <v>692</v>
      </c>
      <c r="G415" t="s">
        <v>692</v>
      </c>
      <c r="H415" s="18"/>
      <c r="I415" s="71" t="s">
        <v>692</v>
      </c>
      <c r="J415" s="15" t="s">
        <v>692</v>
      </c>
      <c r="K415" t="s">
        <v>692</v>
      </c>
      <c r="L415" s="18"/>
      <c r="M415" s="15"/>
      <c r="N415" s="15"/>
      <c r="O415" s="15"/>
      <c r="P415" s="15"/>
      <c r="Q415" s="15"/>
      <c r="R415" s="15"/>
      <c r="S415" s="15" t="s">
        <v>692</v>
      </c>
      <c r="T415" s="72" t="s">
        <v>873</v>
      </c>
      <c r="U415" s="73" t="e">
        <v>#REF!</v>
      </c>
      <c r="V415" s="72" t="e">
        <v>#REF!</v>
      </c>
      <c r="Y415" s="15" t="s">
        <v>692</v>
      </c>
      <c r="Z415" t="s">
        <v>692</v>
      </c>
      <c r="AA415" t="s">
        <v>692</v>
      </c>
      <c r="AB415" s="15"/>
      <c r="AC415" s="15"/>
    </row>
    <row r="416">
      <c r="A416" s="15"/>
      <c r="B416" s="15"/>
      <c r="C416" t="s">
        <v>692</v>
      </c>
      <c r="D416" t="s">
        <v>692</v>
      </c>
      <c r="E416" t="s">
        <v>692</v>
      </c>
      <c r="F416" t="s">
        <v>692</v>
      </c>
      <c r="G416" t="s">
        <v>692</v>
      </c>
      <c r="H416" s="18"/>
      <c r="I416" s="71" t="s">
        <v>692</v>
      </c>
      <c r="J416" s="15" t="s">
        <v>692</v>
      </c>
      <c r="K416" t="s">
        <v>692</v>
      </c>
      <c r="L416" s="18"/>
      <c r="M416" s="15"/>
      <c r="N416" s="15"/>
      <c r="O416" s="15"/>
      <c r="P416" s="15"/>
      <c r="Q416" s="15"/>
      <c r="R416" s="15"/>
      <c r="S416" s="15" t="s">
        <v>692</v>
      </c>
      <c r="T416" s="72" t="s">
        <v>873</v>
      </c>
      <c r="U416" s="73" t="e">
        <v>#REF!</v>
      </c>
      <c r="V416" s="72" t="e">
        <v>#REF!</v>
      </c>
      <c r="Y416" s="15" t="s">
        <v>692</v>
      </c>
      <c r="Z416" t="s">
        <v>692</v>
      </c>
      <c r="AA416" t="s">
        <v>692</v>
      </c>
      <c r="AB416" s="15"/>
      <c r="AC416" s="15"/>
    </row>
    <row r="417">
      <c r="A417" s="15"/>
      <c r="B417" s="15"/>
      <c r="C417" t="s">
        <v>692</v>
      </c>
      <c r="D417" t="s">
        <v>692</v>
      </c>
      <c r="E417" t="s">
        <v>692</v>
      </c>
      <c r="F417" t="s">
        <v>692</v>
      </c>
      <c r="G417" t="s">
        <v>692</v>
      </c>
      <c r="H417" s="18"/>
      <c r="I417" s="71" t="s">
        <v>692</v>
      </c>
      <c r="J417" s="15" t="s">
        <v>692</v>
      </c>
      <c r="K417" t="s">
        <v>692</v>
      </c>
      <c r="L417" s="18"/>
      <c r="M417" s="15"/>
      <c r="N417" s="15"/>
      <c r="O417" s="15"/>
      <c r="P417" s="15"/>
      <c r="Q417" s="15"/>
      <c r="R417" s="15"/>
      <c r="S417" s="15" t="s">
        <v>692</v>
      </c>
      <c r="T417" s="72" t="s">
        <v>873</v>
      </c>
      <c r="U417" s="73" t="e">
        <v>#REF!</v>
      </c>
      <c r="V417" s="72" t="e">
        <v>#REF!</v>
      </c>
      <c r="Y417" s="15" t="s">
        <v>692</v>
      </c>
      <c r="Z417" t="s">
        <v>692</v>
      </c>
      <c r="AA417" t="s">
        <v>692</v>
      </c>
      <c r="AB417" s="15"/>
      <c r="AC417" s="15"/>
    </row>
    <row r="418">
      <c r="A418" s="15"/>
      <c r="B418" s="15"/>
      <c r="C418" t="s">
        <v>692</v>
      </c>
      <c r="D418" t="s">
        <v>692</v>
      </c>
      <c r="E418" t="s">
        <v>692</v>
      </c>
      <c r="F418" t="s">
        <v>692</v>
      </c>
      <c r="G418" t="s">
        <v>692</v>
      </c>
      <c r="H418" s="18"/>
      <c r="I418" s="71" t="s">
        <v>692</v>
      </c>
      <c r="J418" s="15" t="s">
        <v>692</v>
      </c>
      <c r="K418" t="s">
        <v>692</v>
      </c>
      <c r="L418" s="18"/>
      <c r="M418" s="15"/>
      <c r="N418" s="15"/>
      <c r="O418" s="15"/>
      <c r="P418" s="15"/>
      <c r="Q418" s="15"/>
      <c r="R418" s="15"/>
      <c r="S418" s="15" t="s">
        <v>692</v>
      </c>
      <c r="T418" s="72" t="s">
        <v>873</v>
      </c>
      <c r="U418" s="73" t="e">
        <v>#REF!</v>
      </c>
      <c r="V418" s="72" t="e">
        <v>#REF!</v>
      </c>
      <c r="Y418" s="15" t="s">
        <v>692</v>
      </c>
      <c r="Z418" t="s">
        <v>692</v>
      </c>
      <c r="AA418" t="s">
        <v>692</v>
      </c>
      <c r="AB418" s="15"/>
      <c r="AC418" s="15"/>
    </row>
    <row r="419">
      <c r="A419" s="15"/>
      <c r="B419" s="15"/>
      <c r="C419" t="s">
        <v>692</v>
      </c>
      <c r="D419" t="s">
        <v>692</v>
      </c>
      <c r="E419" t="s">
        <v>692</v>
      </c>
      <c r="F419" t="s">
        <v>692</v>
      </c>
      <c r="G419" t="s">
        <v>692</v>
      </c>
      <c r="H419" s="18"/>
      <c r="I419" s="71" t="s">
        <v>692</v>
      </c>
      <c r="J419" s="15" t="s">
        <v>692</v>
      </c>
      <c r="K419" t="s">
        <v>692</v>
      </c>
      <c r="L419" s="18"/>
      <c r="M419" s="15"/>
      <c r="N419" s="15"/>
      <c r="O419" s="15"/>
      <c r="P419" s="15"/>
      <c r="Q419" s="15"/>
      <c r="R419" s="15"/>
      <c r="S419" s="15" t="s">
        <v>692</v>
      </c>
      <c r="T419" s="72" t="s">
        <v>873</v>
      </c>
      <c r="U419" s="73" t="e">
        <v>#REF!</v>
      </c>
      <c r="V419" s="72" t="e">
        <v>#REF!</v>
      </c>
      <c r="Y419" s="15" t="s">
        <v>692</v>
      </c>
      <c r="Z419" t="s">
        <v>692</v>
      </c>
      <c r="AA419" t="s">
        <v>692</v>
      </c>
      <c r="AB419" s="15"/>
      <c r="AC419" s="15"/>
    </row>
    <row r="420">
      <c r="A420" s="15"/>
      <c r="B420" s="15"/>
      <c r="C420" t="s">
        <v>692</v>
      </c>
      <c r="D420" t="s">
        <v>692</v>
      </c>
      <c r="E420" t="s">
        <v>692</v>
      </c>
      <c r="F420" t="s">
        <v>692</v>
      </c>
      <c r="G420" t="s">
        <v>692</v>
      </c>
      <c r="H420" s="18"/>
      <c r="I420" s="71" t="s">
        <v>692</v>
      </c>
      <c r="J420" s="15" t="s">
        <v>692</v>
      </c>
      <c r="K420" t="s">
        <v>692</v>
      </c>
      <c r="L420" s="18"/>
      <c r="M420" s="15"/>
      <c r="N420" s="15"/>
      <c r="O420" s="15"/>
      <c r="P420" s="15"/>
      <c r="Q420" s="15"/>
      <c r="R420" s="15"/>
      <c r="S420" s="15" t="s">
        <v>692</v>
      </c>
      <c r="T420" s="72" t="s">
        <v>873</v>
      </c>
      <c r="U420" s="73" t="e">
        <v>#REF!</v>
      </c>
      <c r="V420" s="72" t="e">
        <v>#REF!</v>
      </c>
      <c r="Y420" s="15" t="s">
        <v>692</v>
      </c>
      <c r="Z420" t="s">
        <v>692</v>
      </c>
      <c r="AA420" t="s">
        <v>692</v>
      </c>
      <c r="AB420" s="15"/>
      <c r="AC420" s="15"/>
    </row>
    <row r="421">
      <c r="A421" s="15"/>
      <c r="B421" s="15"/>
      <c r="C421" t="s">
        <v>692</v>
      </c>
      <c r="D421" t="s">
        <v>692</v>
      </c>
      <c r="E421" t="s">
        <v>692</v>
      </c>
      <c r="F421" t="s">
        <v>692</v>
      </c>
      <c r="G421" t="s">
        <v>692</v>
      </c>
      <c r="H421" s="18"/>
      <c r="I421" s="71" t="s">
        <v>692</v>
      </c>
      <c r="J421" s="15" t="s">
        <v>692</v>
      </c>
      <c r="K421" t="s">
        <v>692</v>
      </c>
      <c r="L421" s="18"/>
      <c r="M421" s="15"/>
      <c r="N421" s="15"/>
      <c r="O421" s="15"/>
      <c r="P421" s="15"/>
      <c r="Q421" s="15"/>
      <c r="R421" s="15"/>
      <c r="S421" s="15" t="s">
        <v>692</v>
      </c>
      <c r="T421" s="72" t="s">
        <v>873</v>
      </c>
      <c r="U421" s="73" t="e">
        <v>#REF!</v>
      </c>
      <c r="V421" s="72" t="e">
        <v>#REF!</v>
      </c>
      <c r="Y421" s="15" t="s">
        <v>692</v>
      </c>
      <c r="Z421" t="s">
        <v>692</v>
      </c>
      <c r="AA421" t="s">
        <v>692</v>
      </c>
      <c r="AB421" s="15"/>
      <c r="AC421" s="15"/>
    </row>
    <row r="422">
      <c r="A422" s="15"/>
      <c r="B422" s="15"/>
      <c r="C422" t="s">
        <v>692</v>
      </c>
      <c r="D422" t="s">
        <v>692</v>
      </c>
      <c r="E422" t="s">
        <v>692</v>
      </c>
      <c r="F422" t="s">
        <v>692</v>
      </c>
      <c r="G422" t="s">
        <v>692</v>
      </c>
      <c r="H422" s="18"/>
      <c r="I422" s="71" t="s">
        <v>692</v>
      </c>
      <c r="J422" s="15" t="s">
        <v>692</v>
      </c>
      <c r="K422" t="s">
        <v>692</v>
      </c>
      <c r="L422" s="18"/>
      <c r="M422" s="15"/>
      <c r="N422" s="15"/>
      <c r="O422" s="15"/>
      <c r="P422" s="15"/>
      <c r="Q422" s="15"/>
      <c r="R422" s="15"/>
      <c r="S422" s="15" t="s">
        <v>692</v>
      </c>
      <c r="T422" s="72" t="s">
        <v>873</v>
      </c>
      <c r="U422" s="73" t="e">
        <v>#REF!</v>
      </c>
      <c r="V422" s="72" t="e">
        <v>#REF!</v>
      </c>
      <c r="Y422" s="15" t="s">
        <v>692</v>
      </c>
      <c r="Z422" t="s">
        <v>692</v>
      </c>
      <c r="AA422" t="s">
        <v>692</v>
      </c>
      <c r="AB422" s="15"/>
      <c r="AC422" s="15"/>
    </row>
    <row r="423">
      <c r="A423" s="15"/>
      <c r="B423" s="15"/>
      <c r="C423" t="s">
        <v>692</v>
      </c>
      <c r="D423" t="s">
        <v>692</v>
      </c>
      <c r="E423" t="s">
        <v>692</v>
      </c>
      <c r="F423" t="s">
        <v>692</v>
      </c>
      <c r="G423" t="s">
        <v>692</v>
      </c>
      <c r="H423" s="18"/>
      <c r="I423" s="71" t="s">
        <v>692</v>
      </c>
      <c r="J423" s="15" t="s">
        <v>692</v>
      </c>
      <c r="K423" t="s">
        <v>692</v>
      </c>
      <c r="L423" s="18"/>
      <c r="M423" s="15"/>
      <c r="N423" s="15"/>
      <c r="O423" s="15"/>
      <c r="P423" s="15"/>
      <c r="Q423" s="15"/>
      <c r="R423" s="15"/>
      <c r="S423" s="15" t="s">
        <v>692</v>
      </c>
      <c r="T423" s="72" t="s">
        <v>873</v>
      </c>
      <c r="U423" s="73" t="e">
        <v>#REF!</v>
      </c>
      <c r="V423" s="72" t="e">
        <v>#REF!</v>
      </c>
      <c r="Y423" s="15" t="s">
        <v>692</v>
      </c>
      <c r="Z423" t="s">
        <v>692</v>
      </c>
      <c r="AA423" t="s">
        <v>692</v>
      </c>
      <c r="AB423" s="15"/>
      <c r="AC423" s="15"/>
    </row>
    <row r="424">
      <c r="A424" s="15"/>
      <c r="B424" s="15"/>
      <c r="C424" t="s">
        <v>692</v>
      </c>
      <c r="D424" t="s">
        <v>692</v>
      </c>
      <c r="E424" t="s">
        <v>692</v>
      </c>
      <c r="F424" t="s">
        <v>692</v>
      </c>
      <c r="G424" t="s">
        <v>692</v>
      </c>
      <c r="H424" s="18"/>
      <c r="I424" s="71" t="s">
        <v>692</v>
      </c>
      <c r="J424" s="15" t="s">
        <v>692</v>
      </c>
      <c r="K424" t="s">
        <v>692</v>
      </c>
      <c r="L424" s="18"/>
      <c r="M424" s="15"/>
      <c r="N424" s="15"/>
      <c r="O424" s="15"/>
      <c r="P424" s="15"/>
      <c r="Q424" s="15"/>
      <c r="R424" s="15"/>
      <c r="S424" s="15" t="s">
        <v>692</v>
      </c>
      <c r="T424" s="72" t="s">
        <v>873</v>
      </c>
      <c r="U424" s="73" t="e">
        <v>#REF!</v>
      </c>
      <c r="V424" s="72" t="e">
        <v>#REF!</v>
      </c>
      <c r="Y424" s="15" t="s">
        <v>692</v>
      </c>
      <c r="Z424" t="s">
        <v>692</v>
      </c>
      <c r="AA424" t="s">
        <v>692</v>
      </c>
      <c r="AB424" s="15"/>
      <c r="AC424" s="15"/>
    </row>
    <row r="425">
      <c r="A425" s="15"/>
      <c r="B425" s="15"/>
      <c r="C425" t="s">
        <v>692</v>
      </c>
      <c r="D425" t="s">
        <v>692</v>
      </c>
      <c r="E425" t="s">
        <v>692</v>
      </c>
      <c r="F425" t="s">
        <v>692</v>
      </c>
      <c r="G425" t="s">
        <v>692</v>
      </c>
      <c r="H425" s="18"/>
      <c r="I425" s="71" t="s">
        <v>692</v>
      </c>
      <c r="J425" s="15" t="s">
        <v>692</v>
      </c>
      <c r="K425" t="s">
        <v>692</v>
      </c>
      <c r="L425" s="18"/>
      <c r="M425" s="15"/>
      <c r="N425" s="15"/>
      <c r="O425" s="15"/>
      <c r="P425" s="15"/>
      <c r="Q425" s="15"/>
      <c r="R425" s="15"/>
      <c r="S425" s="15" t="s">
        <v>692</v>
      </c>
      <c r="T425" s="72" t="s">
        <v>873</v>
      </c>
      <c r="U425" s="73" t="e">
        <v>#REF!</v>
      </c>
      <c r="V425" s="72" t="e">
        <v>#REF!</v>
      </c>
      <c r="Y425" s="15" t="s">
        <v>692</v>
      </c>
      <c r="Z425" t="s">
        <v>692</v>
      </c>
      <c r="AA425" t="s">
        <v>692</v>
      </c>
      <c r="AB425" s="15"/>
      <c r="AC425" s="15"/>
    </row>
    <row r="426">
      <c r="A426" s="15"/>
      <c r="B426" s="15"/>
      <c r="C426" t="s">
        <v>692</v>
      </c>
      <c r="D426" t="s">
        <v>692</v>
      </c>
      <c r="E426" t="s">
        <v>692</v>
      </c>
      <c r="F426" t="s">
        <v>692</v>
      </c>
      <c r="G426" t="s">
        <v>692</v>
      </c>
      <c r="H426" s="18"/>
      <c r="I426" s="71" t="s">
        <v>692</v>
      </c>
      <c r="J426" s="15" t="s">
        <v>692</v>
      </c>
      <c r="K426" t="s">
        <v>692</v>
      </c>
      <c r="L426" s="18"/>
      <c r="M426" s="15"/>
      <c r="N426" s="15"/>
      <c r="O426" s="15"/>
      <c r="P426" s="15"/>
      <c r="Q426" s="15"/>
      <c r="R426" s="15"/>
      <c r="S426" s="15" t="s">
        <v>692</v>
      </c>
      <c r="T426" s="72" t="s">
        <v>873</v>
      </c>
      <c r="U426" s="73" t="e">
        <v>#REF!</v>
      </c>
      <c r="V426" s="72" t="e">
        <v>#REF!</v>
      </c>
      <c r="Y426" s="15" t="s">
        <v>692</v>
      </c>
      <c r="Z426" t="s">
        <v>692</v>
      </c>
      <c r="AA426" t="s">
        <v>692</v>
      </c>
      <c r="AB426" s="15"/>
      <c r="AC426" s="15"/>
    </row>
    <row r="427">
      <c r="A427" s="15"/>
      <c r="B427" s="15"/>
      <c r="C427" t="s">
        <v>692</v>
      </c>
      <c r="D427" t="s">
        <v>692</v>
      </c>
      <c r="E427" t="s">
        <v>692</v>
      </c>
      <c r="F427" t="s">
        <v>692</v>
      </c>
      <c r="G427" t="s">
        <v>692</v>
      </c>
      <c r="H427" s="18"/>
      <c r="I427" s="71" t="s">
        <v>692</v>
      </c>
      <c r="J427" s="15" t="s">
        <v>692</v>
      </c>
      <c r="K427" t="s">
        <v>692</v>
      </c>
      <c r="L427" s="18"/>
      <c r="M427" s="15"/>
      <c r="N427" s="15"/>
      <c r="O427" s="15"/>
      <c r="P427" s="15"/>
      <c r="Q427" s="15"/>
      <c r="R427" s="15"/>
      <c r="S427" s="15" t="s">
        <v>692</v>
      </c>
      <c r="T427" s="72" t="s">
        <v>873</v>
      </c>
      <c r="U427" s="73" t="e">
        <v>#REF!</v>
      </c>
      <c r="V427" s="72" t="e">
        <v>#REF!</v>
      </c>
      <c r="Y427" s="15" t="s">
        <v>692</v>
      </c>
      <c r="Z427" t="s">
        <v>692</v>
      </c>
      <c r="AA427" t="s">
        <v>692</v>
      </c>
      <c r="AB427" s="15"/>
      <c r="AC427" s="15"/>
    </row>
    <row r="428">
      <c r="A428" s="15"/>
      <c r="B428" s="15"/>
      <c r="C428" t="s">
        <v>692</v>
      </c>
      <c r="D428" t="s">
        <v>692</v>
      </c>
      <c r="E428" t="s">
        <v>692</v>
      </c>
      <c r="F428" t="s">
        <v>692</v>
      </c>
      <c r="G428" t="s">
        <v>692</v>
      </c>
      <c r="H428" s="18"/>
      <c r="I428" s="71" t="s">
        <v>692</v>
      </c>
      <c r="J428" s="15" t="s">
        <v>692</v>
      </c>
      <c r="K428" t="s">
        <v>692</v>
      </c>
      <c r="L428" s="18"/>
      <c r="M428" s="15"/>
      <c r="N428" s="15"/>
      <c r="O428" s="15"/>
      <c r="P428" s="15"/>
      <c r="Q428" s="15"/>
      <c r="R428" s="15"/>
      <c r="S428" s="15" t="s">
        <v>692</v>
      </c>
      <c r="T428" s="72" t="s">
        <v>873</v>
      </c>
      <c r="U428" s="73" t="e">
        <v>#REF!</v>
      </c>
      <c r="V428" s="72" t="e">
        <v>#REF!</v>
      </c>
      <c r="Y428" s="15" t="s">
        <v>692</v>
      </c>
      <c r="Z428" t="s">
        <v>692</v>
      </c>
      <c r="AA428" t="s">
        <v>692</v>
      </c>
      <c r="AB428" s="15"/>
      <c r="AC428" s="15"/>
    </row>
    <row r="429">
      <c r="A429" s="15"/>
      <c r="B429" s="15"/>
      <c r="C429" t="s">
        <v>692</v>
      </c>
      <c r="D429" t="s">
        <v>692</v>
      </c>
      <c r="E429" t="s">
        <v>692</v>
      </c>
      <c r="F429" t="s">
        <v>692</v>
      </c>
      <c r="G429" t="s">
        <v>692</v>
      </c>
      <c r="H429" s="18"/>
      <c r="I429" s="71" t="s">
        <v>692</v>
      </c>
      <c r="J429" s="15" t="s">
        <v>692</v>
      </c>
      <c r="K429" t="s">
        <v>692</v>
      </c>
      <c r="L429" s="18"/>
      <c r="M429" s="15"/>
      <c r="N429" s="15"/>
      <c r="O429" s="15"/>
      <c r="P429" s="15"/>
      <c r="Q429" s="15"/>
      <c r="R429" s="15"/>
      <c r="S429" s="15" t="s">
        <v>692</v>
      </c>
      <c r="T429" s="72" t="s">
        <v>873</v>
      </c>
      <c r="U429" s="73" t="e">
        <v>#REF!</v>
      </c>
      <c r="V429" s="72" t="e">
        <v>#REF!</v>
      </c>
      <c r="Y429" s="15" t="s">
        <v>692</v>
      </c>
      <c r="Z429" t="s">
        <v>692</v>
      </c>
      <c r="AA429" t="s">
        <v>692</v>
      </c>
      <c r="AB429" s="15"/>
      <c r="AC429" s="15"/>
    </row>
    <row r="430">
      <c r="A430" s="15"/>
      <c r="B430" s="15"/>
      <c r="C430" t="s">
        <v>692</v>
      </c>
      <c r="D430" t="s">
        <v>692</v>
      </c>
      <c r="E430" t="s">
        <v>692</v>
      </c>
      <c r="F430" t="s">
        <v>692</v>
      </c>
      <c r="G430" t="s">
        <v>692</v>
      </c>
      <c r="H430" s="18"/>
      <c r="I430" s="71" t="s">
        <v>692</v>
      </c>
      <c r="J430" s="15" t="s">
        <v>692</v>
      </c>
      <c r="K430" t="s">
        <v>692</v>
      </c>
      <c r="L430" s="18"/>
      <c r="M430" s="15"/>
      <c r="N430" s="15"/>
      <c r="O430" s="15"/>
      <c r="P430" s="15"/>
      <c r="Q430" s="15"/>
      <c r="R430" s="15"/>
      <c r="S430" s="15" t="s">
        <v>692</v>
      </c>
      <c r="T430" s="72" t="s">
        <v>873</v>
      </c>
      <c r="U430" s="73" t="e">
        <v>#REF!</v>
      </c>
      <c r="V430" s="72" t="e">
        <v>#REF!</v>
      </c>
      <c r="Y430" s="15" t="s">
        <v>692</v>
      </c>
      <c r="Z430" t="s">
        <v>692</v>
      </c>
      <c r="AA430" t="s">
        <v>692</v>
      </c>
      <c r="AB430" s="15"/>
      <c r="AC430" s="15"/>
    </row>
    <row r="431">
      <c r="A431" s="15"/>
      <c r="B431" s="15"/>
      <c r="C431" t="s">
        <v>692</v>
      </c>
      <c r="D431" t="s">
        <v>692</v>
      </c>
      <c r="E431" t="s">
        <v>692</v>
      </c>
      <c r="F431" t="s">
        <v>692</v>
      </c>
      <c r="G431" t="s">
        <v>692</v>
      </c>
      <c r="H431" s="18"/>
      <c r="I431" s="71" t="s">
        <v>692</v>
      </c>
      <c r="J431" s="15" t="s">
        <v>692</v>
      </c>
      <c r="K431" t="s">
        <v>692</v>
      </c>
      <c r="L431" s="18"/>
      <c r="M431" s="15"/>
      <c r="N431" s="15"/>
      <c r="O431" s="15"/>
      <c r="P431" s="15"/>
      <c r="Q431" s="15"/>
      <c r="R431" s="15"/>
      <c r="S431" s="15" t="s">
        <v>692</v>
      </c>
      <c r="T431" s="72" t="s">
        <v>873</v>
      </c>
      <c r="U431" s="73" t="e">
        <v>#REF!</v>
      </c>
      <c r="V431" s="72" t="e">
        <v>#REF!</v>
      </c>
      <c r="Y431" s="15" t="s">
        <v>692</v>
      </c>
      <c r="Z431" t="s">
        <v>692</v>
      </c>
      <c r="AA431" t="s">
        <v>692</v>
      </c>
      <c r="AB431" s="15"/>
      <c r="AC431" s="15"/>
    </row>
    <row r="432">
      <c r="A432" s="15"/>
      <c r="B432" s="15"/>
      <c r="C432" t="s">
        <v>692</v>
      </c>
      <c r="D432" t="s">
        <v>692</v>
      </c>
      <c r="E432" t="s">
        <v>692</v>
      </c>
      <c r="F432" t="s">
        <v>692</v>
      </c>
      <c r="G432" t="s">
        <v>692</v>
      </c>
      <c r="H432" s="18"/>
      <c r="I432" s="71" t="s">
        <v>692</v>
      </c>
      <c r="J432" s="15" t="s">
        <v>692</v>
      </c>
      <c r="K432" t="s">
        <v>692</v>
      </c>
      <c r="L432" s="18"/>
      <c r="M432" s="15"/>
      <c r="N432" s="15"/>
      <c r="O432" s="15"/>
      <c r="P432" s="15"/>
      <c r="Q432" s="15"/>
      <c r="R432" s="15"/>
      <c r="S432" s="15" t="s">
        <v>692</v>
      </c>
      <c r="T432" s="72" t="s">
        <v>873</v>
      </c>
      <c r="U432" s="73" t="e">
        <v>#REF!</v>
      </c>
      <c r="V432" s="72" t="e">
        <v>#REF!</v>
      </c>
      <c r="Y432" s="15" t="s">
        <v>692</v>
      </c>
      <c r="Z432" t="s">
        <v>692</v>
      </c>
      <c r="AA432" t="s">
        <v>692</v>
      </c>
      <c r="AB432" s="15"/>
      <c r="AC432" s="15"/>
    </row>
    <row r="433">
      <c r="A433" s="15"/>
      <c r="B433" s="15"/>
      <c r="C433" t="s">
        <v>692</v>
      </c>
      <c r="D433" t="s">
        <v>692</v>
      </c>
      <c r="E433" t="s">
        <v>692</v>
      </c>
      <c r="F433" t="s">
        <v>692</v>
      </c>
      <c r="G433" t="s">
        <v>692</v>
      </c>
      <c r="H433" s="18"/>
      <c r="I433" s="71" t="s">
        <v>692</v>
      </c>
      <c r="J433" s="15" t="s">
        <v>692</v>
      </c>
      <c r="K433" t="s">
        <v>692</v>
      </c>
      <c r="L433" s="18"/>
      <c r="M433" s="15"/>
      <c r="N433" s="15"/>
      <c r="O433" s="15"/>
      <c r="P433" s="15"/>
      <c r="Q433" s="15"/>
      <c r="R433" s="15"/>
      <c r="S433" s="15" t="s">
        <v>692</v>
      </c>
      <c r="T433" s="72" t="s">
        <v>873</v>
      </c>
      <c r="U433" s="73" t="e">
        <v>#REF!</v>
      </c>
      <c r="V433" s="72" t="e">
        <v>#REF!</v>
      </c>
      <c r="Y433" s="15" t="s">
        <v>692</v>
      </c>
      <c r="Z433" t="s">
        <v>692</v>
      </c>
      <c r="AA433" t="s">
        <v>692</v>
      </c>
      <c r="AB433" s="15"/>
      <c r="AC433" s="15"/>
    </row>
    <row r="434">
      <c r="A434" s="15"/>
      <c r="B434" s="15"/>
      <c r="C434" t="s">
        <v>692</v>
      </c>
      <c r="D434" t="s">
        <v>692</v>
      </c>
      <c r="E434" t="s">
        <v>692</v>
      </c>
      <c r="F434" t="s">
        <v>692</v>
      </c>
      <c r="G434" t="s">
        <v>692</v>
      </c>
      <c r="H434" s="18"/>
      <c r="I434" s="71" t="s">
        <v>692</v>
      </c>
      <c r="J434" s="15" t="s">
        <v>692</v>
      </c>
      <c r="K434" t="s">
        <v>692</v>
      </c>
      <c r="L434" s="18"/>
      <c r="M434" s="15"/>
      <c r="N434" s="15"/>
      <c r="O434" s="15"/>
      <c r="P434" s="15"/>
      <c r="Q434" s="15"/>
      <c r="R434" s="15"/>
      <c r="S434" s="15" t="s">
        <v>692</v>
      </c>
      <c r="T434" s="72" t="s">
        <v>873</v>
      </c>
      <c r="U434" s="73" t="e">
        <v>#REF!</v>
      </c>
      <c r="V434" s="72" t="e">
        <v>#REF!</v>
      </c>
      <c r="Y434" s="15" t="s">
        <v>692</v>
      </c>
      <c r="Z434" t="s">
        <v>692</v>
      </c>
      <c r="AA434" t="s">
        <v>692</v>
      </c>
      <c r="AB434" s="15"/>
      <c r="AC434" s="15"/>
    </row>
    <row r="435">
      <c r="A435" s="15"/>
      <c r="B435" s="15"/>
      <c r="C435" t="s">
        <v>692</v>
      </c>
      <c r="D435" t="s">
        <v>692</v>
      </c>
      <c r="E435" t="s">
        <v>692</v>
      </c>
      <c r="F435" t="s">
        <v>692</v>
      </c>
      <c r="G435" t="s">
        <v>692</v>
      </c>
      <c r="H435" s="18"/>
      <c r="I435" s="71" t="s">
        <v>692</v>
      </c>
      <c r="J435" s="15" t="s">
        <v>692</v>
      </c>
      <c r="K435" t="s">
        <v>692</v>
      </c>
      <c r="L435" s="18"/>
      <c r="M435" s="15"/>
      <c r="N435" s="15"/>
      <c r="O435" s="15"/>
      <c r="P435" s="15"/>
      <c r="Q435" s="15"/>
      <c r="R435" s="15"/>
      <c r="S435" s="15" t="s">
        <v>692</v>
      </c>
      <c r="T435" s="72" t="s">
        <v>873</v>
      </c>
      <c r="U435" s="73" t="e">
        <v>#REF!</v>
      </c>
      <c r="V435" s="72" t="e">
        <v>#REF!</v>
      </c>
      <c r="Y435" s="15" t="s">
        <v>692</v>
      </c>
      <c r="Z435" t="s">
        <v>692</v>
      </c>
      <c r="AA435" t="s">
        <v>692</v>
      </c>
      <c r="AB435" s="15"/>
      <c r="AC435" s="15"/>
    </row>
    <row r="436">
      <c r="A436" s="15"/>
      <c r="B436" s="15"/>
      <c r="C436" t="s">
        <v>692</v>
      </c>
      <c r="D436" t="s">
        <v>692</v>
      </c>
      <c r="E436" t="s">
        <v>692</v>
      </c>
      <c r="F436" t="s">
        <v>692</v>
      </c>
      <c r="G436" t="s">
        <v>692</v>
      </c>
      <c r="H436" s="18"/>
      <c r="I436" s="71" t="s">
        <v>692</v>
      </c>
      <c r="J436" s="15" t="s">
        <v>692</v>
      </c>
      <c r="K436" t="s">
        <v>692</v>
      </c>
      <c r="L436" s="18"/>
      <c r="M436" s="15"/>
      <c r="N436" s="15"/>
      <c r="O436" s="15"/>
      <c r="P436" s="15"/>
      <c r="Q436" s="15"/>
      <c r="R436" s="15"/>
      <c r="S436" s="15" t="s">
        <v>692</v>
      </c>
      <c r="T436" s="72" t="s">
        <v>873</v>
      </c>
      <c r="U436" s="73" t="e">
        <v>#REF!</v>
      </c>
      <c r="V436" s="72" t="e">
        <v>#REF!</v>
      </c>
      <c r="Y436" s="15" t="s">
        <v>692</v>
      </c>
      <c r="Z436" t="s">
        <v>692</v>
      </c>
      <c r="AA436" t="s">
        <v>692</v>
      </c>
      <c r="AB436" s="15"/>
      <c r="AC436" s="15"/>
    </row>
    <row r="437">
      <c r="A437" s="15"/>
      <c r="B437" s="15"/>
      <c r="C437" t="s">
        <v>692</v>
      </c>
      <c r="D437" t="s">
        <v>692</v>
      </c>
      <c r="E437" t="s">
        <v>692</v>
      </c>
      <c r="F437" t="s">
        <v>692</v>
      </c>
      <c r="G437" t="s">
        <v>692</v>
      </c>
      <c r="H437" s="18"/>
      <c r="I437" s="71" t="s">
        <v>692</v>
      </c>
      <c r="J437" s="15" t="s">
        <v>692</v>
      </c>
      <c r="K437" t="s">
        <v>692</v>
      </c>
      <c r="L437" s="18"/>
      <c r="M437" s="15"/>
      <c r="N437" s="15"/>
      <c r="O437" s="15"/>
      <c r="P437" s="15"/>
      <c r="Q437" s="15"/>
      <c r="R437" s="15"/>
      <c r="S437" s="15" t="s">
        <v>692</v>
      </c>
      <c r="T437" s="72" t="s">
        <v>873</v>
      </c>
      <c r="U437" s="73" t="e">
        <v>#REF!</v>
      </c>
      <c r="V437" s="72" t="e">
        <v>#REF!</v>
      </c>
      <c r="Y437" s="15" t="s">
        <v>692</v>
      </c>
      <c r="Z437" t="s">
        <v>692</v>
      </c>
      <c r="AA437" t="s">
        <v>692</v>
      </c>
      <c r="AB437" s="15"/>
      <c r="AC437" s="15"/>
    </row>
    <row r="438">
      <c r="A438" s="15"/>
      <c r="B438" s="15"/>
      <c r="C438" t="s">
        <v>692</v>
      </c>
      <c r="D438" t="s">
        <v>692</v>
      </c>
      <c r="E438" t="s">
        <v>692</v>
      </c>
      <c r="F438" t="s">
        <v>692</v>
      </c>
      <c r="G438" t="s">
        <v>692</v>
      </c>
      <c r="H438" s="18"/>
      <c r="I438" s="71" t="s">
        <v>692</v>
      </c>
      <c r="J438" s="15" t="s">
        <v>692</v>
      </c>
      <c r="K438" t="s">
        <v>692</v>
      </c>
      <c r="L438" s="18"/>
      <c r="M438" s="15"/>
      <c r="N438" s="15"/>
      <c r="O438" s="15"/>
      <c r="P438" s="15"/>
      <c r="Q438" s="15"/>
      <c r="R438" s="15"/>
      <c r="S438" s="15" t="s">
        <v>692</v>
      </c>
      <c r="T438" s="72" t="s">
        <v>873</v>
      </c>
      <c r="U438" s="73" t="e">
        <v>#REF!</v>
      </c>
      <c r="V438" s="72" t="e">
        <v>#REF!</v>
      </c>
      <c r="Y438" s="15" t="s">
        <v>692</v>
      </c>
      <c r="Z438" t="s">
        <v>692</v>
      </c>
      <c r="AA438" t="s">
        <v>692</v>
      </c>
      <c r="AB438" s="15"/>
      <c r="AC438" s="15"/>
    </row>
    <row r="439">
      <c r="A439" s="15"/>
      <c r="B439" s="15"/>
      <c r="C439" t="s">
        <v>692</v>
      </c>
      <c r="D439" t="s">
        <v>692</v>
      </c>
      <c r="E439" t="s">
        <v>692</v>
      </c>
      <c r="F439" t="s">
        <v>692</v>
      </c>
      <c r="G439" t="s">
        <v>692</v>
      </c>
      <c r="H439" s="18"/>
      <c r="I439" s="71" t="s">
        <v>692</v>
      </c>
      <c r="J439" s="15" t="s">
        <v>692</v>
      </c>
      <c r="K439" t="s">
        <v>692</v>
      </c>
      <c r="L439" s="18"/>
      <c r="M439" s="15"/>
      <c r="N439" s="15"/>
      <c r="O439" s="15"/>
      <c r="P439" s="15"/>
      <c r="Q439" s="15"/>
      <c r="R439" s="15"/>
      <c r="S439" s="15" t="s">
        <v>692</v>
      </c>
      <c r="T439" s="72" t="s">
        <v>873</v>
      </c>
      <c r="U439" s="73" t="e">
        <v>#REF!</v>
      </c>
      <c r="V439" s="72" t="e">
        <v>#REF!</v>
      </c>
      <c r="Y439" s="15" t="s">
        <v>692</v>
      </c>
      <c r="Z439" t="s">
        <v>692</v>
      </c>
      <c r="AA439" t="s">
        <v>692</v>
      </c>
      <c r="AB439" s="15"/>
      <c r="AC439" s="15"/>
    </row>
    <row r="440">
      <c r="A440" s="15"/>
      <c r="B440" s="15"/>
      <c r="C440" t="s">
        <v>692</v>
      </c>
      <c r="D440" t="s">
        <v>692</v>
      </c>
      <c r="E440" t="s">
        <v>692</v>
      </c>
      <c r="F440" t="s">
        <v>692</v>
      </c>
      <c r="G440" t="s">
        <v>692</v>
      </c>
      <c r="H440" s="18"/>
      <c r="I440" s="71" t="s">
        <v>692</v>
      </c>
      <c r="J440" s="15" t="s">
        <v>692</v>
      </c>
      <c r="K440" t="s">
        <v>692</v>
      </c>
      <c r="L440" s="18"/>
      <c r="M440" s="15"/>
      <c r="N440" s="15"/>
      <c r="O440" s="15"/>
      <c r="P440" s="15"/>
      <c r="Q440" s="15"/>
      <c r="R440" s="15"/>
      <c r="S440" s="15" t="s">
        <v>692</v>
      </c>
      <c r="T440" s="72" t="s">
        <v>873</v>
      </c>
      <c r="U440" s="73" t="e">
        <v>#REF!</v>
      </c>
      <c r="V440" s="72" t="e">
        <v>#REF!</v>
      </c>
      <c r="Y440" s="15" t="s">
        <v>692</v>
      </c>
      <c r="Z440" t="s">
        <v>692</v>
      </c>
      <c r="AA440" t="s">
        <v>692</v>
      </c>
      <c r="AB440" s="15"/>
      <c r="AC440" s="15"/>
    </row>
    <row r="441">
      <c r="A441" s="15"/>
      <c r="B441" s="15"/>
      <c r="C441" t="s">
        <v>692</v>
      </c>
      <c r="D441" t="s">
        <v>692</v>
      </c>
      <c r="E441" t="s">
        <v>692</v>
      </c>
      <c r="F441" t="s">
        <v>692</v>
      </c>
      <c r="G441" t="s">
        <v>692</v>
      </c>
      <c r="H441" s="18"/>
      <c r="I441" s="71" t="s">
        <v>692</v>
      </c>
      <c r="J441" s="15" t="s">
        <v>692</v>
      </c>
      <c r="K441" t="s">
        <v>692</v>
      </c>
      <c r="L441" s="18"/>
      <c r="M441" s="15"/>
      <c r="N441" s="15"/>
      <c r="O441" s="15"/>
      <c r="P441" s="15"/>
      <c r="Q441" s="15"/>
      <c r="R441" s="15"/>
      <c r="S441" s="15" t="s">
        <v>692</v>
      </c>
      <c r="T441" s="72" t="s">
        <v>873</v>
      </c>
      <c r="U441" s="73" t="e">
        <v>#REF!</v>
      </c>
      <c r="V441" s="72" t="e">
        <v>#REF!</v>
      </c>
      <c r="Y441" s="15" t="s">
        <v>692</v>
      </c>
      <c r="Z441" t="s">
        <v>692</v>
      </c>
      <c r="AA441" t="s">
        <v>692</v>
      </c>
      <c r="AB441" s="15"/>
      <c r="AC441" s="15"/>
    </row>
    <row r="442">
      <c r="A442" s="15"/>
      <c r="B442" s="15"/>
      <c r="C442" t="s">
        <v>692</v>
      </c>
      <c r="D442" t="s">
        <v>692</v>
      </c>
      <c r="E442" t="s">
        <v>692</v>
      </c>
      <c r="F442" t="s">
        <v>692</v>
      </c>
      <c r="G442" t="s">
        <v>692</v>
      </c>
      <c r="H442" s="18"/>
      <c r="I442" s="71" t="s">
        <v>692</v>
      </c>
      <c r="J442" s="15" t="s">
        <v>692</v>
      </c>
      <c r="K442" t="s">
        <v>692</v>
      </c>
      <c r="L442" s="18"/>
      <c r="M442" s="15"/>
      <c r="N442" s="15"/>
      <c r="O442" s="15"/>
      <c r="P442" s="15"/>
      <c r="Q442" s="15"/>
      <c r="R442" s="15"/>
      <c r="S442" s="15" t="s">
        <v>692</v>
      </c>
      <c r="T442" s="72" t="s">
        <v>873</v>
      </c>
      <c r="U442" s="73" t="e">
        <v>#REF!</v>
      </c>
      <c r="V442" s="72" t="e">
        <v>#REF!</v>
      </c>
      <c r="Y442" s="15" t="s">
        <v>692</v>
      </c>
      <c r="Z442" t="s">
        <v>692</v>
      </c>
      <c r="AA442" t="s">
        <v>692</v>
      </c>
      <c r="AB442" s="15"/>
      <c r="AC442" s="15"/>
    </row>
    <row r="443">
      <c r="A443" s="15"/>
      <c r="B443" s="15"/>
      <c r="C443" t="s">
        <v>692</v>
      </c>
      <c r="D443" t="s">
        <v>692</v>
      </c>
      <c r="E443" t="s">
        <v>692</v>
      </c>
      <c r="F443" t="s">
        <v>692</v>
      </c>
      <c r="G443" t="s">
        <v>692</v>
      </c>
      <c r="H443" s="18"/>
      <c r="I443" s="71" t="s">
        <v>692</v>
      </c>
      <c r="J443" s="15" t="s">
        <v>692</v>
      </c>
      <c r="K443" t="s">
        <v>692</v>
      </c>
      <c r="L443" s="18"/>
      <c r="M443" s="15"/>
      <c r="N443" s="15"/>
      <c r="O443" s="15"/>
      <c r="P443" s="15"/>
      <c r="Q443" s="15"/>
      <c r="R443" s="15"/>
      <c r="S443" s="15" t="s">
        <v>692</v>
      </c>
      <c r="T443" s="72" t="s">
        <v>873</v>
      </c>
      <c r="U443" s="73" t="e">
        <v>#REF!</v>
      </c>
      <c r="V443" s="72" t="e">
        <v>#REF!</v>
      </c>
      <c r="Y443" s="15" t="s">
        <v>692</v>
      </c>
      <c r="Z443" t="s">
        <v>692</v>
      </c>
      <c r="AA443" t="s">
        <v>692</v>
      </c>
      <c r="AB443" s="15"/>
      <c r="AC443" s="15"/>
    </row>
    <row r="444">
      <c r="A444" s="15"/>
      <c r="B444" s="15"/>
      <c r="C444" t="s">
        <v>692</v>
      </c>
      <c r="D444" t="s">
        <v>692</v>
      </c>
      <c r="E444" t="s">
        <v>692</v>
      </c>
      <c r="F444" t="s">
        <v>692</v>
      </c>
      <c r="G444" t="s">
        <v>692</v>
      </c>
      <c r="H444" s="18"/>
      <c r="I444" s="71" t="s">
        <v>692</v>
      </c>
      <c r="J444" s="15" t="s">
        <v>692</v>
      </c>
      <c r="K444" t="s">
        <v>692</v>
      </c>
      <c r="L444" s="18"/>
      <c r="M444" s="15"/>
      <c r="N444" s="15"/>
      <c r="O444" s="15"/>
      <c r="P444" s="15"/>
      <c r="Q444" s="15"/>
      <c r="R444" s="15"/>
      <c r="S444" s="15" t="s">
        <v>692</v>
      </c>
      <c r="T444" s="72" t="s">
        <v>873</v>
      </c>
      <c r="U444" s="73" t="e">
        <v>#REF!</v>
      </c>
      <c r="V444" s="72" t="e">
        <v>#REF!</v>
      </c>
      <c r="Y444" s="15" t="s">
        <v>692</v>
      </c>
      <c r="Z444" t="s">
        <v>692</v>
      </c>
      <c r="AA444" t="s">
        <v>692</v>
      </c>
      <c r="AB444" s="15"/>
      <c r="AC444" s="15"/>
    </row>
    <row r="445">
      <c r="A445" s="15"/>
      <c r="B445" s="15"/>
      <c r="C445" t="s">
        <v>692</v>
      </c>
      <c r="D445" t="s">
        <v>692</v>
      </c>
      <c r="E445" t="s">
        <v>692</v>
      </c>
      <c r="F445" t="s">
        <v>692</v>
      </c>
      <c r="G445" t="s">
        <v>692</v>
      </c>
      <c r="H445" s="18"/>
      <c r="I445" s="71" t="s">
        <v>692</v>
      </c>
      <c r="J445" s="15" t="s">
        <v>692</v>
      </c>
      <c r="K445" t="s">
        <v>692</v>
      </c>
      <c r="L445" s="18"/>
      <c r="M445" s="15"/>
      <c r="N445" s="15"/>
      <c r="O445" s="15"/>
      <c r="P445" s="15"/>
      <c r="Q445" s="15"/>
      <c r="R445" s="15"/>
      <c r="S445" s="15" t="s">
        <v>692</v>
      </c>
      <c r="T445" s="72" t="s">
        <v>873</v>
      </c>
      <c r="U445" s="73" t="e">
        <v>#REF!</v>
      </c>
      <c r="V445" s="72" t="e">
        <v>#REF!</v>
      </c>
      <c r="Y445" s="15" t="s">
        <v>692</v>
      </c>
      <c r="Z445" t="s">
        <v>692</v>
      </c>
      <c r="AA445" t="s">
        <v>692</v>
      </c>
      <c r="AB445" s="15"/>
      <c r="AC445" s="15"/>
    </row>
    <row r="446">
      <c r="A446" s="15"/>
      <c r="B446" s="15"/>
      <c r="C446" t="s">
        <v>692</v>
      </c>
      <c r="D446" t="s">
        <v>692</v>
      </c>
      <c r="E446" t="s">
        <v>692</v>
      </c>
      <c r="F446" t="s">
        <v>692</v>
      </c>
      <c r="G446" t="s">
        <v>692</v>
      </c>
      <c r="H446" s="18"/>
      <c r="I446" s="71" t="s">
        <v>692</v>
      </c>
      <c r="J446" s="15" t="s">
        <v>692</v>
      </c>
      <c r="K446" t="s">
        <v>692</v>
      </c>
      <c r="L446" s="18"/>
      <c r="M446" s="15"/>
      <c r="N446" s="15"/>
      <c r="O446" s="15"/>
      <c r="P446" s="15"/>
      <c r="Q446" s="15"/>
      <c r="R446" s="15"/>
      <c r="S446" s="15" t="s">
        <v>692</v>
      </c>
      <c r="T446" s="72" t="s">
        <v>873</v>
      </c>
      <c r="U446" s="73" t="e">
        <v>#REF!</v>
      </c>
      <c r="V446" s="72" t="e">
        <v>#REF!</v>
      </c>
      <c r="Y446" s="15" t="s">
        <v>692</v>
      </c>
      <c r="Z446" t="s">
        <v>692</v>
      </c>
      <c r="AA446" t="s">
        <v>692</v>
      </c>
      <c r="AB446" s="15"/>
      <c r="AC446" s="15"/>
    </row>
    <row r="447">
      <c r="A447" s="15"/>
      <c r="B447" s="15"/>
      <c r="C447" t="s">
        <v>692</v>
      </c>
      <c r="D447" t="s">
        <v>692</v>
      </c>
      <c r="E447" t="s">
        <v>692</v>
      </c>
      <c r="F447" t="s">
        <v>692</v>
      </c>
      <c r="G447" t="s">
        <v>692</v>
      </c>
      <c r="H447" s="18"/>
      <c r="I447" s="71" t="s">
        <v>692</v>
      </c>
      <c r="J447" s="15" t="s">
        <v>692</v>
      </c>
      <c r="K447" t="s">
        <v>692</v>
      </c>
      <c r="L447" s="18"/>
      <c r="M447" s="15"/>
      <c r="N447" s="15"/>
      <c r="O447" s="15"/>
      <c r="P447" s="15"/>
      <c r="Q447" s="15"/>
      <c r="R447" s="15"/>
      <c r="S447" s="15" t="s">
        <v>692</v>
      </c>
      <c r="T447" s="72" t="s">
        <v>873</v>
      </c>
      <c r="U447" s="73" t="e">
        <v>#REF!</v>
      </c>
      <c r="V447" s="72" t="e">
        <v>#REF!</v>
      </c>
      <c r="Y447" s="15" t="s">
        <v>692</v>
      </c>
      <c r="Z447" t="s">
        <v>692</v>
      </c>
      <c r="AA447" t="s">
        <v>692</v>
      </c>
      <c r="AB447" s="15"/>
      <c r="AC447" s="15"/>
    </row>
    <row r="448">
      <c r="A448" s="15"/>
      <c r="B448" s="15"/>
      <c r="C448" t="s">
        <v>692</v>
      </c>
      <c r="D448" t="s">
        <v>692</v>
      </c>
      <c r="E448" t="s">
        <v>692</v>
      </c>
      <c r="F448" t="s">
        <v>692</v>
      </c>
      <c r="G448" t="s">
        <v>692</v>
      </c>
      <c r="H448" s="18"/>
      <c r="I448" s="71" t="s">
        <v>692</v>
      </c>
      <c r="J448" s="15" t="s">
        <v>692</v>
      </c>
      <c r="K448" t="s">
        <v>692</v>
      </c>
      <c r="L448" s="18"/>
      <c r="M448" s="15"/>
      <c r="N448" s="15"/>
      <c r="O448" s="15"/>
      <c r="P448" s="15"/>
      <c r="Q448" s="15"/>
      <c r="R448" s="15"/>
      <c r="S448" s="15" t="s">
        <v>692</v>
      </c>
      <c r="T448" s="72" t="s">
        <v>873</v>
      </c>
      <c r="U448" s="73" t="e">
        <v>#REF!</v>
      </c>
      <c r="V448" s="72" t="e">
        <v>#REF!</v>
      </c>
      <c r="Y448" s="15" t="s">
        <v>692</v>
      </c>
      <c r="Z448" t="s">
        <v>692</v>
      </c>
      <c r="AA448" t="s">
        <v>692</v>
      </c>
      <c r="AB448" s="15"/>
      <c r="AC448" s="15"/>
    </row>
    <row r="449">
      <c r="A449" s="15"/>
      <c r="B449" s="15"/>
      <c r="C449" t="s">
        <v>692</v>
      </c>
      <c r="D449" t="s">
        <v>692</v>
      </c>
      <c r="E449" t="s">
        <v>692</v>
      </c>
      <c r="F449" t="s">
        <v>692</v>
      </c>
      <c r="G449" t="s">
        <v>692</v>
      </c>
      <c r="H449" s="18"/>
      <c r="I449" s="71" t="s">
        <v>692</v>
      </c>
      <c r="J449" s="15" t="s">
        <v>692</v>
      </c>
      <c r="K449" t="s">
        <v>692</v>
      </c>
      <c r="L449" s="18"/>
      <c r="M449" s="15"/>
      <c r="N449" s="15"/>
      <c r="O449" s="15"/>
      <c r="P449" s="15"/>
      <c r="Q449" s="15"/>
      <c r="R449" s="15"/>
      <c r="S449" s="15" t="s">
        <v>692</v>
      </c>
      <c r="T449" s="72" t="s">
        <v>873</v>
      </c>
      <c r="U449" s="73" t="e">
        <v>#REF!</v>
      </c>
      <c r="V449" s="72" t="e">
        <v>#REF!</v>
      </c>
      <c r="Y449" s="15" t="s">
        <v>692</v>
      </c>
      <c r="Z449" t="s">
        <v>692</v>
      </c>
      <c r="AA449" t="s">
        <v>692</v>
      </c>
      <c r="AB449" s="15"/>
      <c r="AC449" s="15"/>
    </row>
    <row r="450">
      <c r="A450" s="15"/>
      <c r="B450" s="15"/>
      <c r="C450" t="s">
        <v>692</v>
      </c>
      <c r="D450" t="s">
        <v>692</v>
      </c>
      <c r="E450" t="s">
        <v>692</v>
      </c>
      <c r="F450" t="s">
        <v>692</v>
      </c>
      <c r="G450" t="s">
        <v>692</v>
      </c>
      <c r="H450" s="18"/>
      <c r="I450" s="71" t="s">
        <v>692</v>
      </c>
      <c r="J450" s="15" t="s">
        <v>692</v>
      </c>
      <c r="K450" t="s">
        <v>692</v>
      </c>
      <c r="L450" s="18"/>
      <c r="M450" s="15"/>
      <c r="N450" s="15"/>
      <c r="O450" s="15"/>
      <c r="P450" s="15"/>
      <c r="Q450" s="15"/>
      <c r="R450" s="15"/>
      <c r="S450" s="15" t="s">
        <v>692</v>
      </c>
      <c r="T450" s="72" t="s">
        <v>873</v>
      </c>
      <c r="U450" s="73" t="e">
        <v>#REF!</v>
      </c>
      <c r="V450" s="72" t="e">
        <v>#REF!</v>
      </c>
      <c r="Y450" s="15" t="s">
        <v>692</v>
      </c>
      <c r="Z450" t="s">
        <v>692</v>
      </c>
      <c r="AA450" t="s">
        <v>692</v>
      </c>
      <c r="AB450" s="15"/>
      <c r="AC450" s="15"/>
    </row>
    <row r="451">
      <c r="A451" s="15"/>
      <c r="B451" s="15"/>
      <c r="C451" t="s">
        <v>692</v>
      </c>
      <c r="D451" t="s">
        <v>692</v>
      </c>
      <c r="E451" t="s">
        <v>692</v>
      </c>
      <c r="F451" t="s">
        <v>692</v>
      </c>
      <c r="G451" t="s">
        <v>692</v>
      </c>
      <c r="H451" s="18"/>
      <c r="I451" s="71" t="s">
        <v>692</v>
      </c>
      <c r="J451" s="15" t="s">
        <v>692</v>
      </c>
      <c r="K451" t="s">
        <v>692</v>
      </c>
      <c r="L451" s="18"/>
      <c r="M451" s="15"/>
      <c r="N451" s="15"/>
      <c r="O451" s="15"/>
      <c r="P451" s="15"/>
      <c r="Q451" s="15"/>
      <c r="R451" s="15"/>
      <c r="S451" s="15" t="s">
        <v>692</v>
      </c>
      <c r="T451" s="72" t="s">
        <v>873</v>
      </c>
      <c r="U451" s="73" t="e">
        <v>#REF!</v>
      </c>
      <c r="V451" s="72" t="e">
        <v>#REF!</v>
      </c>
      <c r="Y451" s="15" t="s">
        <v>692</v>
      </c>
      <c r="Z451" t="s">
        <v>692</v>
      </c>
      <c r="AA451" t="s">
        <v>692</v>
      </c>
      <c r="AB451" s="15"/>
      <c r="AC451" s="15"/>
    </row>
    <row r="452">
      <c r="A452" s="15"/>
      <c r="B452" s="15"/>
      <c r="C452" t="s">
        <v>692</v>
      </c>
      <c r="D452" t="s">
        <v>692</v>
      </c>
      <c r="E452" t="s">
        <v>692</v>
      </c>
      <c r="F452" t="s">
        <v>692</v>
      </c>
      <c r="G452" t="s">
        <v>692</v>
      </c>
      <c r="H452" s="18"/>
      <c r="I452" s="71" t="s">
        <v>692</v>
      </c>
      <c r="J452" s="15" t="s">
        <v>692</v>
      </c>
      <c r="K452" t="s">
        <v>692</v>
      </c>
      <c r="L452" s="18"/>
      <c r="M452" s="15"/>
      <c r="N452" s="15"/>
      <c r="O452" s="15"/>
      <c r="P452" s="15"/>
      <c r="Q452" s="15"/>
      <c r="R452" s="15"/>
      <c r="S452" s="15" t="s">
        <v>692</v>
      </c>
      <c r="T452" s="72" t="s">
        <v>873</v>
      </c>
      <c r="U452" s="73" t="e">
        <v>#REF!</v>
      </c>
      <c r="V452" s="72" t="e">
        <v>#REF!</v>
      </c>
      <c r="Y452" s="15" t="s">
        <v>692</v>
      </c>
      <c r="Z452" t="s">
        <v>692</v>
      </c>
      <c r="AA452" t="s">
        <v>692</v>
      </c>
      <c r="AB452" s="15"/>
      <c r="AC452" s="15"/>
    </row>
    <row r="453">
      <c r="A453" s="15"/>
      <c r="B453" s="15"/>
      <c r="C453" t="s">
        <v>692</v>
      </c>
      <c r="D453" t="s">
        <v>692</v>
      </c>
      <c r="E453" t="s">
        <v>692</v>
      </c>
      <c r="F453" t="s">
        <v>692</v>
      </c>
      <c r="G453" t="s">
        <v>692</v>
      </c>
      <c r="H453" s="18"/>
      <c r="I453" s="71" t="s">
        <v>692</v>
      </c>
      <c r="J453" s="15" t="s">
        <v>692</v>
      </c>
      <c r="K453" t="s">
        <v>692</v>
      </c>
      <c r="L453" s="18"/>
      <c r="M453" s="15"/>
      <c r="N453" s="15"/>
      <c r="O453" s="15"/>
      <c r="P453" s="15"/>
      <c r="Q453" s="15"/>
      <c r="R453" s="15"/>
      <c r="S453" s="15" t="s">
        <v>692</v>
      </c>
      <c r="T453" s="72" t="s">
        <v>873</v>
      </c>
      <c r="U453" s="73" t="e">
        <v>#REF!</v>
      </c>
      <c r="V453" s="72" t="e">
        <v>#REF!</v>
      </c>
      <c r="Y453" s="15" t="s">
        <v>692</v>
      </c>
      <c r="Z453" t="s">
        <v>692</v>
      </c>
      <c r="AA453" t="s">
        <v>692</v>
      </c>
      <c r="AB453" s="15"/>
      <c r="AC453" s="15"/>
    </row>
    <row r="454">
      <c r="A454" s="15"/>
      <c r="B454" s="15"/>
      <c r="C454" t="s">
        <v>692</v>
      </c>
      <c r="D454" t="s">
        <v>692</v>
      </c>
      <c r="E454" t="s">
        <v>692</v>
      </c>
      <c r="F454" t="s">
        <v>692</v>
      </c>
      <c r="G454" t="s">
        <v>692</v>
      </c>
      <c r="H454" s="18"/>
      <c r="I454" s="71" t="s">
        <v>692</v>
      </c>
      <c r="J454" s="15" t="s">
        <v>692</v>
      </c>
      <c r="K454" t="s">
        <v>692</v>
      </c>
      <c r="L454" s="18"/>
      <c r="M454" s="15"/>
      <c r="N454" s="15"/>
      <c r="O454" s="15"/>
      <c r="P454" s="15"/>
      <c r="Q454" s="15"/>
      <c r="R454" s="15"/>
      <c r="S454" s="15" t="s">
        <v>692</v>
      </c>
      <c r="T454" s="72" t="s">
        <v>873</v>
      </c>
      <c r="U454" s="73" t="e">
        <v>#REF!</v>
      </c>
      <c r="V454" s="72" t="e">
        <v>#REF!</v>
      </c>
      <c r="Y454" s="15" t="s">
        <v>692</v>
      </c>
      <c r="Z454" t="s">
        <v>692</v>
      </c>
      <c r="AA454" t="s">
        <v>692</v>
      </c>
      <c r="AB454" s="15"/>
      <c r="AC454" s="15"/>
    </row>
    <row r="455">
      <c r="A455" s="15"/>
      <c r="B455" s="15"/>
      <c r="C455" t="s">
        <v>692</v>
      </c>
      <c r="D455" t="s">
        <v>692</v>
      </c>
      <c r="E455" t="s">
        <v>692</v>
      </c>
      <c r="F455" t="s">
        <v>692</v>
      </c>
      <c r="G455" t="s">
        <v>692</v>
      </c>
      <c r="H455" s="18"/>
      <c r="I455" s="71" t="s">
        <v>692</v>
      </c>
      <c r="J455" s="15" t="s">
        <v>692</v>
      </c>
      <c r="K455" t="s">
        <v>692</v>
      </c>
      <c r="L455" s="18"/>
      <c r="M455" s="15"/>
      <c r="N455" s="15"/>
      <c r="O455" s="15"/>
      <c r="P455" s="15"/>
      <c r="Q455" s="15"/>
      <c r="R455" s="15"/>
      <c r="S455" s="15" t="s">
        <v>692</v>
      </c>
      <c r="T455" s="72" t="s">
        <v>873</v>
      </c>
      <c r="U455" s="73" t="e">
        <v>#REF!</v>
      </c>
      <c r="V455" s="72" t="e">
        <v>#REF!</v>
      </c>
      <c r="Y455" s="15" t="s">
        <v>692</v>
      </c>
      <c r="Z455" t="s">
        <v>692</v>
      </c>
      <c r="AA455" t="s">
        <v>692</v>
      </c>
      <c r="AB455" s="15"/>
      <c r="AC455" s="15"/>
    </row>
    <row r="456">
      <c r="A456" s="15"/>
      <c r="B456" s="15"/>
      <c r="C456" t="s">
        <v>692</v>
      </c>
      <c r="D456" t="s">
        <v>692</v>
      </c>
      <c r="E456" t="s">
        <v>692</v>
      </c>
      <c r="F456" t="s">
        <v>692</v>
      </c>
      <c r="G456" t="s">
        <v>692</v>
      </c>
      <c r="H456" s="18"/>
      <c r="I456" s="71" t="s">
        <v>692</v>
      </c>
      <c r="J456" s="15" t="s">
        <v>692</v>
      </c>
      <c r="K456" t="s">
        <v>692</v>
      </c>
      <c r="L456" s="18"/>
      <c r="M456" s="15"/>
      <c r="N456" s="15"/>
      <c r="O456" s="15"/>
      <c r="P456" s="15"/>
      <c r="Q456" s="15"/>
      <c r="R456" s="15"/>
      <c r="S456" s="15" t="s">
        <v>692</v>
      </c>
      <c r="T456" s="72" t="s">
        <v>873</v>
      </c>
      <c r="U456" s="73" t="e">
        <v>#REF!</v>
      </c>
      <c r="V456" s="72" t="e">
        <v>#REF!</v>
      </c>
      <c r="Y456" s="15" t="s">
        <v>692</v>
      </c>
      <c r="Z456" t="s">
        <v>692</v>
      </c>
      <c r="AA456" t="s">
        <v>692</v>
      </c>
      <c r="AB456" s="15"/>
      <c r="AC456" s="15"/>
    </row>
    <row r="457">
      <c r="A457" s="15"/>
      <c r="B457" s="15"/>
      <c r="C457" t="s">
        <v>692</v>
      </c>
      <c r="D457" t="s">
        <v>692</v>
      </c>
      <c r="E457" t="s">
        <v>692</v>
      </c>
      <c r="F457" t="s">
        <v>692</v>
      </c>
      <c r="G457" t="s">
        <v>692</v>
      </c>
      <c r="H457" s="18"/>
      <c r="I457" s="71" t="s">
        <v>692</v>
      </c>
      <c r="J457" s="15" t="s">
        <v>692</v>
      </c>
      <c r="K457" t="s">
        <v>692</v>
      </c>
      <c r="L457" s="18"/>
      <c r="M457" s="15"/>
      <c r="N457" s="15"/>
      <c r="O457" s="15"/>
      <c r="P457" s="15"/>
      <c r="Q457" s="15"/>
      <c r="R457" s="15"/>
      <c r="S457" s="15" t="s">
        <v>692</v>
      </c>
      <c r="T457" s="72" t="s">
        <v>873</v>
      </c>
      <c r="U457" s="73" t="e">
        <v>#REF!</v>
      </c>
      <c r="V457" s="72" t="e">
        <v>#REF!</v>
      </c>
      <c r="Y457" s="15" t="s">
        <v>692</v>
      </c>
      <c r="Z457" t="s">
        <v>692</v>
      </c>
      <c r="AA457" t="s">
        <v>692</v>
      </c>
      <c r="AB457" s="15"/>
      <c r="AC457" s="15"/>
    </row>
    <row r="458">
      <c r="A458" s="15"/>
      <c r="B458" s="15"/>
      <c r="C458" t="s">
        <v>692</v>
      </c>
      <c r="D458" t="s">
        <v>692</v>
      </c>
      <c r="E458" t="s">
        <v>692</v>
      </c>
      <c r="F458" t="s">
        <v>692</v>
      </c>
      <c r="G458" t="s">
        <v>692</v>
      </c>
      <c r="H458" s="18"/>
      <c r="I458" s="71" t="s">
        <v>692</v>
      </c>
      <c r="J458" s="15" t="s">
        <v>692</v>
      </c>
      <c r="K458" t="s">
        <v>692</v>
      </c>
      <c r="L458" s="18"/>
      <c r="M458" s="15"/>
      <c r="N458" s="15"/>
      <c r="O458" s="15"/>
      <c r="P458" s="15"/>
      <c r="Q458" s="15"/>
      <c r="R458" s="15"/>
      <c r="S458" s="15" t="s">
        <v>692</v>
      </c>
      <c r="T458" s="72" t="s">
        <v>873</v>
      </c>
      <c r="U458" s="73" t="e">
        <v>#REF!</v>
      </c>
      <c r="V458" s="72" t="e">
        <v>#REF!</v>
      </c>
      <c r="Y458" s="15" t="s">
        <v>692</v>
      </c>
      <c r="Z458" t="s">
        <v>692</v>
      </c>
      <c r="AA458" t="s">
        <v>692</v>
      </c>
      <c r="AB458" s="15"/>
      <c r="AC458" s="15"/>
    </row>
    <row r="459">
      <c r="A459" s="15"/>
      <c r="B459" s="15"/>
      <c r="C459" t="s">
        <v>692</v>
      </c>
      <c r="D459" t="s">
        <v>692</v>
      </c>
      <c r="E459" t="s">
        <v>692</v>
      </c>
      <c r="F459" t="s">
        <v>692</v>
      </c>
      <c r="G459" t="s">
        <v>692</v>
      </c>
      <c r="H459" s="18"/>
      <c r="I459" s="71" t="s">
        <v>692</v>
      </c>
      <c r="J459" s="15" t="s">
        <v>692</v>
      </c>
      <c r="K459" t="s">
        <v>692</v>
      </c>
      <c r="L459" s="18"/>
      <c r="M459" s="15"/>
      <c r="N459" s="15"/>
      <c r="O459" s="15"/>
      <c r="P459" s="15"/>
      <c r="Q459" s="15"/>
      <c r="R459" s="15"/>
      <c r="S459" s="15" t="s">
        <v>692</v>
      </c>
      <c r="T459" s="72" t="s">
        <v>873</v>
      </c>
      <c r="U459" s="73" t="e">
        <v>#REF!</v>
      </c>
      <c r="V459" s="72" t="e">
        <v>#REF!</v>
      </c>
      <c r="Y459" s="15" t="s">
        <v>692</v>
      </c>
      <c r="Z459" t="s">
        <v>692</v>
      </c>
      <c r="AA459" t="s">
        <v>692</v>
      </c>
      <c r="AB459" s="15"/>
      <c r="AC459" s="15"/>
    </row>
    <row r="460">
      <c r="A460" s="15"/>
      <c r="B460" s="15"/>
      <c r="C460" t="s">
        <v>692</v>
      </c>
      <c r="D460" t="s">
        <v>692</v>
      </c>
      <c r="E460" t="s">
        <v>692</v>
      </c>
      <c r="F460" t="s">
        <v>692</v>
      </c>
      <c r="G460" t="s">
        <v>692</v>
      </c>
      <c r="H460" s="18"/>
      <c r="I460" s="71" t="s">
        <v>692</v>
      </c>
      <c r="J460" s="15" t="s">
        <v>692</v>
      </c>
      <c r="K460" t="s">
        <v>692</v>
      </c>
      <c r="L460" s="18"/>
      <c r="M460" s="15"/>
      <c r="N460" s="15"/>
      <c r="O460" s="15"/>
      <c r="P460" s="15"/>
      <c r="Q460" s="15"/>
      <c r="R460" s="15"/>
      <c r="S460" s="15" t="s">
        <v>692</v>
      </c>
      <c r="T460" s="72" t="s">
        <v>873</v>
      </c>
      <c r="U460" s="73" t="e">
        <v>#REF!</v>
      </c>
      <c r="V460" s="72" t="e">
        <v>#REF!</v>
      </c>
      <c r="Y460" s="15" t="s">
        <v>692</v>
      </c>
      <c r="Z460" t="s">
        <v>692</v>
      </c>
      <c r="AA460" t="s">
        <v>692</v>
      </c>
      <c r="AB460" s="15"/>
      <c r="AC460" s="15"/>
    </row>
    <row r="461">
      <c r="A461" s="15"/>
      <c r="B461" s="15"/>
      <c r="C461" t="s">
        <v>692</v>
      </c>
      <c r="D461" t="s">
        <v>692</v>
      </c>
      <c r="E461" t="s">
        <v>692</v>
      </c>
      <c r="F461" t="s">
        <v>692</v>
      </c>
      <c r="G461" t="s">
        <v>692</v>
      </c>
      <c r="H461" s="18"/>
      <c r="I461" s="71" t="s">
        <v>692</v>
      </c>
      <c r="J461" s="15" t="s">
        <v>692</v>
      </c>
      <c r="K461" t="s">
        <v>692</v>
      </c>
      <c r="L461" s="18"/>
      <c r="M461" s="15"/>
      <c r="N461" s="15"/>
      <c r="O461" s="15"/>
      <c r="P461" s="15"/>
      <c r="Q461" s="15"/>
      <c r="R461" s="15"/>
      <c r="S461" s="15" t="s">
        <v>692</v>
      </c>
      <c r="T461" s="72" t="s">
        <v>873</v>
      </c>
      <c r="U461" s="73" t="e">
        <v>#REF!</v>
      </c>
      <c r="V461" s="72" t="e">
        <v>#REF!</v>
      </c>
      <c r="Y461" s="15" t="s">
        <v>692</v>
      </c>
      <c r="Z461" t="s">
        <v>692</v>
      </c>
      <c r="AA461" t="s">
        <v>692</v>
      </c>
      <c r="AB461" s="15"/>
      <c r="AC461" s="15"/>
    </row>
    <row r="462">
      <c r="A462" s="15"/>
      <c r="B462" s="15"/>
      <c r="C462" t="s">
        <v>692</v>
      </c>
      <c r="D462" t="s">
        <v>692</v>
      </c>
      <c r="E462" t="s">
        <v>692</v>
      </c>
      <c r="F462" t="s">
        <v>692</v>
      </c>
      <c r="G462" t="s">
        <v>692</v>
      </c>
      <c r="H462" s="18"/>
      <c r="I462" s="71" t="s">
        <v>692</v>
      </c>
      <c r="J462" s="15" t="s">
        <v>692</v>
      </c>
      <c r="K462" t="s">
        <v>692</v>
      </c>
      <c r="L462" s="18"/>
      <c r="M462" s="15"/>
      <c r="N462" s="15"/>
      <c r="O462" s="15"/>
      <c r="P462" s="15"/>
      <c r="Q462" s="15"/>
      <c r="R462" s="15"/>
      <c r="S462" s="15" t="s">
        <v>692</v>
      </c>
      <c r="T462" s="72" t="s">
        <v>873</v>
      </c>
      <c r="U462" s="73" t="e">
        <v>#REF!</v>
      </c>
      <c r="V462" s="72" t="e">
        <v>#REF!</v>
      </c>
      <c r="Y462" s="15" t="s">
        <v>692</v>
      </c>
      <c r="Z462" t="s">
        <v>692</v>
      </c>
      <c r="AA462" t="s">
        <v>692</v>
      </c>
      <c r="AB462" s="15"/>
      <c r="AC462" s="15"/>
    </row>
    <row r="463">
      <c r="A463" s="15">
        <v>30036.0</v>
      </c>
      <c r="B463" s="15">
        <v>85.0</v>
      </c>
      <c r="C463" t="s">
        <v>692</v>
      </c>
      <c r="D463" t="s">
        <v>692</v>
      </c>
      <c r="E463" t="s">
        <v>692</v>
      </c>
      <c r="F463" t="s">
        <v>692</v>
      </c>
      <c r="G463" t="s">
        <v>692</v>
      </c>
      <c r="H463" s="18"/>
      <c r="I463" s="71" t="s">
        <v>692</v>
      </c>
      <c r="J463" s="15" t="s">
        <v>692</v>
      </c>
      <c r="K463" t="s">
        <v>692</v>
      </c>
      <c r="L463" s="18" t="s">
        <v>36</v>
      </c>
      <c r="M463" s="15"/>
      <c r="N463" s="15"/>
      <c r="O463" s="15"/>
      <c r="P463" s="15"/>
      <c r="Q463" s="15"/>
      <c r="R463" s="15"/>
      <c r="S463" s="15" t="s">
        <v>692</v>
      </c>
      <c r="T463" s="72" t="s">
        <v>873</v>
      </c>
      <c r="U463" s="73" t="e">
        <v>#REF!</v>
      </c>
      <c r="V463" s="72" t="e">
        <v>#REF!</v>
      </c>
      <c r="Y463" s="15" t="s">
        <v>692</v>
      </c>
      <c r="Z463" t="s">
        <v>692</v>
      </c>
      <c r="AA463" t="s">
        <v>692</v>
      </c>
      <c r="AB463" s="15"/>
      <c r="AC463" s="15"/>
    </row>
    <row r="464">
      <c r="A464" s="15"/>
      <c r="B464" s="15"/>
      <c r="C464" t="s">
        <v>692</v>
      </c>
      <c r="D464" t="s">
        <v>692</v>
      </c>
      <c r="E464" t="s">
        <v>692</v>
      </c>
      <c r="F464" t="s">
        <v>692</v>
      </c>
      <c r="G464" t="s">
        <v>692</v>
      </c>
      <c r="H464" s="18"/>
      <c r="I464" s="71" t="s">
        <v>692</v>
      </c>
      <c r="J464" s="15" t="s">
        <v>692</v>
      </c>
      <c r="K464" t="s">
        <v>692</v>
      </c>
      <c r="L464" s="18"/>
      <c r="M464" s="15"/>
      <c r="N464" s="15"/>
      <c r="O464" s="15"/>
      <c r="P464" s="15"/>
      <c r="Q464" s="15"/>
      <c r="R464" s="15"/>
      <c r="S464" s="15"/>
      <c r="T464" s="15"/>
      <c r="V464" s="15"/>
      <c r="Y464" s="15"/>
      <c r="AA464" t="s">
        <v>692</v>
      </c>
      <c r="AB464" s="15"/>
      <c r="AC464" s="15"/>
    </row>
    <row r="465">
      <c r="A465" s="15"/>
      <c r="B465" s="15"/>
      <c r="H465" s="18"/>
      <c r="I465" s="15"/>
      <c r="J465" s="15"/>
      <c r="L465" s="18"/>
      <c r="M465" s="15"/>
      <c r="N465" s="15"/>
      <c r="O465" s="15"/>
      <c r="P465" s="15"/>
      <c r="Q465" s="15"/>
      <c r="R465" s="15"/>
      <c r="S465" s="15"/>
      <c r="T465" s="15"/>
      <c r="V465" s="15"/>
      <c r="Y465" s="15"/>
      <c r="AB465" s="15"/>
      <c r="AC465" s="15"/>
    </row>
    <row r="466">
      <c r="A466" s="15"/>
      <c r="B466" s="15"/>
      <c r="H466" s="18"/>
      <c r="I466" s="15"/>
      <c r="J466" s="15"/>
      <c r="L466" s="18"/>
      <c r="M466" s="15"/>
      <c r="N466" s="15"/>
      <c r="O466" s="15"/>
      <c r="P466" s="15"/>
      <c r="Q466" s="15"/>
      <c r="R466" s="15"/>
      <c r="S466" s="15"/>
      <c r="T466" s="15"/>
      <c r="V466" s="15"/>
      <c r="Y466" s="15"/>
      <c r="AB466" s="15"/>
      <c r="AC466" s="15"/>
    </row>
    <row r="467">
      <c r="A467" s="15"/>
      <c r="B467" s="15"/>
      <c r="H467" s="18"/>
      <c r="I467" s="15"/>
      <c r="J467" s="15"/>
      <c r="L467" s="18"/>
      <c r="M467" s="15"/>
      <c r="N467" s="15"/>
      <c r="O467" s="15"/>
      <c r="P467" s="15"/>
      <c r="Q467" s="15"/>
      <c r="R467" s="15"/>
      <c r="S467" s="15"/>
      <c r="T467" s="15"/>
      <c r="V467" s="15"/>
      <c r="Y467" s="15"/>
      <c r="AB467" s="15"/>
      <c r="AC467" s="15"/>
    </row>
    <row r="468">
      <c r="A468" s="15"/>
      <c r="B468" s="15"/>
      <c r="H468" s="18"/>
      <c r="I468" s="15"/>
      <c r="J468" s="15"/>
      <c r="L468" s="18"/>
      <c r="M468" s="15"/>
      <c r="N468" s="15"/>
      <c r="O468" s="15"/>
      <c r="P468" s="15"/>
      <c r="Q468" s="15"/>
      <c r="R468" s="15"/>
      <c r="S468" s="15"/>
      <c r="T468" s="15"/>
      <c r="V468" s="15"/>
      <c r="Y468" s="15"/>
      <c r="AB468" s="15"/>
      <c r="AC468" s="15"/>
    </row>
    <row r="469">
      <c r="A469" s="15"/>
      <c r="B469" s="15"/>
      <c r="H469" s="18"/>
      <c r="I469" s="15"/>
      <c r="J469" s="15"/>
      <c r="L469" s="18"/>
      <c r="M469" s="15"/>
      <c r="N469" s="15"/>
      <c r="O469" s="15"/>
      <c r="P469" s="15"/>
      <c r="Q469" s="15"/>
      <c r="R469" s="15"/>
      <c r="S469" s="15"/>
      <c r="T469" s="15"/>
      <c r="V469" s="15"/>
      <c r="Y469" s="15"/>
      <c r="AB469" s="15"/>
      <c r="AC469" s="15"/>
    </row>
    <row r="470">
      <c r="A470" s="15"/>
      <c r="B470" s="15"/>
      <c r="H470" s="18"/>
      <c r="I470" s="15"/>
      <c r="J470" s="15"/>
      <c r="L470" s="18"/>
      <c r="M470" s="15"/>
      <c r="N470" s="15"/>
      <c r="O470" s="15"/>
      <c r="P470" s="15"/>
      <c r="Q470" s="15"/>
      <c r="R470" s="15"/>
      <c r="S470" s="15"/>
      <c r="T470" s="15"/>
      <c r="V470" s="15"/>
      <c r="Y470" s="15"/>
      <c r="AB470" s="15"/>
      <c r="AC470" s="15"/>
    </row>
    <row r="471">
      <c r="A471" s="15"/>
      <c r="B471" s="15"/>
      <c r="H471" s="18"/>
      <c r="I471" s="15"/>
      <c r="J471" s="15"/>
      <c r="L471" s="18"/>
      <c r="M471" s="15"/>
      <c r="N471" s="15"/>
      <c r="O471" s="15"/>
      <c r="P471" s="15"/>
      <c r="Q471" s="15"/>
      <c r="R471" s="15"/>
      <c r="S471" s="15"/>
      <c r="T471" s="15"/>
      <c r="V471" s="15"/>
      <c r="Y471" s="15"/>
      <c r="AB471" s="15"/>
      <c r="AC471" s="15"/>
    </row>
    <row r="472">
      <c r="A472" s="15"/>
      <c r="B472" s="15"/>
      <c r="H472" s="18"/>
      <c r="I472" s="15"/>
      <c r="J472" s="15"/>
      <c r="L472" s="18"/>
      <c r="M472" s="15"/>
      <c r="N472" s="15"/>
      <c r="O472" s="15"/>
      <c r="P472" s="15"/>
      <c r="Q472" s="15"/>
      <c r="R472" s="15"/>
      <c r="S472" s="15"/>
      <c r="T472" s="15"/>
      <c r="V472" s="15"/>
      <c r="Y472" s="15"/>
      <c r="AB472" s="15"/>
      <c r="AC472" s="15"/>
    </row>
    <row r="473">
      <c r="A473" s="15"/>
      <c r="B473" s="15"/>
      <c r="H473" s="18"/>
      <c r="I473" s="15"/>
      <c r="J473" s="15"/>
      <c r="L473" s="18"/>
      <c r="M473" s="15"/>
      <c r="N473" s="15"/>
      <c r="O473" s="15"/>
      <c r="P473" s="15"/>
      <c r="Q473" s="15"/>
      <c r="R473" s="15"/>
      <c r="S473" s="15"/>
      <c r="T473" s="15"/>
      <c r="V473" s="15"/>
      <c r="Y473" s="15"/>
      <c r="AB473" s="15"/>
      <c r="AC473" s="15"/>
    </row>
    <row r="474">
      <c r="A474" s="15"/>
      <c r="B474" s="15"/>
      <c r="H474" s="18"/>
      <c r="I474" s="15"/>
      <c r="J474" s="15"/>
      <c r="L474" s="18"/>
      <c r="M474" s="15"/>
      <c r="N474" s="15"/>
      <c r="O474" s="15"/>
      <c r="P474" s="15"/>
      <c r="Q474" s="15"/>
      <c r="R474" s="15"/>
      <c r="S474" s="15"/>
      <c r="T474" s="15"/>
      <c r="V474" s="15"/>
      <c r="Y474" s="15"/>
      <c r="AB474" s="15"/>
      <c r="AC474" s="15"/>
    </row>
    <row r="475">
      <c r="A475" s="15"/>
      <c r="B475" s="15"/>
      <c r="H475" s="18"/>
      <c r="I475" s="15"/>
      <c r="J475" s="15"/>
      <c r="L475" s="18"/>
      <c r="M475" s="15"/>
      <c r="N475" s="15"/>
      <c r="O475" s="15"/>
      <c r="P475" s="15"/>
      <c r="Q475" s="15"/>
      <c r="R475" s="15"/>
      <c r="S475" s="15"/>
      <c r="T475" s="15"/>
      <c r="V475" s="15"/>
      <c r="Y475" s="15"/>
      <c r="AB475" s="15"/>
      <c r="AC475" s="15"/>
    </row>
    <row r="476">
      <c r="A476" s="15"/>
      <c r="B476" s="15"/>
      <c r="H476" s="18"/>
      <c r="I476" s="15"/>
      <c r="J476" s="15"/>
      <c r="L476" s="18"/>
      <c r="M476" s="15"/>
      <c r="N476" s="15"/>
      <c r="O476" s="15"/>
      <c r="P476" s="15"/>
      <c r="Q476" s="15"/>
      <c r="R476" s="15"/>
      <c r="S476" s="15"/>
      <c r="T476" s="15"/>
      <c r="V476" s="15"/>
      <c r="Y476" s="15"/>
      <c r="AB476" s="15"/>
      <c r="AC476" s="15"/>
    </row>
    <row r="477">
      <c r="A477" s="15"/>
      <c r="B477" s="15"/>
      <c r="H477" s="18"/>
      <c r="I477" s="15"/>
      <c r="J477" s="15"/>
      <c r="L477" s="18"/>
      <c r="M477" s="15"/>
      <c r="N477" s="15"/>
      <c r="O477" s="15"/>
      <c r="P477" s="15"/>
      <c r="Q477" s="15"/>
      <c r="R477" s="15"/>
      <c r="S477" s="15"/>
      <c r="T477" s="15"/>
      <c r="V477" s="15"/>
      <c r="Y477" s="15"/>
      <c r="AB477" s="15"/>
      <c r="AC477" s="15"/>
    </row>
    <row r="478">
      <c r="A478" s="15"/>
      <c r="B478" s="15"/>
      <c r="H478" s="18"/>
      <c r="I478" s="15"/>
      <c r="J478" s="15"/>
      <c r="L478" s="18"/>
      <c r="M478" s="15"/>
      <c r="N478" s="15"/>
      <c r="O478" s="15"/>
      <c r="P478" s="15"/>
      <c r="Q478" s="15"/>
      <c r="R478" s="15"/>
      <c r="S478" s="15"/>
      <c r="T478" s="15"/>
      <c r="V478" s="15"/>
      <c r="Y478" s="15"/>
      <c r="AB478" s="15"/>
      <c r="AC478" s="15"/>
    </row>
    <row r="479">
      <c r="A479" s="15"/>
      <c r="B479" s="15"/>
      <c r="H479" s="18"/>
      <c r="I479" s="15"/>
      <c r="J479" s="15"/>
      <c r="L479" s="18"/>
      <c r="M479" s="15"/>
      <c r="N479" s="15"/>
      <c r="O479" s="15"/>
      <c r="P479" s="15"/>
      <c r="Q479" s="15"/>
      <c r="R479" s="15"/>
      <c r="S479" s="15"/>
      <c r="T479" s="15"/>
      <c r="V479" s="15"/>
      <c r="Y479" s="15"/>
      <c r="AB479" s="15"/>
      <c r="AC479" s="15"/>
    </row>
    <row r="480">
      <c r="A480" s="15"/>
      <c r="B480" s="15"/>
      <c r="H480" s="18"/>
      <c r="I480" s="15"/>
      <c r="J480" s="15"/>
      <c r="L480" s="18"/>
      <c r="M480" s="15"/>
      <c r="N480" s="15"/>
      <c r="O480" s="15"/>
      <c r="P480" s="15"/>
      <c r="Q480" s="15"/>
      <c r="R480" s="15"/>
      <c r="S480" s="15"/>
      <c r="T480" s="15"/>
      <c r="V480" s="15"/>
      <c r="Y480" s="15"/>
      <c r="AB480" s="15"/>
      <c r="AC480" s="15"/>
    </row>
    <row r="481">
      <c r="A481" s="15"/>
      <c r="B481" s="15"/>
      <c r="H481" s="18"/>
      <c r="I481" s="15"/>
      <c r="J481" s="15"/>
      <c r="L481" s="18"/>
      <c r="M481" s="15"/>
      <c r="N481" s="15"/>
      <c r="O481" s="15"/>
      <c r="P481" s="15"/>
      <c r="Q481" s="15"/>
      <c r="R481" s="15"/>
      <c r="S481" s="15"/>
      <c r="T481" s="15"/>
      <c r="V481" s="15"/>
      <c r="Y481" s="15"/>
      <c r="AB481" s="15"/>
      <c r="AC481" s="15"/>
    </row>
    <row r="482">
      <c r="A482" s="15"/>
      <c r="B482" s="15"/>
      <c r="H482" s="18"/>
      <c r="I482" s="15"/>
      <c r="J482" s="15"/>
      <c r="L482" s="18"/>
      <c r="M482" s="15"/>
      <c r="N482" s="15"/>
      <c r="O482" s="15"/>
      <c r="P482" s="15"/>
      <c r="Q482" s="15"/>
      <c r="R482" s="15"/>
      <c r="S482" s="15"/>
      <c r="T482" s="15"/>
      <c r="V482" s="15"/>
      <c r="Y482" s="15"/>
      <c r="AB482" s="15"/>
      <c r="AC482" s="15"/>
    </row>
    <row r="483">
      <c r="A483" s="15"/>
      <c r="B483" s="15"/>
      <c r="H483" s="18"/>
      <c r="I483" s="15"/>
      <c r="J483" s="15"/>
      <c r="L483" s="18"/>
      <c r="M483" s="15"/>
      <c r="N483" s="15"/>
      <c r="O483" s="15"/>
      <c r="P483" s="15"/>
      <c r="Q483" s="15"/>
      <c r="R483" s="15"/>
      <c r="S483" s="15"/>
      <c r="T483" s="15"/>
      <c r="V483" s="15"/>
      <c r="Y483" s="15"/>
      <c r="AB483" s="15"/>
      <c r="AC483" s="15"/>
    </row>
    <row r="484">
      <c r="A484" s="15"/>
      <c r="B484" s="15"/>
      <c r="H484" s="18"/>
      <c r="I484" s="15"/>
      <c r="J484" s="15"/>
      <c r="L484" s="18"/>
      <c r="M484" s="15"/>
      <c r="N484" s="15"/>
      <c r="O484" s="15"/>
      <c r="P484" s="15"/>
      <c r="Q484" s="15"/>
      <c r="R484" s="15"/>
      <c r="S484" s="15"/>
      <c r="T484" s="15"/>
      <c r="V484" s="15"/>
      <c r="Y484" s="15"/>
      <c r="AB484" s="15"/>
      <c r="AC484" s="15"/>
    </row>
    <row r="485">
      <c r="A485" s="15"/>
      <c r="B485" s="15"/>
      <c r="H485" s="18"/>
      <c r="I485" s="15"/>
      <c r="J485" s="15"/>
      <c r="L485" s="18"/>
      <c r="M485" s="15"/>
      <c r="N485" s="15"/>
      <c r="O485" s="15"/>
      <c r="P485" s="15"/>
      <c r="Q485" s="15"/>
      <c r="R485" s="15"/>
      <c r="S485" s="15"/>
      <c r="T485" s="15"/>
      <c r="V485" s="15"/>
      <c r="Y485" s="15"/>
      <c r="AB485" s="15"/>
      <c r="AC485" s="15"/>
    </row>
    <row r="486">
      <c r="A486" s="15"/>
      <c r="B486" s="15"/>
      <c r="H486" s="18"/>
      <c r="I486" s="15"/>
      <c r="J486" s="15"/>
      <c r="L486" s="18"/>
      <c r="M486" s="15"/>
      <c r="N486" s="15"/>
      <c r="O486" s="15"/>
      <c r="P486" s="15"/>
      <c r="Q486" s="15"/>
      <c r="R486" s="15"/>
      <c r="S486" s="15"/>
      <c r="T486" s="15"/>
      <c r="V486" s="15"/>
      <c r="Y486" s="15"/>
      <c r="AB486" s="15"/>
      <c r="AC486" s="15"/>
    </row>
    <row r="487">
      <c r="A487" s="15"/>
      <c r="B487" s="15"/>
      <c r="H487" s="18"/>
      <c r="I487" s="15"/>
      <c r="J487" s="15"/>
      <c r="L487" s="18"/>
      <c r="M487" s="15"/>
      <c r="N487" s="15"/>
      <c r="O487" s="15"/>
      <c r="P487" s="15"/>
      <c r="Q487" s="15"/>
      <c r="R487" s="15"/>
      <c r="S487" s="15"/>
      <c r="T487" s="15"/>
      <c r="V487" s="15"/>
      <c r="Y487" s="15"/>
      <c r="AB487" s="15"/>
      <c r="AC487" s="15"/>
    </row>
    <row r="488">
      <c r="A488" s="15"/>
      <c r="B488" s="15"/>
      <c r="H488" s="18"/>
      <c r="I488" s="15"/>
      <c r="J488" s="15"/>
      <c r="L488" s="18"/>
      <c r="M488" s="15"/>
      <c r="N488" s="15"/>
      <c r="O488" s="15"/>
      <c r="P488" s="15"/>
      <c r="Q488" s="15"/>
      <c r="R488" s="15"/>
      <c r="S488" s="15"/>
      <c r="T488" s="15"/>
      <c r="V488" s="15"/>
      <c r="Y488" s="15"/>
      <c r="AB488" s="15"/>
      <c r="AC488" s="15"/>
    </row>
    <row r="489">
      <c r="A489" s="15"/>
      <c r="B489" s="15"/>
      <c r="H489" s="18"/>
      <c r="I489" s="15"/>
      <c r="J489" s="15"/>
      <c r="L489" s="18"/>
      <c r="M489" s="15"/>
      <c r="N489" s="15"/>
      <c r="O489" s="15"/>
      <c r="P489" s="15"/>
      <c r="Q489" s="15"/>
      <c r="R489" s="15"/>
      <c r="S489" s="15"/>
      <c r="T489" s="15"/>
      <c r="V489" s="15"/>
      <c r="Y489" s="15"/>
      <c r="AB489" s="15"/>
      <c r="AC489" s="15"/>
    </row>
    <row r="490">
      <c r="A490" s="15"/>
      <c r="B490" s="15"/>
      <c r="H490" s="18"/>
      <c r="I490" s="15"/>
      <c r="J490" s="15"/>
      <c r="L490" s="18"/>
      <c r="M490" s="15"/>
      <c r="N490" s="15"/>
      <c r="O490" s="15"/>
      <c r="P490" s="15"/>
      <c r="Q490" s="15"/>
      <c r="R490" s="15"/>
      <c r="S490" s="15"/>
      <c r="T490" s="15"/>
      <c r="V490" s="15"/>
      <c r="Y490" s="15"/>
      <c r="AB490" s="15"/>
      <c r="AC490" s="15"/>
    </row>
    <row r="491">
      <c r="A491" s="15"/>
      <c r="B491" s="15"/>
      <c r="H491" s="18"/>
      <c r="I491" s="15"/>
      <c r="J491" s="15"/>
      <c r="L491" s="18"/>
      <c r="M491" s="15"/>
      <c r="N491" s="15"/>
      <c r="O491" s="15"/>
      <c r="P491" s="15"/>
      <c r="Q491" s="15"/>
      <c r="R491" s="15"/>
      <c r="S491" s="15"/>
      <c r="T491" s="15"/>
      <c r="V491" s="15"/>
      <c r="Y491" s="15"/>
      <c r="AB491" s="15"/>
      <c r="AC491" s="15"/>
    </row>
    <row r="492">
      <c r="A492" s="15"/>
      <c r="B492" s="15"/>
      <c r="H492" s="18"/>
      <c r="I492" s="15"/>
      <c r="J492" s="15"/>
      <c r="L492" s="18"/>
      <c r="M492" s="15"/>
      <c r="N492" s="15"/>
      <c r="O492" s="15"/>
      <c r="P492" s="15"/>
      <c r="Q492" s="15"/>
      <c r="R492" s="15"/>
      <c r="S492" s="15"/>
      <c r="T492" s="15"/>
      <c r="V492" s="15"/>
      <c r="Y492" s="15"/>
      <c r="AB492" s="15"/>
      <c r="AC492" s="15"/>
    </row>
    <row r="493">
      <c r="A493" s="15"/>
      <c r="B493" s="15"/>
      <c r="H493" s="18"/>
      <c r="I493" s="15"/>
      <c r="J493" s="15"/>
      <c r="L493" s="18"/>
      <c r="M493" s="15"/>
      <c r="N493" s="15"/>
      <c r="O493" s="15"/>
      <c r="P493" s="15"/>
      <c r="Q493" s="15"/>
      <c r="R493" s="15"/>
      <c r="S493" s="15"/>
      <c r="T493" s="15"/>
      <c r="V493" s="15"/>
      <c r="Y493" s="15"/>
      <c r="AB493" s="15"/>
      <c r="AC493" s="15"/>
    </row>
    <row r="494">
      <c r="A494" s="15"/>
      <c r="B494" s="15"/>
      <c r="H494" s="18"/>
      <c r="I494" s="15"/>
      <c r="J494" s="15"/>
      <c r="L494" s="18"/>
      <c r="M494" s="15"/>
      <c r="N494" s="15"/>
      <c r="O494" s="15"/>
      <c r="P494" s="15"/>
      <c r="Q494" s="15"/>
      <c r="R494" s="15"/>
      <c r="S494" s="15"/>
      <c r="T494" s="15"/>
      <c r="V494" s="15"/>
      <c r="Y494" s="15"/>
      <c r="AB494" s="15"/>
      <c r="AC494" s="15"/>
    </row>
    <row r="495">
      <c r="A495" s="15"/>
      <c r="B495" s="15"/>
      <c r="H495" s="18"/>
      <c r="I495" s="15"/>
      <c r="J495" s="15"/>
      <c r="L495" s="18"/>
      <c r="M495" s="15"/>
      <c r="N495" s="15"/>
      <c r="O495" s="15"/>
      <c r="P495" s="15"/>
      <c r="Q495" s="15"/>
      <c r="R495" s="15"/>
      <c r="S495" s="15"/>
      <c r="T495" s="15"/>
      <c r="V495" s="15"/>
      <c r="Y495" s="15"/>
      <c r="AB495" s="15"/>
      <c r="AC495" s="15"/>
    </row>
    <row r="496">
      <c r="A496" s="15"/>
      <c r="B496" s="15"/>
      <c r="H496" s="18"/>
      <c r="I496" s="15"/>
      <c r="J496" s="15"/>
      <c r="L496" s="18"/>
      <c r="M496" s="15"/>
      <c r="N496" s="15"/>
      <c r="O496" s="15"/>
      <c r="P496" s="15"/>
      <c r="Q496" s="15"/>
      <c r="R496" s="15"/>
      <c r="S496" s="15"/>
      <c r="T496" s="15"/>
      <c r="V496" s="15"/>
      <c r="Y496" s="15"/>
      <c r="AB496" s="15"/>
      <c r="AC496" s="15"/>
    </row>
    <row r="497">
      <c r="A497" s="15"/>
      <c r="B497" s="15"/>
      <c r="H497" s="18"/>
      <c r="I497" s="15"/>
      <c r="J497" s="15"/>
      <c r="L497" s="18"/>
      <c r="M497" s="15"/>
      <c r="N497" s="15"/>
      <c r="O497" s="15"/>
      <c r="P497" s="15"/>
      <c r="Q497" s="15"/>
      <c r="R497" s="15"/>
      <c r="S497" s="15"/>
      <c r="T497" s="15"/>
      <c r="V497" s="15"/>
      <c r="Y497" s="15"/>
      <c r="AB497" s="15"/>
      <c r="AC497" s="15"/>
    </row>
    <row r="498">
      <c r="A498" s="15"/>
      <c r="B498" s="15"/>
      <c r="H498" s="18"/>
      <c r="I498" s="15"/>
      <c r="J498" s="15"/>
      <c r="L498" s="18"/>
      <c r="M498" s="15"/>
      <c r="N498" s="15"/>
      <c r="O498" s="15"/>
      <c r="P498" s="15"/>
      <c r="Q498" s="15"/>
      <c r="R498" s="15"/>
      <c r="S498" s="15"/>
      <c r="T498" s="15"/>
      <c r="V498" s="15"/>
      <c r="Y498" s="15"/>
      <c r="AB498" s="15"/>
      <c r="AC498" s="15"/>
    </row>
    <row r="499">
      <c r="A499" s="15"/>
      <c r="B499" s="15"/>
      <c r="H499" s="18"/>
      <c r="I499" s="15"/>
      <c r="J499" s="15"/>
      <c r="L499" s="18"/>
      <c r="M499" s="15"/>
      <c r="N499" s="15"/>
      <c r="O499" s="15"/>
      <c r="P499" s="15"/>
      <c r="Q499" s="15"/>
      <c r="R499" s="15"/>
      <c r="S499" s="15"/>
      <c r="T499" s="15"/>
      <c r="V499" s="15"/>
      <c r="Y499" s="15"/>
      <c r="AB499" s="15"/>
      <c r="AC499" s="15"/>
    </row>
    <row r="500">
      <c r="A500" s="15"/>
      <c r="B500" s="15"/>
      <c r="H500" s="18"/>
      <c r="I500" s="15"/>
      <c r="J500" s="15"/>
      <c r="L500" s="18"/>
      <c r="M500" s="15"/>
      <c r="N500" s="15"/>
      <c r="O500" s="15"/>
      <c r="P500" s="15"/>
      <c r="Q500" s="15"/>
      <c r="R500" s="15"/>
      <c r="S500" s="15"/>
      <c r="T500" s="15"/>
      <c r="V500" s="15"/>
      <c r="Y500" s="15"/>
      <c r="AB500" s="15"/>
      <c r="AC500" s="15"/>
    </row>
    <row r="501">
      <c r="A501" s="15"/>
      <c r="B501" s="15"/>
      <c r="H501" s="18"/>
      <c r="I501" s="15"/>
      <c r="J501" s="15"/>
      <c r="L501" s="18"/>
      <c r="M501" s="15"/>
      <c r="N501" s="15"/>
      <c r="O501" s="15"/>
      <c r="P501" s="15"/>
      <c r="Q501" s="15"/>
      <c r="R501" s="15"/>
      <c r="S501" s="15"/>
      <c r="T501" s="15"/>
      <c r="V501" s="15"/>
      <c r="Y501" s="15"/>
      <c r="AB501" s="15"/>
      <c r="AC501" s="15"/>
    </row>
    <row r="502">
      <c r="A502" s="15"/>
      <c r="B502" s="15"/>
      <c r="H502" s="18"/>
      <c r="I502" s="15"/>
      <c r="J502" s="15"/>
      <c r="L502" s="18"/>
      <c r="M502" s="15"/>
      <c r="N502" s="15"/>
      <c r="O502" s="15"/>
      <c r="P502" s="15"/>
      <c r="Q502" s="15"/>
      <c r="R502" s="15"/>
      <c r="S502" s="15"/>
      <c r="T502" s="15"/>
      <c r="V502" s="15"/>
      <c r="Y502" s="15"/>
      <c r="AB502" s="15"/>
      <c r="AC502" s="15"/>
    </row>
    <row r="503">
      <c r="A503" s="15"/>
      <c r="B503" s="15"/>
      <c r="H503" s="18"/>
      <c r="I503" s="15"/>
      <c r="J503" s="15"/>
      <c r="L503" s="18"/>
      <c r="M503" s="15"/>
      <c r="N503" s="15"/>
      <c r="O503" s="15"/>
      <c r="P503" s="15"/>
      <c r="Q503" s="15"/>
      <c r="R503" s="15"/>
      <c r="S503" s="15"/>
      <c r="T503" s="15"/>
      <c r="V503" s="15"/>
      <c r="Y503" s="15"/>
      <c r="AB503" s="15"/>
      <c r="AC503" s="15"/>
    </row>
    <row r="504">
      <c r="A504" s="15"/>
      <c r="B504" s="15"/>
      <c r="H504" s="18"/>
      <c r="I504" s="15"/>
      <c r="J504" s="15"/>
      <c r="L504" s="18"/>
      <c r="M504" s="15"/>
      <c r="N504" s="15"/>
      <c r="O504" s="15"/>
      <c r="P504" s="15"/>
      <c r="Q504" s="15"/>
      <c r="R504" s="15"/>
      <c r="S504" s="15"/>
      <c r="T504" s="15"/>
      <c r="V504" s="15"/>
      <c r="Y504" s="15"/>
      <c r="AB504" s="15"/>
      <c r="AC504" s="15"/>
    </row>
    <row r="505">
      <c r="A505" s="15"/>
      <c r="B505" s="15"/>
      <c r="H505" s="18"/>
      <c r="I505" s="15"/>
      <c r="J505" s="15"/>
      <c r="L505" s="18"/>
      <c r="M505" s="15"/>
      <c r="N505" s="15"/>
      <c r="O505" s="15"/>
      <c r="P505" s="15"/>
      <c r="Q505" s="15"/>
      <c r="R505" s="15"/>
      <c r="S505" s="15"/>
      <c r="T505" s="15"/>
      <c r="V505" s="15"/>
      <c r="Y505" s="15"/>
      <c r="AB505" s="15"/>
      <c r="AC505" s="15"/>
    </row>
    <row r="506">
      <c r="A506" s="15"/>
      <c r="B506" s="15"/>
      <c r="H506" s="18"/>
      <c r="I506" s="15"/>
      <c r="J506" s="15"/>
      <c r="L506" s="18"/>
      <c r="M506" s="15"/>
      <c r="N506" s="15"/>
      <c r="O506" s="15"/>
      <c r="P506" s="15"/>
      <c r="Q506" s="15"/>
      <c r="R506" s="15"/>
      <c r="S506" s="15"/>
      <c r="T506" s="15"/>
      <c r="V506" s="15"/>
      <c r="Y506" s="15"/>
      <c r="AB506" s="15"/>
      <c r="AC506" s="15"/>
    </row>
    <row r="507">
      <c r="A507" s="15"/>
      <c r="B507" s="15"/>
      <c r="H507" s="18"/>
      <c r="I507" s="15"/>
      <c r="J507" s="15"/>
      <c r="L507" s="18"/>
      <c r="M507" s="15"/>
      <c r="N507" s="15"/>
      <c r="O507" s="15"/>
      <c r="P507" s="15"/>
      <c r="Q507" s="15"/>
      <c r="R507" s="15"/>
      <c r="S507" s="15"/>
      <c r="T507" s="15"/>
      <c r="V507" s="15"/>
      <c r="Y507" s="15"/>
      <c r="AB507" s="15"/>
      <c r="AC507" s="15"/>
    </row>
    <row r="508">
      <c r="A508" s="15"/>
      <c r="B508" s="15"/>
      <c r="H508" s="18"/>
      <c r="I508" s="15"/>
      <c r="J508" s="15"/>
      <c r="L508" s="18"/>
      <c r="M508" s="15"/>
      <c r="N508" s="15"/>
      <c r="O508" s="15"/>
      <c r="P508" s="15"/>
      <c r="Q508" s="15"/>
      <c r="R508" s="15"/>
      <c r="S508" s="15"/>
      <c r="T508" s="15"/>
      <c r="V508" s="15"/>
      <c r="Y508" s="15"/>
      <c r="AB508" s="15"/>
      <c r="AC508" s="15"/>
    </row>
    <row r="509">
      <c r="A509" s="15"/>
      <c r="B509" s="15"/>
      <c r="H509" s="18"/>
      <c r="I509" s="15"/>
      <c r="J509" s="15"/>
      <c r="L509" s="18"/>
      <c r="M509" s="15"/>
      <c r="N509" s="15"/>
      <c r="O509" s="15"/>
      <c r="P509" s="15"/>
      <c r="Q509" s="15"/>
      <c r="R509" s="15"/>
      <c r="S509" s="15"/>
      <c r="T509" s="15"/>
      <c r="V509" s="15"/>
      <c r="Y509" s="15"/>
      <c r="AB509" s="15"/>
      <c r="AC509" s="15"/>
    </row>
    <row r="510">
      <c r="A510" s="15"/>
      <c r="B510" s="15"/>
      <c r="H510" s="18"/>
      <c r="I510" s="15"/>
      <c r="J510" s="15"/>
      <c r="L510" s="18"/>
      <c r="M510" s="15"/>
      <c r="N510" s="15"/>
      <c r="O510" s="15"/>
      <c r="P510" s="15"/>
      <c r="Q510" s="15"/>
      <c r="R510" s="15"/>
      <c r="S510" s="15"/>
      <c r="T510" s="15"/>
      <c r="V510" s="15"/>
      <c r="Y510" s="15"/>
      <c r="AB510" s="15"/>
      <c r="AC510" s="15"/>
    </row>
    <row r="511">
      <c r="A511" s="15"/>
      <c r="B511" s="15"/>
      <c r="H511" s="18"/>
      <c r="I511" s="15"/>
      <c r="J511" s="15"/>
      <c r="L511" s="18"/>
      <c r="M511" s="15"/>
      <c r="N511" s="15"/>
      <c r="O511" s="15"/>
      <c r="P511" s="15"/>
      <c r="Q511" s="15"/>
      <c r="R511" s="15"/>
      <c r="S511" s="15"/>
      <c r="T511" s="15"/>
      <c r="V511" s="15"/>
      <c r="Y511" s="15"/>
      <c r="AB511" s="15"/>
      <c r="AC511" s="15"/>
    </row>
    <row r="512">
      <c r="A512" s="15"/>
      <c r="B512" s="15"/>
      <c r="H512" s="18"/>
      <c r="I512" s="15"/>
      <c r="J512" s="15"/>
      <c r="L512" s="18"/>
      <c r="M512" s="15"/>
      <c r="N512" s="15"/>
      <c r="O512" s="15"/>
      <c r="P512" s="15"/>
      <c r="Q512" s="15"/>
      <c r="R512" s="15"/>
      <c r="S512" s="15"/>
      <c r="T512" s="15"/>
      <c r="V512" s="15"/>
      <c r="Y512" s="15"/>
      <c r="AB512" s="15"/>
      <c r="AC512" s="15"/>
    </row>
    <row r="513">
      <c r="A513" s="15"/>
      <c r="B513" s="15"/>
      <c r="H513" s="18"/>
      <c r="I513" s="15"/>
      <c r="J513" s="15"/>
      <c r="L513" s="18"/>
      <c r="M513" s="15"/>
      <c r="N513" s="15"/>
      <c r="O513" s="15"/>
      <c r="P513" s="15"/>
      <c r="Q513" s="15"/>
      <c r="R513" s="15"/>
      <c r="S513" s="15"/>
      <c r="T513" s="15"/>
      <c r="V513" s="15"/>
      <c r="Y513" s="15"/>
      <c r="AB513" s="15"/>
      <c r="AC513" s="15"/>
    </row>
    <row r="514">
      <c r="A514" s="15"/>
      <c r="B514" s="15"/>
      <c r="H514" s="18"/>
      <c r="I514" s="15"/>
      <c r="J514" s="15"/>
      <c r="L514" s="18"/>
      <c r="M514" s="15"/>
      <c r="N514" s="15"/>
      <c r="O514" s="15"/>
      <c r="P514" s="15"/>
      <c r="Q514" s="15"/>
      <c r="R514" s="15"/>
      <c r="S514" s="15"/>
      <c r="T514" s="15"/>
      <c r="V514" s="15"/>
      <c r="Y514" s="15"/>
      <c r="AB514" s="15"/>
      <c r="AC514" s="15"/>
    </row>
    <row r="515">
      <c r="A515" s="15"/>
      <c r="B515" s="15"/>
      <c r="H515" s="18"/>
      <c r="I515" s="15"/>
      <c r="J515" s="15"/>
      <c r="L515" s="18"/>
      <c r="M515" s="15"/>
      <c r="N515" s="15"/>
      <c r="O515" s="15"/>
      <c r="P515" s="15"/>
      <c r="Q515" s="15"/>
      <c r="R515" s="15"/>
      <c r="S515" s="15"/>
      <c r="T515" s="15"/>
      <c r="V515" s="15"/>
      <c r="Y515" s="15"/>
      <c r="AB515" s="15"/>
      <c r="AC515" s="15"/>
    </row>
    <row r="516">
      <c r="A516" s="15"/>
      <c r="B516" s="15"/>
      <c r="H516" s="18"/>
      <c r="I516" s="15"/>
      <c r="J516" s="15"/>
      <c r="L516" s="18"/>
      <c r="M516" s="15"/>
      <c r="N516" s="15"/>
      <c r="O516" s="15"/>
      <c r="P516" s="15"/>
      <c r="Q516" s="15"/>
      <c r="R516" s="15"/>
      <c r="S516" s="15"/>
      <c r="T516" s="15"/>
      <c r="V516" s="15"/>
      <c r="Y516" s="15"/>
      <c r="AB516" s="15"/>
      <c r="AC516" s="15"/>
    </row>
    <row r="517">
      <c r="A517" s="15"/>
      <c r="B517" s="15"/>
      <c r="H517" s="18"/>
      <c r="I517" s="15"/>
      <c r="J517" s="15"/>
      <c r="L517" s="18"/>
      <c r="M517" s="15"/>
      <c r="N517" s="15"/>
      <c r="O517" s="15"/>
      <c r="P517" s="15"/>
      <c r="Q517" s="15"/>
      <c r="R517" s="15"/>
      <c r="S517" s="15"/>
      <c r="T517" s="15"/>
      <c r="V517" s="15"/>
      <c r="Y517" s="15"/>
      <c r="AB517" s="15"/>
      <c r="AC517" s="15"/>
    </row>
    <row r="518">
      <c r="A518" s="15"/>
      <c r="B518" s="15"/>
      <c r="H518" s="18"/>
      <c r="I518" s="15"/>
      <c r="J518" s="15"/>
      <c r="L518" s="18"/>
      <c r="M518" s="15"/>
      <c r="N518" s="15"/>
      <c r="O518" s="15"/>
      <c r="P518" s="15"/>
      <c r="Q518" s="15"/>
      <c r="R518" s="15"/>
      <c r="S518" s="15"/>
      <c r="T518" s="15"/>
      <c r="V518" s="15"/>
      <c r="Y518" s="15"/>
      <c r="AB518" s="15"/>
      <c r="AC518" s="15"/>
    </row>
    <row r="519">
      <c r="A519" s="15"/>
      <c r="B519" s="15"/>
      <c r="H519" s="18"/>
      <c r="I519" s="15"/>
      <c r="J519" s="15"/>
      <c r="L519" s="18"/>
      <c r="M519" s="15"/>
      <c r="N519" s="15"/>
      <c r="O519" s="15"/>
      <c r="P519" s="15"/>
      <c r="Q519" s="15"/>
      <c r="R519" s="15"/>
      <c r="S519" s="15"/>
      <c r="T519" s="15"/>
      <c r="V519" s="15"/>
      <c r="Y519" s="15"/>
      <c r="AB519" s="15"/>
      <c r="AC519" s="15"/>
    </row>
    <row r="520">
      <c r="A520" s="15"/>
      <c r="B520" s="15"/>
      <c r="H520" s="18"/>
      <c r="I520" s="15"/>
      <c r="J520" s="15"/>
      <c r="L520" s="18"/>
      <c r="M520" s="15"/>
      <c r="N520" s="15"/>
      <c r="O520" s="15"/>
      <c r="P520" s="15"/>
      <c r="Q520" s="15"/>
      <c r="R520" s="15"/>
      <c r="S520" s="15"/>
      <c r="T520" s="15"/>
      <c r="V520" s="15"/>
      <c r="Y520" s="15"/>
      <c r="AB520" s="15"/>
      <c r="AC520" s="15"/>
    </row>
    <row r="521">
      <c r="A521" s="15"/>
      <c r="B521" s="15"/>
      <c r="H521" s="18"/>
      <c r="I521" s="15"/>
      <c r="J521" s="15"/>
      <c r="L521" s="18"/>
      <c r="M521" s="15"/>
      <c r="N521" s="15"/>
      <c r="O521" s="15"/>
      <c r="P521" s="15"/>
      <c r="Q521" s="15"/>
      <c r="R521" s="15"/>
      <c r="S521" s="15"/>
      <c r="T521" s="15"/>
      <c r="V521" s="15"/>
      <c r="Y521" s="15"/>
      <c r="AB521" s="15"/>
      <c r="AC521" s="15"/>
    </row>
    <row r="522">
      <c r="A522" s="15"/>
      <c r="B522" s="15"/>
      <c r="H522" s="18"/>
      <c r="I522" s="15"/>
      <c r="J522" s="15"/>
      <c r="L522" s="18"/>
      <c r="M522" s="15"/>
      <c r="N522" s="15"/>
      <c r="O522" s="15"/>
      <c r="P522" s="15"/>
      <c r="Q522" s="15"/>
      <c r="R522" s="15"/>
      <c r="S522" s="15"/>
      <c r="T522" s="15"/>
      <c r="V522" s="15"/>
      <c r="Y522" s="15"/>
      <c r="AB522" s="15"/>
      <c r="AC522" s="15"/>
    </row>
    <row r="523">
      <c r="A523" s="15"/>
      <c r="B523" s="15"/>
      <c r="H523" s="18"/>
      <c r="I523" s="15"/>
      <c r="J523" s="15"/>
      <c r="L523" s="18"/>
      <c r="M523" s="15"/>
      <c r="N523" s="15"/>
      <c r="O523" s="15"/>
      <c r="P523" s="15"/>
      <c r="Q523" s="15"/>
      <c r="R523" s="15"/>
      <c r="S523" s="15"/>
      <c r="T523" s="15"/>
      <c r="V523" s="15"/>
      <c r="Y523" s="15"/>
      <c r="AB523" s="15"/>
      <c r="AC523" s="15"/>
    </row>
    <row r="524">
      <c r="A524" s="15"/>
      <c r="B524" s="15"/>
      <c r="H524" s="18"/>
      <c r="I524" s="15"/>
      <c r="J524" s="15"/>
      <c r="L524" s="18"/>
      <c r="M524" s="15"/>
      <c r="N524" s="15"/>
      <c r="O524" s="15"/>
      <c r="P524" s="15"/>
      <c r="Q524" s="15"/>
      <c r="R524" s="15"/>
      <c r="S524" s="15"/>
      <c r="T524" s="15"/>
      <c r="V524" s="15"/>
      <c r="Y524" s="15"/>
      <c r="AB524" s="15"/>
      <c r="AC524" s="15"/>
    </row>
    <row r="525">
      <c r="A525" s="15"/>
      <c r="B525" s="15"/>
      <c r="H525" s="18"/>
      <c r="I525" s="15"/>
      <c r="J525" s="15"/>
      <c r="L525" s="18"/>
      <c r="M525" s="15"/>
      <c r="N525" s="15"/>
      <c r="O525" s="15"/>
      <c r="P525" s="15"/>
      <c r="Q525" s="15"/>
      <c r="R525" s="15"/>
      <c r="S525" s="15"/>
      <c r="T525" s="15"/>
      <c r="V525" s="15"/>
      <c r="Y525" s="15"/>
      <c r="AB525" s="15"/>
      <c r="AC525" s="15"/>
    </row>
    <row r="526">
      <c r="A526" s="15"/>
      <c r="B526" s="15"/>
      <c r="H526" s="18"/>
      <c r="I526" s="15"/>
      <c r="J526" s="15"/>
      <c r="L526" s="18"/>
      <c r="M526" s="15"/>
      <c r="N526" s="15"/>
      <c r="O526" s="15"/>
      <c r="P526" s="15"/>
      <c r="Q526" s="15"/>
      <c r="R526" s="15"/>
      <c r="S526" s="15"/>
      <c r="T526" s="15"/>
      <c r="V526" s="15"/>
      <c r="Y526" s="15"/>
      <c r="AB526" s="15"/>
      <c r="AC526" s="15"/>
    </row>
    <row r="527">
      <c r="A527" s="15"/>
      <c r="B527" s="15"/>
      <c r="H527" s="18"/>
      <c r="I527" s="15"/>
      <c r="J527" s="15"/>
      <c r="L527" s="18"/>
      <c r="M527" s="15"/>
      <c r="N527" s="15"/>
      <c r="O527" s="15"/>
      <c r="P527" s="15"/>
      <c r="Q527" s="15"/>
      <c r="R527" s="15"/>
      <c r="S527" s="15"/>
      <c r="T527" s="15"/>
      <c r="V527" s="15"/>
      <c r="Y527" s="15"/>
      <c r="AB527" s="15"/>
      <c r="AC527" s="15"/>
    </row>
    <row r="528">
      <c r="A528" s="15"/>
      <c r="B528" s="15"/>
      <c r="H528" s="18"/>
      <c r="I528" s="15"/>
      <c r="J528" s="15"/>
      <c r="L528" s="18"/>
      <c r="M528" s="15"/>
      <c r="N528" s="15"/>
      <c r="O528" s="15"/>
      <c r="P528" s="15"/>
      <c r="Q528" s="15"/>
      <c r="R528" s="15"/>
      <c r="S528" s="15"/>
      <c r="T528" s="15"/>
      <c r="V528" s="15"/>
      <c r="Y528" s="15"/>
      <c r="AB528" s="15"/>
      <c r="AC528" s="15"/>
    </row>
    <row r="529">
      <c r="A529" s="15"/>
      <c r="B529" s="15"/>
      <c r="H529" s="18"/>
      <c r="I529" s="15"/>
      <c r="J529" s="15"/>
      <c r="L529" s="18"/>
      <c r="M529" s="15"/>
      <c r="N529" s="15"/>
      <c r="O529" s="15"/>
      <c r="P529" s="15"/>
      <c r="Q529" s="15"/>
      <c r="R529" s="15"/>
      <c r="S529" s="15"/>
      <c r="T529" s="15"/>
      <c r="V529" s="15"/>
      <c r="Y529" s="15"/>
      <c r="AB529" s="15"/>
      <c r="AC529" s="15"/>
    </row>
    <row r="530">
      <c r="A530" s="15"/>
      <c r="B530" s="15"/>
      <c r="H530" s="18"/>
      <c r="I530" s="15"/>
      <c r="J530" s="15"/>
      <c r="L530" s="18"/>
      <c r="M530" s="15"/>
      <c r="N530" s="15"/>
      <c r="O530" s="15"/>
      <c r="P530" s="15"/>
      <c r="Q530" s="15"/>
      <c r="R530" s="15"/>
      <c r="S530" s="15"/>
      <c r="T530" s="15"/>
      <c r="V530" s="15"/>
      <c r="Y530" s="15"/>
      <c r="AB530" s="15"/>
      <c r="AC530" s="15"/>
    </row>
    <row r="531">
      <c r="A531" s="15"/>
      <c r="B531" s="15"/>
      <c r="H531" s="18"/>
      <c r="I531" s="15"/>
      <c r="J531" s="15"/>
      <c r="L531" s="18"/>
      <c r="M531" s="15"/>
      <c r="N531" s="15"/>
      <c r="O531" s="15"/>
      <c r="P531" s="15"/>
      <c r="Q531" s="15"/>
      <c r="R531" s="15"/>
      <c r="S531" s="15"/>
      <c r="T531" s="15"/>
      <c r="V531" s="15"/>
      <c r="Y531" s="15"/>
      <c r="AB531" s="15"/>
      <c r="AC531" s="15"/>
    </row>
    <row r="532">
      <c r="A532" s="15"/>
      <c r="B532" s="15"/>
      <c r="H532" s="18"/>
      <c r="I532" s="15"/>
      <c r="J532" s="15"/>
      <c r="L532" s="18"/>
      <c r="M532" s="15"/>
      <c r="N532" s="15"/>
      <c r="O532" s="15"/>
      <c r="P532" s="15"/>
      <c r="Q532" s="15"/>
      <c r="R532" s="15"/>
      <c r="S532" s="15"/>
      <c r="T532" s="15"/>
      <c r="V532" s="15"/>
      <c r="Y532" s="15"/>
      <c r="AB532" s="15"/>
      <c r="AC532" s="15"/>
    </row>
    <row r="533">
      <c r="A533" s="15"/>
      <c r="B533" s="15"/>
      <c r="H533" s="18"/>
      <c r="I533" s="15"/>
      <c r="J533" s="15"/>
      <c r="L533" s="18"/>
      <c r="M533" s="15"/>
      <c r="N533" s="15"/>
      <c r="O533" s="15"/>
      <c r="P533" s="15"/>
      <c r="Q533" s="15"/>
      <c r="R533" s="15"/>
      <c r="S533" s="15"/>
      <c r="T533" s="15"/>
      <c r="V533" s="15"/>
      <c r="Y533" s="15"/>
      <c r="AB533" s="15"/>
      <c r="AC533" s="15"/>
    </row>
    <row r="534">
      <c r="A534" s="15"/>
      <c r="B534" s="15"/>
      <c r="H534" s="18"/>
      <c r="I534" s="15"/>
      <c r="J534" s="15"/>
      <c r="L534" s="18"/>
      <c r="M534" s="15"/>
      <c r="N534" s="15"/>
      <c r="O534" s="15"/>
      <c r="P534" s="15"/>
      <c r="Q534" s="15"/>
      <c r="R534" s="15"/>
      <c r="S534" s="15"/>
      <c r="T534" s="15"/>
      <c r="V534" s="15"/>
      <c r="Y534" s="15"/>
      <c r="AB534" s="15"/>
      <c r="AC534" s="15"/>
    </row>
    <row r="535">
      <c r="A535" s="15"/>
      <c r="B535" s="15"/>
      <c r="H535" s="18"/>
      <c r="I535" s="15"/>
      <c r="J535" s="15"/>
      <c r="L535" s="18"/>
      <c r="M535" s="15"/>
      <c r="N535" s="15"/>
      <c r="O535" s="15"/>
      <c r="P535" s="15"/>
      <c r="Q535" s="15"/>
      <c r="R535" s="15"/>
      <c r="S535" s="15"/>
      <c r="T535" s="15"/>
      <c r="V535" s="15"/>
      <c r="Y535" s="15"/>
      <c r="AB535" s="15"/>
      <c r="AC535" s="15"/>
    </row>
    <row r="536">
      <c r="A536" s="15"/>
      <c r="B536" s="15"/>
      <c r="H536" s="18"/>
      <c r="I536" s="15"/>
      <c r="J536" s="15"/>
      <c r="L536" s="18"/>
      <c r="M536" s="15"/>
      <c r="N536" s="15"/>
      <c r="O536" s="15"/>
      <c r="P536" s="15"/>
      <c r="Q536" s="15"/>
      <c r="R536" s="15"/>
      <c r="S536" s="15"/>
      <c r="T536" s="15"/>
      <c r="V536" s="15"/>
      <c r="Y536" s="15"/>
      <c r="AB536" s="15"/>
      <c r="AC536" s="15"/>
    </row>
    <row r="537">
      <c r="A537" s="15"/>
      <c r="B537" s="15"/>
      <c r="H537" s="18"/>
      <c r="I537" s="15"/>
      <c r="J537" s="15"/>
      <c r="L537" s="18"/>
      <c r="M537" s="15"/>
      <c r="N537" s="15"/>
      <c r="O537" s="15"/>
      <c r="P537" s="15"/>
      <c r="Q537" s="15"/>
      <c r="R537" s="15"/>
      <c r="S537" s="15"/>
      <c r="T537" s="15"/>
      <c r="V537" s="15"/>
      <c r="Y537" s="15"/>
      <c r="AB537" s="15"/>
      <c r="AC537" s="15"/>
    </row>
    <row r="538">
      <c r="A538" s="15"/>
      <c r="B538" s="15"/>
      <c r="H538" s="18"/>
      <c r="I538" s="15"/>
      <c r="J538" s="15"/>
      <c r="L538" s="18"/>
      <c r="M538" s="15"/>
      <c r="N538" s="15"/>
      <c r="O538" s="15"/>
      <c r="P538" s="15"/>
      <c r="Q538" s="15"/>
      <c r="R538" s="15"/>
      <c r="S538" s="15"/>
      <c r="T538" s="15"/>
      <c r="V538" s="15"/>
      <c r="Y538" s="15"/>
      <c r="AB538" s="15"/>
      <c r="AC538" s="15"/>
    </row>
    <row r="539">
      <c r="A539" s="15"/>
      <c r="B539" s="15"/>
      <c r="H539" s="18"/>
      <c r="I539" s="15"/>
      <c r="J539" s="15"/>
      <c r="L539" s="18"/>
      <c r="M539" s="15"/>
      <c r="N539" s="15"/>
      <c r="O539" s="15"/>
      <c r="P539" s="15"/>
      <c r="Q539" s="15"/>
      <c r="R539" s="15"/>
      <c r="S539" s="15"/>
      <c r="T539" s="15"/>
      <c r="V539" s="15"/>
      <c r="Y539" s="15"/>
      <c r="AB539" s="15"/>
      <c r="AC539" s="15"/>
    </row>
    <row r="540">
      <c r="A540" s="15"/>
      <c r="B540" s="15"/>
      <c r="H540" s="18"/>
      <c r="I540" s="15"/>
      <c r="J540" s="15"/>
      <c r="L540" s="18"/>
      <c r="M540" s="15"/>
      <c r="N540" s="15"/>
      <c r="O540" s="15"/>
      <c r="P540" s="15"/>
      <c r="Q540" s="15"/>
      <c r="R540" s="15"/>
      <c r="S540" s="15"/>
      <c r="T540" s="15"/>
      <c r="V540" s="15"/>
      <c r="Y540" s="15"/>
      <c r="AB540" s="15"/>
      <c r="AC540" s="15"/>
    </row>
    <row r="541">
      <c r="A541" s="15"/>
      <c r="B541" s="15"/>
      <c r="H541" s="18"/>
      <c r="I541" s="15"/>
      <c r="J541" s="15"/>
      <c r="L541" s="18"/>
      <c r="M541" s="15"/>
      <c r="N541" s="15"/>
      <c r="O541" s="15"/>
      <c r="P541" s="15"/>
      <c r="Q541" s="15"/>
      <c r="R541" s="15"/>
      <c r="S541" s="15"/>
      <c r="T541" s="15"/>
      <c r="V541" s="15"/>
      <c r="Y541" s="15"/>
      <c r="AB541" s="15"/>
      <c r="AC541" s="15"/>
    </row>
    <row r="542">
      <c r="A542" s="15"/>
      <c r="B542" s="15"/>
      <c r="H542" s="18"/>
      <c r="I542" s="15"/>
      <c r="J542" s="15"/>
      <c r="L542" s="18"/>
      <c r="M542" s="15"/>
      <c r="N542" s="15"/>
      <c r="O542" s="15"/>
      <c r="P542" s="15"/>
      <c r="Q542" s="15"/>
      <c r="R542" s="15"/>
      <c r="S542" s="15"/>
      <c r="T542" s="15"/>
      <c r="V542" s="15"/>
      <c r="Y542" s="15"/>
      <c r="AB542" s="15"/>
      <c r="AC542" s="15"/>
    </row>
    <row r="543">
      <c r="A543" s="15"/>
      <c r="B543" s="15"/>
      <c r="H543" s="18"/>
      <c r="I543" s="15"/>
      <c r="J543" s="15"/>
      <c r="L543" s="18"/>
      <c r="M543" s="15"/>
      <c r="N543" s="15"/>
      <c r="O543" s="15"/>
      <c r="P543" s="15"/>
      <c r="Q543" s="15"/>
      <c r="R543" s="15"/>
      <c r="S543" s="15"/>
      <c r="T543" s="15"/>
      <c r="V543" s="15"/>
      <c r="Y543" s="15"/>
      <c r="AB543" s="15"/>
      <c r="AC543" s="15"/>
    </row>
    <row r="544">
      <c r="A544" s="15"/>
      <c r="B544" s="15"/>
      <c r="H544" s="18"/>
      <c r="I544" s="15"/>
      <c r="J544" s="15"/>
      <c r="L544" s="18"/>
      <c r="M544" s="15"/>
      <c r="N544" s="15"/>
      <c r="O544" s="15"/>
      <c r="P544" s="15"/>
      <c r="Q544" s="15"/>
      <c r="R544" s="15"/>
      <c r="S544" s="15"/>
      <c r="T544" s="15"/>
      <c r="V544" s="15"/>
      <c r="Y544" s="15"/>
      <c r="AB544" s="15"/>
      <c r="AC544" s="15"/>
    </row>
    <row r="545">
      <c r="A545" s="15"/>
      <c r="B545" s="15"/>
      <c r="H545" s="18"/>
      <c r="I545" s="15"/>
      <c r="J545" s="15"/>
      <c r="L545" s="18"/>
      <c r="M545" s="15"/>
      <c r="N545" s="15"/>
      <c r="O545" s="15"/>
      <c r="P545" s="15"/>
      <c r="Q545" s="15"/>
      <c r="R545" s="15"/>
      <c r="S545" s="15"/>
      <c r="T545" s="15"/>
      <c r="V545" s="15"/>
      <c r="Y545" s="15"/>
      <c r="AB545" s="15"/>
      <c r="AC545" s="15"/>
    </row>
    <row r="546">
      <c r="A546" s="15"/>
      <c r="B546" s="15"/>
      <c r="H546" s="18"/>
      <c r="I546" s="15"/>
      <c r="J546" s="15"/>
      <c r="L546" s="18"/>
      <c r="M546" s="15"/>
      <c r="N546" s="15"/>
      <c r="O546" s="15"/>
      <c r="P546" s="15"/>
      <c r="Q546" s="15"/>
      <c r="R546" s="15"/>
      <c r="S546" s="15"/>
      <c r="T546" s="15"/>
      <c r="V546" s="15"/>
      <c r="Y546" s="15"/>
      <c r="AB546" s="15"/>
      <c r="AC546" s="15"/>
    </row>
    <row r="547">
      <c r="A547" s="15"/>
      <c r="B547" s="15"/>
      <c r="H547" s="18"/>
      <c r="I547" s="15"/>
      <c r="J547" s="15"/>
      <c r="L547" s="18"/>
      <c r="M547" s="15"/>
      <c r="N547" s="15"/>
      <c r="O547" s="15"/>
      <c r="P547" s="15"/>
      <c r="Q547" s="15"/>
      <c r="R547" s="15"/>
      <c r="S547" s="15"/>
      <c r="T547" s="15"/>
      <c r="V547" s="15"/>
      <c r="Y547" s="15"/>
      <c r="AB547" s="15"/>
      <c r="AC547" s="15"/>
    </row>
    <row r="548">
      <c r="A548" s="15"/>
      <c r="B548" s="15"/>
      <c r="H548" s="18"/>
      <c r="I548" s="15"/>
      <c r="J548" s="15"/>
      <c r="L548" s="18"/>
      <c r="M548" s="15"/>
      <c r="N548" s="15"/>
      <c r="O548" s="15"/>
      <c r="P548" s="15"/>
      <c r="Q548" s="15"/>
      <c r="R548" s="15"/>
      <c r="S548" s="15"/>
      <c r="T548" s="15"/>
      <c r="V548" s="15"/>
      <c r="Y548" s="15"/>
      <c r="AB548" s="15"/>
      <c r="AC548" s="15"/>
    </row>
    <row r="549">
      <c r="A549" s="15"/>
      <c r="B549" s="15"/>
      <c r="H549" s="18"/>
      <c r="I549" s="15"/>
      <c r="J549" s="15"/>
      <c r="L549" s="18"/>
      <c r="M549" s="15"/>
      <c r="N549" s="15"/>
      <c r="O549" s="15"/>
      <c r="P549" s="15"/>
      <c r="Q549" s="15"/>
      <c r="R549" s="15"/>
      <c r="S549" s="15"/>
      <c r="T549" s="15"/>
      <c r="V549" s="15"/>
      <c r="Y549" s="15"/>
      <c r="AB549" s="15"/>
      <c r="AC549" s="15"/>
    </row>
    <row r="550">
      <c r="A550" s="15"/>
      <c r="B550" s="15"/>
      <c r="H550" s="18"/>
      <c r="I550" s="15"/>
      <c r="J550" s="15"/>
      <c r="L550" s="18"/>
      <c r="M550" s="15"/>
      <c r="N550" s="15"/>
      <c r="O550" s="15"/>
      <c r="P550" s="15"/>
      <c r="Q550" s="15"/>
      <c r="R550" s="15"/>
      <c r="S550" s="15"/>
      <c r="T550" s="15"/>
      <c r="V550" s="15"/>
      <c r="Y550" s="15"/>
      <c r="AB550" s="15"/>
      <c r="AC550" s="15"/>
    </row>
    <row r="551">
      <c r="A551" s="15"/>
      <c r="B551" s="15"/>
      <c r="H551" s="18"/>
      <c r="I551" s="15"/>
      <c r="J551" s="15"/>
      <c r="L551" s="18"/>
      <c r="M551" s="15"/>
      <c r="N551" s="15"/>
      <c r="O551" s="15"/>
      <c r="P551" s="15"/>
      <c r="Q551" s="15"/>
      <c r="R551" s="15"/>
      <c r="S551" s="15"/>
      <c r="T551" s="15"/>
      <c r="V551" s="15"/>
      <c r="Y551" s="15"/>
      <c r="AB551" s="15"/>
      <c r="AC551" s="15"/>
    </row>
    <row r="552">
      <c r="A552" s="15"/>
      <c r="B552" s="15"/>
      <c r="H552" s="18"/>
      <c r="I552" s="15"/>
      <c r="J552" s="15"/>
      <c r="L552" s="18"/>
      <c r="M552" s="15"/>
      <c r="N552" s="15"/>
      <c r="O552" s="15"/>
      <c r="P552" s="15"/>
      <c r="Q552" s="15"/>
      <c r="R552" s="15"/>
      <c r="S552" s="15"/>
      <c r="T552" s="15"/>
      <c r="V552" s="15"/>
      <c r="Y552" s="15"/>
      <c r="AB552" s="15"/>
      <c r="AC552" s="15"/>
    </row>
    <row r="553">
      <c r="A553" s="15"/>
      <c r="B553" s="15"/>
      <c r="H553" s="18"/>
      <c r="I553" s="15"/>
      <c r="J553" s="15"/>
      <c r="L553" s="18"/>
      <c r="M553" s="15"/>
      <c r="N553" s="15"/>
      <c r="O553" s="15"/>
      <c r="P553" s="15"/>
      <c r="Q553" s="15"/>
      <c r="R553" s="15"/>
      <c r="S553" s="15"/>
      <c r="T553" s="15"/>
      <c r="V553" s="15"/>
      <c r="Y553" s="15"/>
      <c r="AB553" s="15"/>
      <c r="AC553" s="15"/>
    </row>
    <row r="554">
      <c r="A554" s="15"/>
      <c r="B554" s="15"/>
      <c r="H554" s="18"/>
      <c r="I554" s="15"/>
      <c r="J554" s="15"/>
      <c r="L554" s="18"/>
      <c r="M554" s="15"/>
      <c r="N554" s="15"/>
      <c r="O554" s="15"/>
      <c r="P554" s="15"/>
      <c r="Q554" s="15"/>
      <c r="R554" s="15"/>
      <c r="S554" s="15"/>
      <c r="T554" s="15"/>
      <c r="V554" s="15"/>
      <c r="Y554" s="15"/>
      <c r="AB554" s="15"/>
      <c r="AC554" s="15"/>
    </row>
    <row r="555">
      <c r="A555" s="15"/>
      <c r="B555" s="15"/>
      <c r="H555" s="18"/>
      <c r="I555" s="15"/>
      <c r="J555" s="15"/>
      <c r="L555" s="18"/>
      <c r="M555" s="15"/>
      <c r="N555" s="15"/>
      <c r="O555" s="15"/>
      <c r="P555" s="15"/>
      <c r="Q555" s="15"/>
      <c r="R555" s="15"/>
      <c r="S555" s="15"/>
      <c r="T555" s="15"/>
      <c r="V555" s="15"/>
      <c r="Y555" s="15"/>
      <c r="AB555" s="15"/>
      <c r="AC555" s="15"/>
    </row>
    <row r="556">
      <c r="A556" s="15"/>
      <c r="B556" s="15"/>
      <c r="H556" s="18"/>
      <c r="I556" s="15"/>
      <c r="J556" s="15"/>
      <c r="L556" s="18"/>
      <c r="M556" s="15"/>
      <c r="N556" s="15"/>
      <c r="O556" s="15"/>
      <c r="P556" s="15"/>
      <c r="Q556" s="15"/>
      <c r="R556" s="15"/>
      <c r="S556" s="15"/>
      <c r="T556" s="15"/>
      <c r="V556" s="15"/>
      <c r="Y556" s="15"/>
      <c r="AB556" s="15"/>
      <c r="AC556" s="15"/>
    </row>
    <row r="557">
      <c r="A557" s="15"/>
      <c r="B557" s="15"/>
      <c r="H557" s="18"/>
      <c r="I557" s="15"/>
      <c r="J557" s="15"/>
      <c r="L557" s="18"/>
      <c r="M557" s="15"/>
      <c r="N557" s="15"/>
      <c r="O557" s="15"/>
      <c r="P557" s="15"/>
      <c r="Q557" s="15"/>
      <c r="R557" s="15"/>
      <c r="S557" s="15"/>
      <c r="T557" s="15"/>
      <c r="V557" s="15"/>
      <c r="Y557" s="15"/>
      <c r="AB557" s="15"/>
      <c r="AC557" s="15"/>
    </row>
    <row r="558">
      <c r="A558" s="15"/>
      <c r="B558" s="15"/>
      <c r="H558" s="18"/>
      <c r="I558" s="15"/>
      <c r="J558" s="15"/>
      <c r="L558" s="18"/>
      <c r="M558" s="15"/>
      <c r="N558" s="15"/>
      <c r="O558" s="15"/>
      <c r="P558" s="15"/>
      <c r="Q558" s="15"/>
      <c r="R558" s="15"/>
      <c r="S558" s="15"/>
      <c r="T558" s="15"/>
      <c r="V558" s="15"/>
      <c r="Y558" s="15"/>
      <c r="AB558" s="15"/>
      <c r="AC558" s="15"/>
    </row>
    <row r="559">
      <c r="A559" s="15"/>
      <c r="B559" s="15"/>
      <c r="H559" s="18"/>
      <c r="I559" s="15"/>
      <c r="J559" s="15"/>
      <c r="L559" s="18"/>
      <c r="M559" s="15"/>
      <c r="N559" s="15"/>
      <c r="O559" s="15"/>
      <c r="P559" s="15"/>
      <c r="Q559" s="15"/>
      <c r="R559" s="15"/>
      <c r="S559" s="15"/>
      <c r="T559" s="15"/>
      <c r="V559" s="15"/>
      <c r="Y559" s="15"/>
      <c r="AB559" s="15"/>
      <c r="AC559" s="15"/>
    </row>
    <row r="560">
      <c r="A560" s="15"/>
      <c r="B560" s="15"/>
      <c r="H560" s="18"/>
      <c r="I560" s="15"/>
      <c r="J560" s="15"/>
      <c r="L560" s="18"/>
      <c r="M560" s="15"/>
      <c r="N560" s="15"/>
      <c r="O560" s="15"/>
      <c r="P560" s="15"/>
      <c r="Q560" s="15"/>
      <c r="R560" s="15"/>
      <c r="S560" s="15"/>
      <c r="T560" s="15"/>
      <c r="V560" s="15"/>
      <c r="Y560" s="15"/>
      <c r="AB560" s="15"/>
      <c r="AC560" s="15"/>
    </row>
    <row r="561">
      <c r="A561" s="15"/>
      <c r="B561" s="15"/>
      <c r="H561" s="18"/>
      <c r="I561" s="15"/>
      <c r="J561" s="15"/>
      <c r="L561" s="18"/>
      <c r="M561" s="15"/>
      <c r="N561" s="15"/>
      <c r="O561" s="15"/>
      <c r="P561" s="15"/>
      <c r="Q561" s="15"/>
      <c r="R561" s="15"/>
      <c r="S561" s="15"/>
      <c r="T561" s="15"/>
      <c r="V561" s="15"/>
      <c r="Y561" s="15"/>
      <c r="AB561" s="15"/>
      <c r="AC561" s="15"/>
    </row>
    <row r="562">
      <c r="A562" s="15"/>
      <c r="B562" s="15"/>
      <c r="H562" s="18"/>
      <c r="I562" s="15"/>
      <c r="J562" s="15"/>
      <c r="L562" s="18"/>
      <c r="M562" s="15"/>
      <c r="N562" s="15"/>
      <c r="O562" s="15"/>
      <c r="P562" s="15"/>
      <c r="Q562" s="15"/>
      <c r="R562" s="15"/>
      <c r="S562" s="15"/>
      <c r="T562" s="15"/>
      <c r="V562" s="15"/>
      <c r="Y562" s="15"/>
      <c r="AB562" s="15"/>
      <c r="AC562" s="15"/>
    </row>
    <row r="563">
      <c r="A563" s="15"/>
      <c r="B563" s="15"/>
      <c r="H563" s="18"/>
      <c r="I563" s="15"/>
      <c r="J563" s="15"/>
      <c r="L563" s="18"/>
      <c r="M563" s="15"/>
      <c r="N563" s="15"/>
      <c r="O563" s="15"/>
      <c r="P563" s="15"/>
      <c r="Q563" s="15"/>
      <c r="R563" s="15"/>
      <c r="S563" s="15"/>
      <c r="T563" s="15"/>
      <c r="V563" s="15"/>
      <c r="Y563" s="15"/>
      <c r="AB563" s="15"/>
      <c r="AC563" s="15"/>
    </row>
    <row r="564">
      <c r="A564" s="15"/>
      <c r="B564" s="15"/>
      <c r="H564" s="18"/>
      <c r="I564" s="15"/>
      <c r="J564" s="15"/>
      <c r="L564" s="18"/>
      <c r="M564" s="15"/>
      <c r="N564" s="15"/>
      <c r="O564" s="15"/>
      <c r="P564" s="15"/>
      <c r="Q564" s="15"/>
      <c r="R564" s="15"/>
      <c r="S564" s="15"/>
      <c r="T564" s="15"/>
      <c r="V564" s="15"/>
      <c r="Y564" s="15"/>
      <c r="AB564" s="15"/>
      <c r="AC564" s="15"/>
    </row>
    <row r="565">
      <c r="A565" s="15"/>
      <c r="B565" s="15"/>
      <c r="H565" s="18"/>
      <c r="I565" s="15"/>
      <c r="J565" s="15"/>
      <c r="L565" s="18"/>
      <c r="M565" s="15"/>
      <c r="N565" s="15"/>
      <c r="O565" s="15"/>
      <c r="P565" s="15"/>
      <c r="Q565" s="15"/>
      <c r="R565" s="15"/>
      <c r="S565" s="15"/>
      <c r="T565" s="15"/>
      <c r="V565" s="15"/>
      <c r="Y565" s="15"/>
      <c r="AB565" s="15"/>
      <c r="AC565" s="15"/>
    </row>
    <row r="566">
      <c r="A566" s="15"/>
      <c r="B566" s="15"/>
      <c r="H566" s="18"/>
      <c r="I566" s="15"/>
      <c r="J566" s="15"/>
      <c r="L566" s="18"/>
      <c r="M566" s="15"/>
      <c r="N566" s="15"/>
      <c r="O566" s="15"/>
      <c r="P566" s="15"/>
      <c r="Q566" s="15"/>
      <c r="R566" s="15"/>
      <c r="S566" s="15"/>
      <c r="T566" s="15"/>
      <c r="V566" s="15"/>
      <c r="Y566" s="15"/>
      <c r="AB566" s="15"/>
      <c r="AC566" s="15"/>
    </row>
    <row r="567">
      <c r="A567" s="15"/>
      <c r="B567" s="15"/>
      <c r="H567" s="18"/>
      <c r="I567" s="15"/>
      <c r="J567" s="15"/>
      <c r="L567" s="18"/>
      <c r="M567" s="15"/>
      <c r="N567" s="15"/>
      <c r="O567" s="15"/>
      <c r="P567" s="15"/>
      <c r="Q567" s="15"/>
      <c r="R567" s="15"/>
      <c r="S567" s="15"/>
      <c r="T567" s="15"/>
      <c r="V567" s="15"/>
      <c r="Y567" s="15"/>
      <c r="AB567" s="15"/>
      <c r="AC567" s="15"/>
    </row>
    <row r="568">
      <c r="A568" s="15"/>
      <c r="B568" s="15"/>
      <c r="H568" s="18"/>
      <c r="I568" s="15"/>
      <c r="J568" s="15"/>
      <c r="L568" s="18"/>
      <c r="M568" s="15"/>
      <c r="N568" s="15"/>
      <c r="O568" s="15"/>
      <c r="P568" s="15"/>
      <c r="Q568" s="15"/>
      <c r="R568" s="15"/>
      <c r="S568" s="15"/>
      <c r="T568" s="15"/>
      <c r="V568" s="15"/>
      <c r="Y568" s="15"/>
      <c r="AB568" s="15"/>
      <c r="AC568" s="15"/>
    </row>
    <row r="569">
      <c r="A569" s="15"/>
      <c r="B569" s="15"/>
      <c r="H569" s="18"/>
      <c r="I569" s="15"/>
      <c r="J569" s="15"/>
      <c r="L569" s="18"/>
      <c r="M569" s="15"/>
      <c r="N569" s="15"/>
      <c r="O569" s="15"/>
      <c r="P569" s="15"/>
      <c r="Q569" s="15"/>
      <c r="R569" s="15"/>
      <c r="S569" s="15"/>
      <c r="T569" s="15"/>
      <c r="V569" s="15"/>
      <c r="Y569" s="15"/>
      <c r="AB569" s="15"/>
      <c r="AC569" s="15"/>
    </row>
    <row r="570">
      <c r="A570" s="15"/>
      <c r="B570" s="15"/>
      <c r="H570" s="18"/>
      <c r="I570" s="15"/>
      <c r="J570" s="15"/>
      <c r="L570" s="18"/>
      <c r="M570" s="15"/>
      <c r="N570" s="15"/>
      <c r="O570" s="15"/>
      <c r="P570" s="15"/>
      <c r="Q570" s="15"/>
      <c r="R570" s="15"/>
      <c r="S570" s="15"/>
      <c r="T570" s="15"/>
      <c r="V570" s="15"/>
      <c r="Y570" s="15"/>
      <c r="AB570" s="15"/>
      <c r="AC570" s="15"/>
    </row>
    <row r="571">
      <c r="A571" s="15"/>
      <c r="B571" s="15"/>
      <c r="H571" s="18"/>
      <c r="I571" s="15"/>
      <c r="J571" s="15"/>
      <c r="L571" s="18"/>
      <c r="M571" s="15"/>
      <c r="N571" s="15"/>
      <c r="O571" s="15"/>
      <c r="P571" s="15"/>
      <c r="Q571" s="15"/>
      <c r="R571" s="15"/>
      <c r="S571" s="15"/>
      <c r="T571" s="15"/>
      <c r="V571" s="15"/>
      <c r="Y571" s="15"/>
      <c r="AB571" s="15"/>
      <c r="AC571" s="15"/>
    </row>
    <row r="572">
      <c r="A572" s="15"/>
      <c r="B572" s="15"/>
      <c r="H572" s="18"/>
      <c r="I572" s="15"/>
      <c r="J572" s="15"/>
      <c r="L572" s="18"/>
      <c r="M572" s="15"/>
      <c r="N572" s="15"/>
      <c r="O572" s="15"/>
      <c r="P572" s="15"/>
      <c r="Q572" s="15"/>
      <c r="R572" s="15"/>
      <c r="S572" s="15"/>
      <c r="T572" s="15"/>
      <c r="V572" s="15"/>
      <c r="Y572" s="15"/>
      <c r="AB572" s="15"/>
      <c r="AC572" s="15"/>
    </row>
    <row r="573">
      <c r="A573" s="15"/>
      <c r="B573" s="15"/>
      <c r="H573" s="18"/>
      <c r="I573" s="15"/>
      <c r="J573" s="15"/>
      <c r="L573" s="18"/>
      <c r="M573" s="15"/>
      <c r="N573" s="15"/>
      <c r="O573" s="15"/>
      <c r="P573" s="15"/>
      <c r="Q573" s="15"/>
      <c r="R573" s="15"/>
      <c r="S573" s="15"/>
      <c r="T573" s="15"/>
      <c r="V573" s="15"/>
      <c r="Y573" s="15"/>
      <c r="AB573" s="15"/>
      <c r="AC573" s="15"/>
    </row>
    <row r="574">
      <c r="A574" s="15"/>
      <c r="B574" s="15"/>
      <c r="H574" s="18"/>
      <c r="I574" s="15"/>
      <c r="J574" s="15"/>
      <c r="L574" s="18"/>
      <c r="M574" s="15"/>
      <c r="N574" s="15"/>
      <c r="O574" s="15"/>
      <c r="P574" s="15"/>
      <c r="Q574" s="15"/>
      <c r="R574" s="15"/>
      <c r="S574" s="15"/>
      <c r="T574" s="15"/>
      <c r="V574" s="15"/>
      <c r="Y574" s="15"/>
      <c r="AB574" s="15"/>
      <c r="AC574" s="15"/>
    </row>
    <row r="575">
      <c r="A575" s="15"/>
      <c r="B575" s="15"/>
      <c r="H575" s="18"/>
      <c r="I575" s="15"/>
      <c r="J575" s="15"/>
      <c r="L575" s="18"/>
      <c r="M575" s="15"/>
      <c r="N575" s="15"/>
      <c r="O575" s="15"/>
      <c r="P575" s="15"/>
      <c r="Q575" s="15"/>
      <c r="R575" s="15"/>
      <c r="S575" s="15"/>
      <c r="T575" s="15"/>
      <c r="V575" s="15"/>
      <c r="Y575" s="15"/>
      <c r="AB575" s="15"/>
      <c r="AC575" s="15"/>
    </row>
    <row r="576">
      <c r="A576" s="15"/>
      <c r="B576" s="15"/>
      <c r="H576" s="18"/>
      <c r="I576" s="15"/>
      <c r="J576" s="15"/>
      <c r="L576" s="18"/>
      <c r="M576" s="15"/>
      <c r="N576" s="15"/>
      <c r="O576" s="15"/>
      <c r="P576" s="15"/>
      <c r="Q576" s="15"/>
      <c r="R576" s="15"/>
      <c r="S576" s="15"/>
      <c r="T576" s="15"/>
      <c r="V576" s="15"/>
      <c r="Y576" s="15"/>
      <c r="AB576" s="15"/>
      <c r="AC576" s="15"/>
    </row>
    <row r="577">
      <c r="A577" s="15"/>
      <c r="B577" s="15"/>
      <c r="H577" s="18"/>
      <c r="I577" s="15"/>
      <c r="J577" s="15"/>
      <c r="L577" s="18"/>
      <c r="M577" s="15"/>
      <c r="N577" s="15"/>
      <c r="O577" s="15"/>
      <c r="P577" s="15"/>
      <c r="Q577" s="15"/>
      <c r="R577" s="15"/>
      <c r="S577" s="15"/>
      <c r="T577" s="15"/>
      <c r="V577" s="15"/>
      <c r="Y577" s="15"/>
      <c r="AB577" s="15"/>
      <c r="AC577" s="15"/>
    </row>
    <row r="578">
      <c r="A578" s="15"/>
      <c r="B578" s="15"/>
      <c r="H578" s="18"/>
      <c r="I578" s="15"/>
      <c r="J578" s="15"/>
      <c r="L578" s="18"/>
      <c r="M578" s="15"/>
      <c r="N578" s="15"/>
      <c r="O578" s="15"/>
      <c r="P578" s="15"/>
      <c r="Q578" s="15"/>
      <c r="R578" s="15"/>
      <c r="S578" s="15"/>
      <c r="T578" s="15"/>
      <c r="V578" s="15"/>
      <c r="Y578" s="15"/>
      <c r="AB578" s="15"/>
      <c r="AC578" s="15"/>
    </row>
    <row r="579">
      <c r="A579" s="15"/>
      <c r="B579" s="15"/>
      <c r="H579" s="18"/>
      <c r="I579" s="15"/>
      <c r="J579" s="15"/>
      <c r="L579" s="18"/>
      <c r="M579" s="15"/>
      <c r="N579" s="15"/>
      <c r="O579" s="15"/>
      <c r="P579" s="15"/>
      <c r="Q579" s="15"/>
      <c r="R579" s="15"/>
      <c r="S579" s="15"/>
      <c r="T579" s="15"/>
      <c r="V579" s="15"/>
      <c r="Y579" s="15"/>
      <c r="AB579" s="15"/>
      <c r="AC579" s="15"/>
    </row>
    <row r="580">
      <c r="A580" s="15"/>
      <c r="B580" s="15"/>
      <c r="H580" s="18"/>
      <c r="I580" s="15"/>
      <c r="J580" s="15"/>
      <c r="L580" s="18"/>
      <c r="M580" s="15"/>
      <c r="N580" s="15"/>
      <c r="O580" s="15"/>
      <c r="P580" s="15"/>
      <c r="Q580" s="15"/>
      <c r="R580" s="15"/>
      <c r="S580" s="15"/>
      <c r="T580" s="15"/>
      <c r="V580" s="15"/>
      <c r="Y580" s="15"/>
      <c r="AB580" s="15"/>
      <c r="AC580" s="15"/>
    </row>
    <row r="581">
      <c r="A581" s="15"/>
      <c r="B581" s="15"/>
      <c r="H581" s="18"/>
      <c r="I581" s="15"/>
      <c r="J581" s="15"/>
      <c r="L581" s="18"/>
      <c r="M581" s="15"/>
      <c r="N581" s="15"/>
      <c r="O581" s="15"/>
      <c r="P581" s="15"/>
      <c r="Q581" s="15"/>
      <c r="R581" s="15"/>
      <c r="S581" s="15"/>
      <c r="T581" s="15"/>
      <c r="V581" s="15"/>
      <c r="Y581" s="15"/>
      <c r="AB581" s="15"/>
      <c r="AC581" s="15"/>
    </row>
    <row r="582">
      <c r="A582" s="15"/>
      <c r="B582" s="15"/>
      <c r="H582" s="18"/>
      <c r="I582" s="15"/>
      <c r="J582" s="15"/>
      <c r="L582" s="18"/>
      <c r="M582" s="15"/>
      <c r="N582" s="15"/>
      <c r="O582" s="15"/>
      <c r="P582" s="15"/>
      <c r="Q582" s="15"/>
      <c r="R582" s="15"/>
      <c r="S582" s="15"/>
      <c r="T582" s="15"/>
      <c r="V582" s="15"/>
      <c r="Y582" s="15"/>
      <c r="AB582" s="15"/>
      <c r="AC582" s="15"/>
    </row>
    <row r="583">
      <c r="A583" s="15"/>
      <c r="B583" s="15"/>
      <c r="H583" s="18"/>
      <c r="I583" s="15"/>
      <c r="J583" s="15"/>
      <c r="L583" s="18"/>
      <c r="M583" s="15"/>
      <c r="N583" s="15"/>
      <c r="O583" s="15"/>
      <c r="P583" s="15"/>
      <c r="Q583" s="15"/>
      <c r="R583" s="15"/>
      <c r="S583" s="15"/>
      <c r="T583" s="15"/>
      <c r="V583" s="15"/>
      <c r="Y583" s="15"/>
      <c r="AB583" s="15"/>
      <c r="AC583" s="15"/>
    </row>
    <row r="584">
      <c r="A584" s="15"/>
      <c r="B584" s="15"/>
      <c r="H584" s="18"/>
      <c r="I584" s="15"/>
      <c r="J584" s="15"/>
      <c r="L584" s="18"/>
      <c r="M584" s="15"/>
      <c r="N584" s="15"/>
      <c r="O584" s="15"/>
      <c r="P584" s="15"/>
      <c r="Q584" s="15"/>
      <c r="R584" s="15"/>
      <c r="S584" s="15"/>
      <c r="T584" s="15"/>
      <c r="V584" s="15"/>
      <c r="Y584" s="15"/>
      <c r="AB584" s="15"/>
      <c r="AC584" s="15"/>
    </row>
    <row r="585">
      <c r="A585" s="15"/>
      <c r="B585" s="15"/>
      <c r="H585" s="18"/>
      <c r="I585" s="15"/>
      <c r="J585" s="15"/>
      <c r="L585" s="18"/>
      <c r="M585" s="15"/>
      <c r="N585" s="15"/>
      <c r="O585" s="15"/>
      <c r="P585" s="15"/>
      <c r="Q585" s="15"/>
      <c r="R585" s="15"/>
      <c r="S585" s="15"/>
      <c r="T585" s="15"/>
      <c r="V585" s="15"/>
      <c r="Y585" s="15"/>
      <c r="AB585" s="15"/>
      <c r="AC585" s="15"/>
    </row>
    <row r="586">
      <c r="A586" s="15"/>
      <c r="B586" s="15"/>
      <c r="H586" s="18"/>
      <c r="I586" s="15"/>
      <c r="J586" s="15"/>
      <c r="L586" s="18"/>
      <c r="M586" s="15"/>
      <c r="N586" s="15"/>
      <c r="O586" s="15"/>
      <c r="P586" s="15"/>
      <c r="Q586" s="15"/>
      <c r="R586" s="15"/>
      <c r="S586" s="15"/>
      <c r="T586" s="15"/>
      <c r="V586" s="15"/>
      <c r="Y586" s="15"/>
      <c r="AB586" s="15"/>
      <c r="AC586" s="15"/>
    </row>
    <row r="587">
      <c r="A587" s="15"/>
      <c r="B587" s="15"/>
      <c r="H587" s="18"/>
      <c r="I587" s="15"/>
      <c r="J587" s="15"/>
      <c r="L587" s="18"/>
      <c r="M587" s="15"/>
      <c r="N587" s="15"/>
      <c r="O587" s="15"/>
      <c r="P587" s="15"/>
      <c r="Q587" s="15"/>
      <c r="R587" s="15"/>
      <c r="S587" s="15"/>
      <c r="T587" s="15"/>
      <c r="V587" s="15"/>
      <c r="Y587" s="15"/>
      <c r="AB587" s="15"/>
      <c r="AC587" s="15"/>
    </row>
    <row r="588">
      <c r="A588" s="15"/>
      <c r="B588" s="15"/>
      <c r="H588" s="18"/>
      <c r="I588" s="15"/>
      <c r="J588" s="15"/>
      <c r="L588" s="18"/>
      <c r="M588" s="15"/>
      <c r="N588" s="15"/>
      <c r="O588" s="15"/>
      <c r="P588" s="15"/>
      <c r="Q588" s="15"/>
      <c r="R588" s="15"/>
      <c r="S588" s="15"/>
      <c r="T588" s="15"/>
      <c r="V588" s="15"/>
      <c r="Y588" s="15"/>
      <c r="AB588" s="15"/>
      <c r="AC588" s="15"/>
    </row>
    <row r="589">
      <c r="A589" s="15"/>
      <c r="B589" s="15"/>
      <c r="H589" s="18"/>
      <c r="I589" s="15"/>
      <c r="J589" s="15"/>
      <c r="L589" s="18"/>
      <c r="M589" s="15"/>
      <c r="N589" s="15"/>
      <c r="O589" s="15"/>
      <c r="P589" s="15"/>
      <c r="Q589" s="15"/>
      <c r="R589" s="15"/>
      <c r="S589" s="15"/>
      <c r="T589" s="15"/>
      <c r="V589" s="15"/>
      <c r="Y589" s="15"/>
      <c r="AB589" s="15"/>
      <c r="AC589" s="15"/>
    </row>
    <row r="590">
      <c r="A590" s="15"/>
      <c r="B590" s="15"/>
      <c r="H590" s="18"/>
      <c r="I590" s="15"/>
      <c r="J590" s="15"/>
      <c r="L590" s="18"/>
      <c r="M590" s="15"/>
      <c r="N590" s="15"/>
      <c r="O590" s="15"/>
      <c r="P590" s="15"/>
      <c r="Q590" s="15"/>
      <c r="R590" s="15"/>
      <c r="S590" s="15"/>
      <c r="T590" s="15"/>
      <c r="V590" s="15"/>
      <c r="Y590" s="15"/>
      <c r="AB590" s="15"/>
      <c r="AC590" s="15"/>
    </row>
    <row r="591">
      <c r="A591" s="15"/>
      <c r="B591" s="15"/>
      <c r="H591" s="18"/>
      <c r="I591" s="15"/>
      <c r="J591" s="15"/>
      <c r="L591" s="18"/>
      <c r="M591" s="15"/>
      <c r="N591" s="15"/>
      <c r="O591" s="15"/>
      <c r="P591" s="15"/>
      <c r="Q591" s="15"/>
      <c r="R591" s="15"/>
      <c r="S591" s="15"/>
      <c r="T591" s="15"/>
      <c r="V591" s="15"/>
      <c r="Y591" s="15"/>
      <c r="AB591" s="15"/>
      <c r="AC591" s="15"/>
    </row>
    <row r="592">
      <c r="A592" s="15"/>
      <c r="B592" s="15"/>
      <c r="H592" s="18"/>
      <c r="I592" s="15"/>
      <c r="J592" s="15"/>
      <c r="L592" s="18"/>
      <c r="M592" s="15"/>
      <c r="N592" s="15"/>
      <c r="O592" s="15"/>
      <c r="P592" s="15"/>
      <c r="Q592" s="15"/>
      <c r="R592" s="15"/>
      <c r="S592" s="15"/>
      <c r="T592" s="15"/>
      <c r="V592" s="15"/>
      <c r="Y592" s="15"/>
      <c r="AB592" s="15"/>
      <c r="AC592" s="15"/>
    </row>
    <row r="593">
      <c r="A593" s="15"/>
      <c r="B593" s="15"/>
      <c r="H593" s="18"/>
      <c r="I593" s="15"/>
      <c r="J593" s="15"/>
      <c r="L593" s="18"/>
      <c r="M593" s="15"/>
      <c r="N593" s="15"/>
      <c r="O593" s="15"/>
      <c r="P593" s="15"/>
      <c r="Q593" s="15"/>
      <c r="R593" s="15"/>
      <c r="S593" s="15"/>
      <c r="T593" s="15"/>
      <c r="V593" s="15"/>
      <c r="Y593" s="15"/>
      <c r="AB593" s="15"/>
      <c r="AC593" s="15"/>
    </row>
    <row r="594">
      <c r="A594" s="15"/>
      <c r="B594" s="15"/>
      <c r="H594" s="18"/>
      <c r="I594" s="15"/>
      <c r="J594" s="15"/>
      <c r="L594" s="18"/>
      <c r="M594" s="15"/>
      <c r="N594" s="15"/>
      <c r="O594" s="15"/>
      <c r="P594" s="15"/>
      <c r="Q594" s="15"/>
      <c r="R594" s="15"/>
      <c r="S594" s="15"/>
      <c r="T594" s="15"/>
      <c r="V594" s="15"/>
      <c r="Y594" s="15"/>
      <c r="AB594" s="15"/>
      <c r="AC594" s="15"/>
    </row>
    <row r="595">
      <c r="A595" s="15"/>
      <c r="B595" s="15"/>
      <c r="H595" s="18"/>
      <c r="I595" s="15"/>
      <c r="J595" s="15"/>
      <c r="L595" s="18"/>
      <c r="M595" s="15"/>
      <c r="N595" s="15"/>
      <c r="O595" s="15"/>
      <c r="P595" s="15"/>
      <c r="Q595" s="15"/>
      <c r="R595" s="15"/>
      <c r="S595" s="15"/>
      <c r="T595" s="15"/>
      <c r="V595" s="15"/>
      <c r="Y595" s="15"/>
      <c r="AB595" s="15"/>
      <c r="AC595" s="15"/>
    </row>
    <row r="596">
      <c r="A596" s="15"/>
      <c r="B596" s="15"/>
      <c r="H596" s="18"/>
      <c r="I596" s="15"/>
      <c r="J596" s="15"/>
      <c r="L596" s="18"/>
      <c r="M596" s="15"/>
      <c r="N596" s="15"/>
      <c r="O596" s="15"/>
      <c r="P596" s="15"/>
      <c r="Q596" s="15"/>
      <c r="R596" s="15"/>
      <c r="S596" s="15"/>
      <c r="T596" s="15"/>
      <c r="V596" s="15"/>
      <c r="Y596" s="15"/>
      <c r="AB596" s="15"/>
      <c r="AC596" s="15"/>
    </row>
    <row r="597">
      <c r="A597" s="15"/>
      <c r="B597" s="15"/>
      <c r="H597" s="18"/>
      <c r="I597" s="15"/>
      <c r="J597" s="15"/>
      <c r="L597" s="18"/>
      <c r="M597" s="15"/>
      <c r="N597" s="15"/>
      <c r="O597" s="15"/>
      <c r="P597" s="15"/>
      <c r="Q597" s="15"/>
      <c r="R597" s="15"/>
      <c r="S597" s="15"/>
      <c r="T597" s="15"/>
      <c r="V597" s="15"/>
      <c r="Y597" s="15"/>
      <c r="AB597" s="15"/>
      <c r="AC597" s="15"/>
    </row>
    <row r="598">
      <c r="A598" s="15"/>
      <c r="B598" s="15"/>
      <c r="H598" s="18"/>
      <c r="I598" s="15"/>
      <c r="J598" s="15"/>
      <c r="L598" s="18"/>
      <c r="M598" s="15"/>
      <c r="N598" s="15"/>
      <c r="O598" s="15"/>
      <c r="P598" s="15"/>
      <c r="Q598" s="15"/>
      <c r="R598" s="15"/>
      <c r="S598" s="15"/>
      <c r="T598" s="15"/>
      <c r="V598" s="15"/>
      <c r="Y598" s="15"/>
      <c r="AB598" s="15"/>
      <c r="AC598" s="15"/>
    </row>
    <row r="599">
      <c r="A599" s="15"/>
      <c r="B599" s="15"/>
      <c r="H599" s="18"/>
      <c r="I599" s="15"/>
      <c r="J599" s="15"/>
      <c r="L599" s="18"/>
      <c r="M599" s="15"/>
      <c r="N599" s="15"/>
      <c r="O599" s="15"/>
      <c r="P599" s="15"/>
      <c r="Q599" s="15"/>
      <c r="R599" s="15"/>
      <c r="S599" s="15"/>
      <c r="T599" s="15"/>
      <c r="V599" s="15"/>
      <c r="Y599" s="15"/>
      <c r="AB599" s="15"/>
      <c r="AC599" s="15"/>
    </row>
    <row r="600">
      <c r="A600" s="15"/>
      <c r="B600" s="15"/>
      <c r="H600" s="18"/>
      <c r="I600" s="15"/>
      <c r="J600" s="15"/>
      <c r="L600" s="18"/>
      <c r="M600" s="15"/>
      <c r="N600" s="15"/>
      <c r="O600" s="15"/>
      <c r="P600" s="15"/>
      <c r="Q600" s="15"/>
      <c r="R600" s="15"/>
      <c r="S600" s="15"/>
      <c r="T600" s="15"/>
      <c r="V600" s="15"/>
      <c r="Y600" s="15"/>
      <c r="AB600" s="15"/>
      <c r="AC600" s="15"/>
    </row>
    <row r="601">
      <c r="A601" s="15"/>
      <c r="B601" s="15"/>
      <c r="H601" s="18"/>
      <c r="I601" s="15"/>
      <c r="J601" s="15"/>
      <c r="L601" s="18"/>
      <c r="M601" s="15"/>
      <c r="N601" s="15"/>
      <c r="O601" s="15"/>
      <c r="P601" s="15"/>
      <c r="Q601" s="15"/>
      <c r="R601" s="15"/>
      <c r="S601" s="15"/>
      <c r="T601" s="15"/>
      <c r="V601" s="15"/>
      <c r="Y601" s="15"/>
      <c r="AB601" s="15"/>
      <c r="AC601" s="15"/>
    </row>
    <row r="602">
      <c r="A602" s="15"/>
      <c r="B602" s="15"/>
      <c r="H602" s="18"/>
      <c r="I602" s="15"/>
      <c r="J602" s="15"/>
      <c r="L602" s="18"/>
      <c r="M602" s="15"/>
      <c r="N602" s="15"/>
      <c r="O602" s="15"/>
      <c r="P602" s="15"/>
      <c r="Q602" s="15"/>
      <c r="R602" s="15"/>
      <c r="S602" s="15"/>
      <c r="T602" s="15"/>
      <c r="V602" s="15"/>
      <c r="Y602" s="15"/>
      <c r="AB602" s="15"/>
      <c r="AC602" s="15"/>
    </row>
    <row r="603">
      <c r="A603" s="15"/>
      <c r="B603" s="15"/>
      <c r="H603" s="18"/>
      <c r="I603" s="15"/>
      <c r="J603" s="15"/>
      <c r="L603" s="18"/>
      <c r="M603" s="15"/>
      <c r="N603" s="15"/>
      <c r="O603" s="15"/>
      <c r="P603" s="15"/>
      <c r="Q603" s="15"/>
      <c r="R603" s="15"/>
      <c r="S603" s="15"/>
      <c r="T603" s="15"/>
      <c r="V603" s="15"/>
      <c r="Y603" s="15"/>
      <c r="AB603" s="15"/>
      <c r="AC603" s="15"/>
    </row>
    <row r="604">
      <c r="A604" s="15"/>
      <c r="B604" s="15"/>
      <c r="H604" s="18"/>
      <c r="I604" s="15"/>
      <c r="J604" s="15"/>
      <c r="L604" s="18"/>
      <c r="M604" s="15"/>
      <c r="N604" s="15"/>
      <c r="O604" s="15"/>
      <c r="P604" s="15"/>
      <c r="Q604" s="15"/>
      <c r="R604" s="15"/>
      <c r="S604" s="15"/>
      <c r="T604" s="15"/>
      <c r="V604" s="15"/>
      <c r="Y604" s="15"/>
      <c r="AB604" s="15"/>
      <c r="AC604" s="15"/>
    </row>
    <row r="605">
      <c r="A605" s="15"/>
      <c r="B605" s="15"/>
      <c r="H605" s="18"/>
      <c r="I605" s="15"/>
      <c r="J605" s="15"/>
      <c r="L605" s="18"/>
      <c r="M605" s="15"/>
      <c r="N605" s="15"/>
      <c r="O605" s="15"/>
      <c r="P605" s="15"/>
      <c r="Q605" s="15"/>
      <c r="R605" s="15"/>
      <c r="S605" s="15"/>
      <c r="T605" s="15"/>
      <c r="V605" s="15"/>
      <c r="Y605" s="15"/>
      <c r="AB605" s="15"/>
      <c r="AC605" s="15"/>
    </row>
    <row r="606">
      <c r="A606" s="15"/>
      <c r="B606" s="15"/>
      <c r="H606" s="18"/>
      <c r="I606" s="15"/>
      <c r="J606" s="15"/>
      <c r="L606" s="18"/>
      <c r="M606" s="15"/>
      <c r="N606" s="15"/>
      <c r="O606" s="15"/>
      <c r="P606" s="15"/>
      <c r="Q606" s="15"/>
      <c r="R606" s="15"/>
      <c r="S606" s="15"/>
      <c r="T606" s="15"/>
      <c r="V606" s="15"/>
      <c r="Y606" s="15"/>
      <c r="AB606" s="15"/>
      <c r="AC606" s="15"/>
    </row>
    <row r="607">
      <c r="A607" s="15"/>
      <c r="B607" s="15"/>
      <c r="H607" s="18"/>
      <c r="I607" s="15"/>
      <c r="J607" s="15"/>
      <c r="L607" s="18"/>
      <c r="M607" s="15"/>
      <c r="N607" s="15"/>
      <c r="O607" s="15"/>
      <c r="P607" s="15"/>
      <c r="Q607" s="15"/>
      <c r="R607" s="15"/>
      <c r="S607" s="15"/>
      <c r="T607" s="15"/>
      <c r="V607" s="15"/>
      <c r="Y607" s="15"/>
      <c r="AB607" s="15"/>
      <c r="AC607" s="15"/>
    </row>
    <row r="608">
      <c r="A608" s="15"/>
      <c r="B608" s="15"/>
      <c r="H608" s="18"/>
      <c r="I608" s="15"/>
      <c r="J608" s="15"/>
      <c r="L608" s="18"/>
      <c r="M608" s="15"/>
      <c r="N608" s="15"/>
      <c r="O608" s="15"/>
      <c r="P608" s="15"/>
      <c r="Q608" s="15"/>
      <c r="R608" s="15"/>
      <c r="S608" s="15"/>
      <c r="T608" s="15"/>
      <c r="V608" s="15"/>
      <c r="Y608" s="15"/>
      <c r="AB608" s="15"/>
      <c r="AC608" s="15"/>
    </row>
    <row r="609">
      <c r="A609" s="15"/>
      <c r="B609" s="15"/>
      <c r="H609" s="18"/>
      <c r="I609" s="15"/>
      <c r="J609" s="15"/>
      <c r="L609" s="18"/>
      <c r="M609" s="15"/>
      <c r="N609" s="15"/>
      <c r="O609" s="15"/>
      <c r="P609" s="15"/>
      <c r="Q609" s="15"/>
      <c r="R609" s="15"/>
      <c r="S609" s="15"/>
      <c r="T609" s="15"/>
      <c r="V609" s="15"/>
      <c r="Y609" s="15"/>
      <c r="AB609" s="15"/>
      <c r="AC609" s="15"/>
    </row>
    <row r="610">
      <c r="A610" s="15"/>
      <c r="B610" s="15"/>
      <c r="H610" s="18"/>
      <c r="I610" s="15"/>
      <c r="J610" s="15"/>
      <c r="L610" s="18"/>
      <c r="M610" s="15"/>
      <c r="N610" s="15"/>
      <c r="O610" s="15"/>
      <c r="P610" s="15"/>
      <c r="Q610" s="15"/>
      <c r="R610" s="15"/>
      <c r="S610" s="15"/>
      <c r="T610" s="15"/>
      <c r="V610" s="15"/>
      <c r="Y610" s="15"/>
      <c r="AB610" s="15"/>
      <c r="AC610" s="15"/>
    </row>
    <row r="611">
      <c r="A611" s="15"/>
      <c r="B611" s="15"/>
      <c r="H611" s="18"/>
      <c r="I611" s="15"/>
      <c r="J611" s="15"/>
      <c r="L611" s="18"/>
      <c r="M611" s="15"/>
      <c r="N611" s="15"/>
      <c r="O611" s="15"/>
      <c r="P611" s="15"/>
      <c r="Q611" s="15"/>
      <c r="R611" s="15"/>
      <c r="S611" s="15"/>
      <c r="T611" s="15"/>
      <c r="V611" s="15"/>
      <c r="Y611" s="15"/>
      <c r="AB611" s="15"/>
      <c r="AC611" s="15"/>
    </row>
    <row r="612">
      <c r="A612" s="15"/>
      <c r="B612" s="15"/>
      <c r="H612" s="18"/>
      <c r="I612" s="15"/>
      <c r="J612" s="15"/>
      <c r="L612" s="18"/>
      <c r="M612" s="15"/>
      <c r="N612" s="15"/>
      <c r="O612" s="15"/>
      <c r="P612" s="15"/>
      <c r="Q612" s="15"/>
      <c r="R612" s="15"/>
      <c r="S612" s="15"/>
      <c r="T612" s="15"/>
      <c r="V612" s="15"/>
      <c r="Y612" s="15"/>
      <c r="AB612" s="15"/>
      <c r="AC612" s="15"/>
    </row>
    <row r="613">
      <c r="A613" s="15"/>
      <c r="B613" s="15"/>
      <c r="H613" s="18"/>
      <c r="I613" s="15"/>
      <c r="J613" s="15"/>
      <c r="L613" s="18"/>
      <c r="M613" s="15"/>
      <c r="N613" s="15"/>
      <c r="O613" s="15"/>
      <c r="P613" s="15"/>
      <c r="Q613" s="15"/>
      <c r="R613" s="15"/>
      <c r="S613" s="15"/>
      <c r="T613" s="15"/>
      <c r="V613" s="15"/>
      <c r="Y613" s="15"/>
      <c r="AB613" s="15"/>
      <c r="AC613" s="15"/>
    </row>
    <row r="614">
      <c r="A614" s="15"/>
      <c r="B614" s="15"/>
      <c r="H614" s="18"/>
      <c r="I614" s="15"/>
      <c r="J614" s="15"/>
      <c r="L614" s="18"/>
      <c r="M614" s="15"/>
      <c r="N614" s="15"/>
      <c r="O614" s="15"/>
      <c r="P614" s="15"/>
      <c r="Q614" s="15"/>
      <c r="R614" s="15"/>
      <c r="S614" s="15"/>
      <c r="T614" s="15"/>
      <c r="V614" s="15"/>
      <c r="Y614" s="15"/>
      <c r="AB614" s="15"/>
      <c r="AC614" s="15"/>
    </row>
    <row r="615">
      <c r="A615" s="15"/>
      <c r="B615" s="15"/>
      <c r="H615" s="18"/>
      <c r="I615" s="15"/>
      <c r="J615" s="15"/>
      <c r="L615" s="18"/>
      <c r="M615" s="15"/>
      <c r="N615" s="15"/>
      <c r="O615" s="15"/>
      <c r="P615" s="15"/>
      <c r="Q615" s="15"/>
      <c r="R615" s="15"/>
      <c r="S615" s="15"/>
      <c r="T615" s="15"/>
      <c r="V615" s="15"/>
      <c r="Y615" s="15"/>
      <c r="AB615" s="15"/>
      <c r="AC615" s="15"/>
    </row>
    <row r="616">
      <c r="A616" s="15"/>
      <c r="B616" s="15"/>
      <c r="H616" s="18"/>
      <c r="I616" s="15"/>
      <c r="J616" s="15"/>
      <c r="L616" s="18"/>
      <c r="M616" s="15"/>
      <c r="N616" s="15"/>
      <c r="O616" s="15"/>
      <c r="P616" s="15"/>
      <c r="Q616" s="15"/>
      <c r="R616" s="15"/>
      <c r="S616" s="15"/>
      <c r="T616" s="15"/>
      <c r="V616" s="15"/>
      <c r="Y616" s="15"/>
      <c r="AB616" s="15"/>
      <c r="AC616" s="15"/>
    </row>
    <row r="617">
      <c r="A617" s="15"/>
      <c r="B617" s="15"/>
      <c r="H617" s="18"/>
      <c r="I617" s="15"/>
      <c r="J617" s="15"/>
      <c r="L617" s="18"/>
      <c r="M617" s="15"/>
      <c r="N617" s="15"/>
      <c r="O617" s="15"/>
      <c r="P617" s="15"/>
      <c r="Q617" s="15"/>
      <c r="R617" s="15"/>
      <c r="S617" s="15"/>
      <c r="T617" s="15"/>
      <c r="V617" s="15"/>
      <c r="Y617" s="15"/>
      <c r="AB617" s="15"/>
      <c r="AC617" s="15"/>
    </row>
    <row r="618">
      <c r="A618" s="15"/>
      <c r="B618" s="15"/>
      <c r="H618" s="18"/>
      <c r="I618" s="15"/>
      <c r="J618" s="15"/>
      <c r="L618" s="18"/>
      <c r="M618" s="15"/>
      <c r="N618" s="15"/>
      <c r="O618" s="15"/>
      <c r="P618" s="15"/>
      <c r="Q618" s="15"/>
      <c r="R618" s="15"/>
      <c r="S618" s="15"/>
      <c r="T618" s="15"/>
      <c r="V618" s="15"/>
      <c r="Y618" s="15"/>
      <c r="AB618" s="15"/>
      <c r="AC618" s="15"/>
    </row>
    <row r="619">
      <c r="A619" s="15"/>
      <c r="B619" s="15"/>
      <c r="H619" s="18"/>
      <c r="I619" s="15"/>
      <c r="J619" s="15"/>
      <c r="L619" s="18"/>
      <c r="M619" s="15"/>
      <c r="N619" s="15"/>
      <c r="O619" s="15"/>
      <c r="P619" s="15"/>
      <c r="Q619" s="15"/>
      <c r="R619" s="15"/>
      <c r="S619" s="15"/>
      <c r="T619" s="15"/>
      <c r="V619" s="15"/>
      <c r="Y619" s="15"/>
      <c r="AB619" s="15"/>
      <c r="AC619" s="15"/>
    </row>
    <row r="620">
      <c r="A620" s="15"/>
      <c r="B620" s="15"/>
      <c r="H620" s="18"/>
      <c r="I620" s="15"/>
      <c r="J620" s="15"/>
      <c r="L620" s="18"/>
      <c r="M620" s="15"/>
      <c r="N620" s="15"/>
      <c r="O620" s="15"/>
      <c r="P620" s="15"/>
      <c r="Q620" s="15"/>
      <c r="R620" s="15"/>
      <c r="S620" s="15"/>
      <c r="T620" s="15"/>
      <c r="V620" s="15"/>
      <c r="Y620" s="15"/>
      <c r="AB620" s="15"/>
      <c r="AC620" s="15"/>
    </row>
    <row r="621">
      <c r="A621" s="15"/>
      <c r="B621" s="15"/>
      <c r="H621" s="18"/>
      <c r="I621" s="15"/>
      <c r="J621" s="15"/>
      <c r="L621" s="18"/>
      <c r="M621" s="15"/>
      <c r="N621" s="15"/>
      <c r="O621" s="15"/>
      <c r="P621" s="15"/>
      <c r="Q621" s="15"/>
      <c r="R621" s="15"/>
      <c r="S621" s="15"/>
      <c r="T621" s="15"/>
      <c r="V621" s="15"/>
      <c r="Y621" s="15"/>
      <c r="AB621" s="15"/>
      <c r="AC621" s="15"/>
    </row>
    <row r="622">
      <c r="A622" s="15"/>
      <c r="B622" s="15"/>
      <c r="H622" s="18"/>
      <c r="I622" s="15"/>
      <c r="J622" s="15"/>
      <c r="L622" s="18"/>
      <c r="M622" s="15"/>
      <c r="N622" s="15"/>
      <c r="O622" s="15"/>
      <c r="P622" s="15"/>
      <c r="Q622" s="15"/>
      <c r="R622" s="15"/>
      <c r="S622" s="15"/>
      <c r="T622" s="15"/>
      <c r="V622" s="15"/>
      <c r="Y622" s="15"/>
      <c r="AB622" s="15"/>
      <c r="AC622" s="15"/>
    </row>
    <row r="623">
      <c r="A623" s="15"/>
      <c r="B623" s="15"/>
      <c r="H623" s="18"/>
      <c r="I623" s="15"/>
      <c r="J623" s="15"/>
      <c r="L623" s="18"/>
      <c r="M623" s="15"/>
      <c r="N623" s="15"/>
      <c r="O623" s="15"/>
      <c r="P623" s="15"/>
      <c r="Q623" s="15"/>
      <c r="R623" s="15"/>
      <c r="S623" s="15"/>
      <c r="T623" s="15"/>
      <c r="V623" s="15"/>
      <c r="Y623" s="15"/>
      <c r="AB623" s="15"/>
      <c r="AC623" s="15"/>
    </row>
    <row r="624">
      <c r="A624" s="15"/>
      <c r="B624" s="15"/>
      <c r="H624" s="18"/>
      <c r="I624" s="15"/>
      <c r="J624" s="15"/>
      <c r="L624" s="18"/>
      <c r="M624" s="15"/>
      <c r="N624" s="15"/>
      <c r="O624" s="15"/>
      <c r="P624" s="15"/>
      <c r="Q624" s="15"/>
      <c r="R624" s="15"/>
      <c r="S624" s="15"/>
      <c r="T624" s="15"/>
      <c r="V624" s="15"/>
      <c r="Y624" s="15"/>
      <c r="AB624" s="15"/>
      <c r="AC624" s="15"/>
    </row>
    <row r="625">
      <c r="A625" s="15"/>
      <c r="B625" s="15"/>
      <c r="H625" s="18"/>
      <c r="I625" s="15"/>
      <c r="J625" s="15"/>
      <c r="L625" s="18"/>
      <c r="M625" s="15"/>
      <c r="N625" s="15"/>
      <c r="O625" s="15"/>
      <c r="P625" s="15"/>
      <c r="Q625" s="15"/>
      <c r="R625" s="15"/>
      <c r="S625" s="15"/>
      <c r="T625" s="15"/>
      <c r="V625" s="15"/>
      <c r="Y625" s="15"/>
      <c r="AB625" s="15"/>
      <c r="AC625" s="15"/>
    </row>
    <row r="626">
      <c r="A626" s="15"/>
      <c r="B626" s="15"/>
      <c r="H626" s="18"/>
      <c r="I626" s="15"/>
      <c r="J626" s="15"/>
      <c r="L626" s="18"/>
      <c r="M626" s="15"/>
      <c r="N626" s="15"/>
      <c r="O626" s="15"/>
      <c r="P626" s="15"/>
      <c r="Q626" s="15"/>
      <c r="R626" s="15"/>
      <c r="S626" s="15"/>
      <c r="T626" s="15"/>
      <c r="V626" s="15"/>
      <c r="Y626" s="15"/>
      <c r="AB626" s="15"/>
      <c r="AC626" s="15"/>
    </row>
    <row r="627">
      <c r="A627" s="15"/>
      <c r="B627" s="15"/>
      <c r="H627" s="18"/>
      <c r="I627" s="15"/>
      <c r="J627" s="15"/>
      <c r="L627" s="18"/>
      <c r="M627" s="15"/>
      <c r="N627" s="15"/>
      <c r="O627" s="15"/>
      <c r="P627" s="15"/>
      <c r="Q627" s="15"/>
      <c r="R627" s="15"/>
      <c r="S627" s="15"/>
      <c r="T627" s="15"/>
      <c r="V627" s="15"/>
      <c r="Y627" s="15"/>
      <c r="AB627" s="15"/>
      <c r="AC627" s="15"/>
    </row>
    <row r="628">
      <c r="A628" s="15"/>
      <c r="B628" s="15"/>
      <c r="H628" s="18"/>
      <c r="I628" s="15"/>
      <c r="J628" s="15"/>
      <c r="L628" s="18"/>
      <c r="M628" s="15"/>
      <c r="N628" s="15"/>
      <c r="O628" s="15"/>
      <c r="P628" s="15"/>
      <c r="Q628" s="15"/>
      <c r="R628" s="15"/>
      <c r="S628" s="15"/>
      <c r="T628" s="15"/>
      <c r="V628" s="15"/>
      <c r="Y628" s="15"/>
      <c r="AB628" s="15"/>
      <c r="AC628" s="15"/>
    </row>
    <row r="629">
      <c r="A629" s="15"/>
      <c r="B629" s="15"/>
      <c r="H629" s="18"/>
      <c r="I629" s="15"/>
      <c r="J629" s="15"/>
      <c r="L629" s="18"/>
      <c r="M629" s="15"/>
      <c r="N629" s="15"/>
      <c r="O629" s="15"/>
      <c r="P629" s="15"/>
      <c r="Q629" s="15"/>
      <c r="R629" s="15"/>
      <c r="S629" s="15"/>
      <c r="T629" s="15"/>
      <c r="V629" s="15"/>
      <c r="Y629" s="15"/>
      <c r="AB629" s="15"/>
      <c r="AC629" s="15"/>
    </row>
    <row r="630">
      <c r="A630" s="15"/>
      <c r="B630" s="15"/>
      <c r="H630" s="18"/>
      <c r="I630" s="15"/>
      <c r="J630" s="15"/>
      <c r="L630" s="18"/>
      <c r="M630" s="15"/>
      <c r="N630" s="15"/>
      <c r="O630" s="15"/>
      <c r="P630" s="15"/>
      <c r="Q630" s="15"/>
      <c r="R630" s="15"/>
      <c r="S630" s="15"/>
      <c r="T630" s="15"/>
      <c r="V630" s="15"/>
      <c r="Y630" s="15"/>
      <c r="AB630" s="15"/>
      <c r="AC630" s="15"/>
    </row>
    <row r="631">
      <c r="A631" s="15"/>
      <c r="B631" s="15"/>
      <c r="H631" s="18"/>
      <c r="I631" s="15"/>
      <c r="J631" s="15"/>
      <c r="L631" s="18"/>
      <c r="M631" s="15"/>
      <c r="N631" s="15"/>
      <c r="O631" s="15"/>
      <c r="P631" s="15"/>
      <c r="Q631" s="15"/>
      <c r="R631" s="15"/>
      <c r="S631" s="15"/>
      <c r="T631" s="15"/>
      <c r="V631" s="15"/>
      <c r="Y631" s="15"/>
      <c r="AB631" s="15"/>
      <c r="AC631" s="15"/>
    </row>
    <row r="632">
      <c r="A632" s="15"/>
      <c r="B632" s="15"/>
      <c r="H632" s="18"/>
      <c r="I632" s="15"/>
      <c r="J632" s="15"/>
      <c r="L632" s="18"/>
      <c r="M632" s="15"/>
      <c r="N632" s="15"/>
      <c r="O632" s="15"/>
      <c r="P632" s="15"/>
      <c r="Q632" s="15"/>
      <c r="R632" s="15"/>
      <c r="S632" s="15"/>
      <c r="T632" s="15"/>
      <c r="V632" s="15"/>
      <c r="Y632" s="15"/>
      <c r="AB632" s="15"/>
      <c r="AC632" s="15"/>
    </row>
    <row r="633">
      <c r="A633" s="15"/>
      <c r="B633" s="15"/>
      <c r="H633" s="18"/>
      <c r="I633" s="15"/>
      <c r="J633" s="15"/>
      <c r="L633" s="18"/>
      <c r="M633" s="15"/>
      <c r="N633" s="15"/>
      <c r="O633" s="15"/>
      <c r="P633" s="15"/>
      <c r="Q633" s="15"/>
      <c r="R633" s="15"/>
      <c r="S633" s="15"/>
      <c r="T633" s="15"/>
      <c r="V633" s="15"/>
      <c r="Y633" s="15"/>
      <c r="AB633" s="15"/>
      <c r="AC633" s="15"/>
    </row>
    <row r="634">
      <c r="A634" s="15"/>
      <c r="B634" s="15"/>
      <c r="H634" s="18"/>
      <c r="I634" s="15"/>
      <c r="J634" s="15"/>
      <c r="L634" s="18"/>
      <c r="M634" s="15"/>
      <c r="N634" s="15"/>
      <c r="O634" s="15"/>
      <c r="P634" s="15"/>
      <c r="Q634" s="15"/>
      <c r="R634" s="15"/>
      <c r="S634" s="15"/>
      <c r="T634" s="15"/>
      <c r="V634" s="15"/>
      <c r="Y634" s="15"/>
      <c r="AB634" s="15"/>
      <c r="AC634" s="15"/>
    </row>
    <row r="635">
      <c r="A635" s="15"/>
      <c r="B635" s="15"/>
      <c r="H635" s="18"/>
      <c r="I635" s="15"/>
      <c r="J635" s="15"/>
      <c r="L635" s="18"/>
      <c r="M635" s="15"/>
      <c r="N635" s="15"/>
      <c r="O635" s="15"/>
      <c r="P635" s="15"/>
      <c r="Q635" s="15"/>
      <c r="R635" s="15"/>
      <c r="S635" s="15"/>
      <c r="T635" s="15"/>
      <c r="V635" s="15"/>
      <c r="Y635" s="15"/>
      <c r="AB635" s="15"/>
      <c r="AC635" s="15"/>
    </row>
    <row r="636">
      <c r="A636" s="15"/>
      <c r="B636" s="15"/>
      <c r="H636" s="18"/>
      <c r="I636" s="15"/>
      <c r="J636" s="15"/>
      <c r="L636" s="18"/>
      <c r="M636" s="15"/>
      <c r="N636" s="15"/>
      <c r="O636" s="15"/>
      <c r="P636" s="15"/>
      <c r="Q636" s="15"/>
      <c r="R636" s="15"/>
      <c r="S636" s="15"/>
      <c r="T636" s="15"/>
      <c r="V636" s="15"/>
      <c r="Y636" s="15"/>
      <c r="AB636" s="15"/>
      <c r="AC636" s="15"/>
    </row>
    <row r="637">
      <c r="A637" s="15"/>
      <c r="B637" s="15"/>
      <c r="H637" s="18"/>
      <c r="I637" s="15"/>
      <c r="J637" s="15"/>
      <c r="L637" s="18"/>
      <c r="M637" s="15"/>
      <c r="N637" s="15"/>
      <c r="O637" s="15"/>
      <c r="P637" s="15"/>
      <c r="Q637" s="15"/>
      <c r="R637" s="15"/>
      <c r="S637" s="15"/>
      <c r="T637" s="15"/>
      <c r="V637" s="15"/>
      <c r="Y637" s="15"/>
      <c r="AB637" s="15"/>
      <c r="AC637" s="15"/>
    </row>
    <row r="638">
      <c r="A638" s="15"/>
      <c r="B638" s="15"/>
      <c r="H638" s="18"/>
      <c r="I638" s="15"/>
      <c r="J638" s="15"/>
      <c r="L638" s="18"/>
      <c r="M638" s="15"/>
      <c r="N638" s="15"/>
      <c r="O638" s="15"/>
      <c r="P638" s="15"/>
      <c r="Q638" s="15"/>
      <c r="R638" s="15"/>
      <c r="S638" s="15"/>
      <c r="T638" s="15"/>
      <c r="V638" s="15"/>
      <c r="Y638" s="15"/>
      <c r="AB638" s="15"/>
      <c r="AC638" s="15"/>
    </row>
    <row r="639">
      <c r="A639" s="15"/>
      <c r="B639" s="15"/>
      <c r="H639" s="18"/>
      <c r="I639" s="15"/>
      <c r="J639" s="15"/>
      <c r="L639" s="18"/>
      <c r="M639" s="15"/>
      <c r="N639" s="15"/>
      <c r="O639" s="15"/>
      <c r="P639" s="15"/>
      <c r="Q639" s="15"/>
      <c r="R639" s="15"/>
      <c r="S639" s="15"/>
      <c r="T639" s="15"/>
      <c r="V639" s="15"/>
      <c r="Y639" s="15"/>
      <c r="AB639" s="15"/>
      <c r="AC639" s="15"/>
    </row>
    <row r="640">
      <c r="A640" s="15"/>
      <c r="B640" s="15"/>
      <c r="H640" s="18"/>
      <c r="I640" s="15"/>
      <c r="J640" s="15"/>
      <c r="L640" s="18"/>
      <c r="M640" s="15"/>
      <c r="N640" s="15"/>
      <c r="O640" s="15"/>
      <c r="P640" s="15"/>
      <c r="Q640" s="15"/>
      <c r="R640" s="15"/>
      <c r="S640" s="15"/>
      <c r="T640" s="15"/>
      <c r="V640" s="15"/>
      <c r="Y640" s="15"/>
      <c r="AB640" s="15"/>
      <c r="AC640" s="15"/>
    </row>
    <row r="641">
      <c r="A641" s="15"/>
      <c r="B641" s="15"/>
      <c r="H641" s="18"/>
      <c r="I641" s="15"/>
      <c r="J641" s="15"/>
      <c r="L641" s="18"/>
      <c r="M641" s="15"/>
      <c r="N641" s="15"/>
      <c r="O641" s="15"/>
      <c r="P641" s="15"/>
      <c r="Q641" s="15"/>
      <c r="R641" s="15"/>
      <c r="S641" s="15"/>
      <c r="T641" s="15"/>
      <c r="V641" s="15"/>
      <c r="Y641" s="15"/>
      <c r="AB641" s="15"/>
      <c r="AC641" s="15"/>
    </row>
    <row r="642">
      <c r="A642" s="15"/>
      <c r="B642" s="15"/>
      <c r="H642" s="18"/>
      <c r="I642" s="15"/>
      <c r="J642" s="15"/>
      <c r="L642" s="18"/>
      <c r="M642" s="15"/>
      <c r="N642" s="15"/>
      <c r="O642" s="15"/>
      <c r="P642" s="15"/>
      <c r="Q642" s="15"/>
      <c r="R642" s="15"/>
      <c r="S642" s="15"/>
      <c r="T642" s="15"/>
      <c r="V642" s="15"/>
      <c r="Y642" s="15"/>
      <c r="AB642" s="15"/>
      <c r="AC642" s="15"/>
    </row>
    <row r="643">
      <c r="A643" s="15"/>
      <c r="B643" s="15"/>
      <c r="H643" s="18"/>
      <c r="I643" s="15"/>
      <c r="J643" s="15"/>
      <c r="L643" s="18"/>
      <c r="M643" s="15"/>
      <c r="N643" s="15"/>
      <c r="O643" s="15"/>
      <c r="P643" s="15"/>
      <c r="Q643" s="15"/>
      <c r="R643" s="15"/>
      <c r="S643" s="15"/>
      <c r="T643" s="15"/>
      <c r="V643" s="15"/>
      <c r="Y643" s="15"/>
      <c r="AB643" s="15"/>
      <c r="AC643" s="15"/>
    </row>
    <row r="644">
      <c r="A644" s="15"/>
      <c r="B644" s="15"/>
      <c r="H644" s="18"/>
      <c r="I644" s="15"/>
      <c r="J644" s="15"/>
      <c r="L644" s="18"/>
      <c r="M644" s="15"/>
      <c r="N644" s="15"/>
      <c r="O644" s="15"/>
      <c r="P644" s="15"/>
      <c r="Q644" s="15"/>
      <c r="R644" s="15"/>
      <c r="S644" s="15"/>
      <c r="T644" s="15"/>
      <c r="V644" s="15"/>
      <c r="Y644" s="15"/>
      <c r="AB644" s="15"/>
      <c r="AC644" s="15"/>
    </row>
    <row r="645">
      <c r="A645" s="15"/>
      <c r="B645" s="15"/>
      <c r="H645" s="18"/>
      <c r="I645" s="15"/>
      <c r="J645" s="15"/>
      <c r="L645" s="18"/>
      <c r="M645" s="15"/>
      <c r="N645" s="15"/>
      <c r="O645" s="15"/>
      <c r="P645" s="15"/>
      <c r="Q645" s="15"/>
      <c r="R645" s="15"/>
      <c r="S645" s="15"/>
      <c r="T645" s="15"/>
      <c r="V645" s="15"/>
      <c r="Y645" s="15"/>
      <c r="AB645" s="15"/>
      <c r="AC645" s="15"/>
    </row>
    <row r="646">
      <c r="A646" s="15"/>
      <c r="B646" s="15"/>
      <c r="H646" s="18"/>
      <c r="I646" s="15"/>
      <c r="J646" s="15"/>
      <c r="L646" s="18"/>
      <c r="M646" s="15"/>
      <c r="N646" s="15"/>
      <c r="O646" s="15"/>
      <c r="P646" s="15"/>
      <c r="Q646" s="15"/>
      <c r="R646" s="15"/>
      <c r="S646" s="15"/>
      <c r="T646" s="15"/>
      <c r="V646" s="15"/>
      <c r="Y646" s="15"/>
      <c r="AB646" s="15"/>
      <c r="AC646" s="15"/>
    </row>
    <row r="647">
      <c r="A647" s="15"/>
      <c r="B647" s="15"/>
      <c r="H647" s="18"/>
      <c r="I647" s="15"/>
      <c r="J647" s="15"/>
      <c r="L647" s="18"/>
      <c r="M647" s="15"/>
      <c r="N647" s="15"/>
      <c r="O647" s="15"/>
      <c r="P647" s="15"/>
      <c r="Q647" s="15"/>
      <c r="R647" s="15"/>
      <c r="S647" s="15"/>
      <c r="T647" s="15"/>
      <c r="V647" s="15"/>
      <c r="Y647" s="15"/>
      <c r="AB647" s="15"/>
      <c r="AC647" s="15"/>
    </row>
    <row r="648">
      <c r="A648" s="15"/>
      <c r="B648" s="15"/>
      <c r="H648" s="18"/>
      <c r="I648" s="15"/>
      <c r="J648" s="15"/>
      <c r="L648" s="18"/>
      <c r="M648" s="15"/>
      <c r="N648" s="15"/>
      <c r="O648" s="15"/>
      <c r="P648" s="15"/>
      <c r="Q648" s="15"/>
      <c r="R648" s="15"/>
      <c r="S648" s="15"/>
      <c r="T648" s="15"/>
      <c r="V648" s="15"/>
      <c r="Y648" s="15"/>
      <c r="AB648" s="15"/>
      <c r="AC648" s="15"/>
    </row>
    <row r="649">
      <c r="A649" s="15"/>
      <c r="B649" s="15"/>
      <c r="H649" s="18"/>
      <c r="I649" s="15"/>
      <c r="J649" s="15"/>
      <c r="L649" s="18"/>
      <c r="M649" s="15"/>
      <c r="N649" s="15"/>
      <c r="O649" s="15"/>
      <c r="P649" s="15"/>
      <c r="Q649" s="15"/>
      <c r="R649" s="15"/>
      <c r="S649" s="15"/>
      <c r="T649" s="15"/>
      <c r="V649" s="15"/>
      <c r="Y649" s="15"/>
      <c r="AB649" s="15"/>
      <c r="AC649" s="15"/>
    </row>
    <row r="650">
      <c r="A650" s="15"/>
      <c r="B650" s="15"/>
      <c r="H650" s="18"/>
      <c r="I650" s="15"/>
      <c r="J650" s="15"/>
      <c r="L650" s="18"/>
      <c r="M650" s="15"/>
      <c r="N650" s="15"/>
      <c r="O650" s="15"/>
      <c r="P650" s="15"/>
      <c r="Q650" s="15"/>
      <c r="R650" s="15"/>
      <c r="S650" s="15"/>
      <c r="T650" s="15"/>
      <c r="V650" s="15"/>
      <c r="Y650" s="15"/>
      <c r="AB650" s="15"/>
      <c r="AC650" s="15"/>
    </row>
    <row r="651">
      <c r="A651" s="15"/>
      <c r="B651" s="15"/>
      <c r="H651" s="18"/>
      <c r="I651" s="15"/>
      <c r="J651" s="15"/>
      <c r="L651" s="18"/>
      <c r="M651" s="15"/>
      <c r="N651" s="15"/>
      <c r="O651" s="15"/>
      <c r="P651" s="15"/>
      <c r="Q651" s="15"/>
      <c r="R651" s="15"/>
      <c r="S651" s="15"/>
      <c r="T651" s="15"/>
      <c r="V651" s="15"/>
      <c r="Y651" s="15"/>
      <c r="AB651" s="15"/>
      <c r="AC651" s="15"/>
    </row>
    <row r="652">
      <c r="A652" s="15"/>
      <c r="B652" s="15"/>
      <c r="H652" s="18"/>
      <c r="I652" s="15"/>
      <c r="J652" s="15"/>
      <c r="L652" s="18"/>
      <c r="M652" s="15"/>
      <c r="N652" s="15"/>
      <c r="O652" s="15"/>
      <c r="P652" s="15"/>
      <c r="Q652" s="15"/>
      <c r="R652" s="15"/>
      <c r="S652" s="15"/>
      <c r="T652" s="15"/>
      <c r="V652" s="15"/>
      <c r="Y652" s="15"/>
      <c r="AB652" s="15"/>
      <c r="AC652" s="15"/>
    </row>
    <row r="653">
      <c r="A653" s="15"/>
      <c r="B653" s="15"/>
      <c r="H653" s="18"/>
      <c r="I653" s="15"/>
      <c r="J653" s="15"/>
      <c r="L653" s="18"/>
      <c r="M653" s="15"/>
      <c r="N653" s="15"/>
      <c r="O653" s="15"/>
      <c r="P653" s="15"/>
      <c r="Q653" s="15"/>
      <c r="R653" s="15"/>
      <c r="S653" s="15"/>
      <c r="T653" s="15"/>
      <c r="V653" s="15"/>
      <c r="Y653" s="15"/>
      <c r="AB653" s="15"/>
      <c r="AC653" s="15"/>
    </row>
    <row r="654">
      <c r="A654" s="15"/>
      <c r="B654" s="15"/>
      <c r="H654" s="18"/>
      <c r="I654" s="15"/>
      <c r="J654" s="15"/>
      <c r="L654" s="18"/>
      <c r="M654" s="15"/>
      <c r="N654" s="15"/>
      <c r="O654" s="15"/>
      <c r="P654" s="15"/>
      <c r="Q654" s="15"/>
      <c r="R654" s="15"/>
      <c r="S654" s="15"/>
      <c r="T654" s="15"/>
      <c r="V654" s="15"/>
      <c r="Y654" s="15"/>
      <c r="AB654" s="15"/>
      <c r="AC654" s="15"/>
    </row>
    <row r="655">
      <c r="A655" s="15"/>
      <c r="B655" s="15"/>
      <c r="H655" s="18"/>
      <c r="I655" s="15"/>
      <c r="J655" s="15"/>
      <c r="L655" s="18"/>
      <c r="M655" s="15"/>
      <c r="N655" s="15"/>
      <c r="O655" s="15"/>
      <c r="P655" s="15"/>
      <c r="Q655" s="15"/>
      <c r="R655" s="15"/>
      <c r="S655" s="15"/>
      <c r="T655" s="15"/>
      <c r="V655" s="15"/>
      <c r="Y655" s="15"/>
      <c r="AB655" s="15"/>
      <c r="AC655" s="15"/>
    </row>
    <row r="656">
      <c r="A656" s="15"/>
      <c r="B656" s="15"/>
      <c r="H656" s="18"/>
      <c r="I656" s="15"/>
      <c r="J656" s="15"/>
      <c r="L656" s="18"/>
      <c r="M656" s="15"/>
      <c r="N656" s="15"/>
      <c r="O656" s="15"/>
      <c r="P656" s="15"/>
      <c r="Q656" s="15"/>
      <c r="R656" s="15"/>
      <c r="S656" s="15"/>
      <c r="T656" s="15"/>
      <c r="V656" s="15"/>
      <c r="Y656" s="15"/>
      <c r="AB656" s="15"/>
      <c r="AC656" s="15"/>
    </row>
    <row r="657">
      <c r="A657" s="15"/>
      <c r="B657" s="15"/>
      <c r="H657" s="18"/>
      <c r="I657" s="15"/>
      <c r="J657" s="15"/>
      <c r="L657" s="18"/>
      <c r="M657" s="15"/>
      <c r="N657" s="15"/>
      <c r="O657" s="15"/>
      <c r="P657" s="15"/>
      <c r="Q657" s="15"/>
      <c r="R657" s="15"/>
      <c r="S657" s="15"/>
      <c r="T657" s="15"/>
      <c r="V657" s="15"/>
      <c r="Y657" s="15"/>
      <c r="AB657" s="15"/>
      <c r="AC657" s="15"/>
    </row>
    <row r="658">
      <c r="A658" s="15"/>
      <c r="B658" s="15"/>
      <c r="H658" s="18"/>
      <c r="I658" s="15"/>
      <c r="J658" s="15"/>
      <c r="L658" s="18"/>
      <c r="M658" s="15"/>
      <c r="N658" s="15"/>
      <c r="O658" s="15"/>
      <c r="P658" s="15"/>
      <c r="Q658" s="15"/>
      <c r="R658" s="15"/>
      <c r="S658" s="15"/>
      <c r="T658" s="15"/>
      <c r="V658" s="15"/>
      <c r="Y658" s="15"/>
      <c r="AB658" s="15"/>
      <c r="AC658" s="15"/>
    </row>
    <row r="659">
      <c r="A659" s="15"/>
      <c r="B659" s="15"/>
      <c r="H659" s="18"/>
      <c r="I659" s="15"/>
      <c r="J659" s="15"/>
      <c r="L659" s="18"/>
      <c r="M659" s="15"/>
      <c r="N659" s="15"/>
      <c r="O659" s="15"/>
      <c r="P659" s="15"/>
      <c r="Q659" s="15"/>
      <c r="R659" s="15"/>
      <c r="S659" s="15"/>
      <c r="T659" s="15"/>
      <c r="V659" s="15"/>
      <c r="Y659" s="15"/>
      <c r="AB659" s="15"/>
      <c r="AC659" s="15"/>
    </row>
    <row r="660">
      <c r="A660" s="15"/>
      <c r="B660" s="15"/>
      <c r="H660" s="18"/>
      <c r="I660" s="15"/>
      <c r="J660" s="15"/>
      <c r="L660" s="18"/>
      <c r="M660" s="15"/>
      <c r="N660" s="15"/>
      <c r="O660" s="15"/>
      <c r="P660" s="15"/>
      <c r="Q660" s="15"/>
      <c r="R660" s="15"/>
      <c r="S660" s="15"/>
      <c r="T660" s="15"/>
      <c r="V660" s="15"/>
      <c r="Y660" s="15"/>
      <c r="AB660" s="15"/>
      <c r="AC660" s="15"/>
    </row>
    <row r="661">
      <c r="A661" s="15"/>
      <c r="B661" s="15"/>
      <c r="H661" s="18"/>
      <c r="I661" s="15"/>
      <c r="J661" s="15"/>
      <c r="L661" s="18"/>
      <c r="M661" s="15"/>
      <c r="N661" s="15"/>
      <c r="O661" s="15"/>
      <c r="P661" s="15"/>
      <c r="Q661" s="15"/>
      <c r="R661" s="15"/>
      <c r="S661" s="15"/>
      <c r="T661" s="15"/>
      <c r="V661" s="15"/>
      <c r="Y661" s="15"/>
      <c r="AB661" s="15"/>
      <c r="AC661" s="15"/>
    </row>
    <row r="662">
      <c r="A662" s="15"/>
      <c r="B662" s="15"/>
      <c r="H662" s="18"/>
      <c r="I662" s="15"/>
      <c r="J662" s="15"/>
      <c r="L662" s="18"/>
      <c r="M662" s="15"/>
      <c r="N662" s="15"/>
      <c r="O662" s="15"/>
      <c r="P662" s="15"/>
      <c r="Q662" s="15"/>
      <c r="R662" s="15"/>
      <c r="S662" s="15"/>
      <c r="T662" s="15"/>
      <c r="V662" s="15"/>
      <c r="Y662" s="15"/>
      <c r="AB662" s="15"/>
      <c r="AC662" s="15"/>
    </row>
    <row r="663">
      <c r="A663" s="15"/>
      <c r="B663" s="15"/>
      <c r="H663" s="18"/>
      <c r="I663" s="15"/>
      <c r="J663" s="15"/>
      <c r="L663" s="18"/>
      <c r="M663" s="15"/>
      <c r="N663" s="15"/>
      <c r="O663" s="15"/>
      <c r="P663" s="15"/>
      <c r="Q663" s="15"/>
      <c r="R663" s="15"/>
      <c r="S663" s="15"/>
      <c r="T663" s="15"/>
      <c r="V663" s="15"/>
      <c r="Y663" s="15"/>
      <c r="AB663" s="15"/>
      <c r="AC663" s="15"/>
    </row>
    <row r="664">
      <c r="A664" s="15"/>
      <c r="B664" s="15"/>
      <c r="H664" s="18"/>
      <c r="I664" s="15"/>
      <c r="J664" s="15"/>
      <c r="L664" s="18"/>
      <c r="M664" s="15"/>
      <c r="N664" s="15"/>
      <c r="O664" s="15"/>
      <c r="P664" s="15"/>
      <c r="Q664" s="15"/>
      <c r="R664" s="15"/>
      <c r="S664" s="15"/>
      <c r="T664" s="15"/>
      <c r="V664" s="15"/>
      <c r="Y664" s="15"/>
      <c r="AB664" s="15"/>
      <c r="AC664" s="15"/>
    </row>
    <row r="665">
      <c r="A665" s="15"/>
      <c r="B665" s="15"/>
      <c r="H665" s="18"/>
      <c r="I665" s="15"/>
      <c r="J665" s="15"/>
      <c r="L665" s="18"/>
      <c r="M665" s="15"/>
      <c r="N665" s="15"/>
      <c r="O665" s="15"/>
      <c r="P665" s="15"/>
      <c r="Q665" s="15"/>
      <c r="R665" s="15"/>
      <c r="S665" s="15"/>
      <c r="T665" s="15"/>
      <c r="V665" s="15"/>
      <c r="Y665" s="15"/>
      <c r="AB665" s="15"/>
      <c r="AC665" s="15"/>
    </row>
    <row r="666">
      <c r="A666" s="15"/>
      <c r="B666" s="15"/>
      <c r="H666" s="18"/>
      <c r="I666" s="15"/>
      <c r="J666" s="15"/>
      <c r="L666" s="18"/>
      <c r="M666" s="15"/>
      <c r="N666" s="15"/>
      <c r="O666" s="15"/>
      <c r="P666" s="15"/>
      <c r="Q666" s="15"/>
      <c r="R666" s="15"/>
      <c r="S666" s="15"/>
      <c r="T666" s="15"/>
      <c r="V666" s="15"/>
      <c r="Y666" s="15"/>
      <c r="AB666" s="15"/>
      <c r="AC666" s="15"/>
    </row>
    <row r="667">
      <c r="A667" s="15"/>
      <c r="B667" s="15"/>
      <c r="H667" s="18"/>
      <c r="I667" s="15"/>
      <c r="J667" s="15"/>
      <c r="L667" s="18"/>
      <c r="M667" s="15"/>
      <c r="N667" s="15"/>
      <c r="O667" s="15"/>
      <c r="P667" s="15"/>
      <c r="Q667" s="15"/>
      <c r="R667" s="15"/>
      <c r="S667" s="15"/>
      <c r="T667" s="15"/>
      <c r="V667" s="15"/>
      <c r="Y667" s="15"/>
      <c r="AB667" s="15"/>
      <c r="AC667" s="15"/>
    </row>
    <row r="668">
      <c r="A668" s="15"/>
      <c r="B668" s="15"/>
      <c r="H668" s="18"/>
      <c r="I668" s="15"/>
      <c r="J668" s="15"/>
      <c r="L668" s="18"/>
      <c r="M668" s="15"/>
      <c r="N668" s="15"/>
      <c r="O668" s="15"/>
      <c r="P668" s="15"/>
      <c r="Q668" s="15"/>
      <c r="R668" s="15"/>
      <c r="S668" s="15"/>
      <c r="T668" s="15"/>
      <c r="V668" s="15"/>
      <c r="Y668" s="15"/>
      <c r="AB668" s="15"/>
      <c r="AC668" s="15"/>
    </row>
    <row r="669">
      <c r="A669" s="15"/>
      <c r="B669" s="15"/>
      <c r="H669" s="18"/>
      <c r="I669" s="15"/>
      <c r="J669" s="15"/>
      <c r="L669" s="18"/>
      <c r="M669" s="15"/>
      <c r="N669" s="15"/>
      <c r="O669" s="15"/>
      <c r="P669" s="15"/>
      <c r="Q669" s="15"/>
      <c r="R669" s="15"/>
      <c r="S669" s="15"/>
      <c r="T669" s="15"/>
      <c r="V669" s="15"/>
      <c r="Y669" s="15"/>
      <c r="AB669" s="15"/>
      <c r="AC669" s="15"/>
    </row>
    <row r="670">
      <c r="A670" s="15"/>
      <c r="B670" s="15"/>
      <c r="H670" s="18"/>
      <c r="I670" s="15"/>
      <c r="J670" s="15"/>
      <c r="L670" s="18"/>
      <c r="M670" s="15"/>
      <c r="N670" s="15"/>
      <c r="O670" s="15"/>
      <c r="P670" s="15"/>
      <c r="Q670" s="15"/>
      <c r="R670" s="15"/>
      <c r="S670" s="15"/>
      <c r="T670" s="15"/>
      <c r="V670" s="15"/>
      <c r="Y670" s="15"/>
      <c r="AB670" s="15"/>
      <c r="AC670" s="15"/>
    </row>
    <row r="671">
      <c r="A671" s="15"/>
      <c r="B671" s="15"/>
      <c r="H671" s="18"/>
      <c r="I671" s="15"/>
      <c r="J671" s="15"/>
      <c r="L671" s="18"/>
      <c r="M671" s="15"/>
      <c r="N671" s="15"/>
      <c r="O671" s="15"/>
      <c r="P671" s="15"/>
      <c r="Q671" s="15"/>
      <c r="R671" s="15"/>
      <c r="S671" s="15"/>
      <c r="T671" s="15"/>
      <c r="V671" s="15"/>
      <c r="Y671" s="15"/>
      <c r="AB671" s="15"/>
      <c r="AC671" s="15"/>
    </row>
    <row r="672">
      <c r="A672" s="15"/>
      <c r="B672" s="15"/>
      <c r="H672" s="18"/>
      <c r="I672" s="15"/>
      <c r="J672" s="15"/>
      <c r="L672" s="18"/>
      <c r="M672" s="15"/>
      <c r="N672" s="15"/>
      <c r="O672" s="15"/>
      <c r="P672" s="15"/>
      <c r="Q672" s="15"/>
      <c r="R672" s="15"/>
      <c r="S672" s="15"/>
      <c r="T672" s="15"/>
      <c r="V672" s="15"/>
      <c r="Y672" s="15"/>
      <c r="AB672" s="15"/>
      <c r="AC672" s="15"/>
    </row>
    <row r="673">
      <c r="A673" s="15"/>
      <c r="B673" s="15"/>
      <c r="H673" s="18"/>
      <c r="I673" s="15"/>
      <c r="J673" s="15"/>
      <c r="L673" s="18"/>
      <c r="M673" s="15"/>
      <c r="N673" s="15"/>
      <c r="O673" s="15"/>
      <c r="P673" s="15"/>
      <c r="Q673" s="15"/>
      <c r="R673" s="15"/>
      <c r="S673" s="15"/>
      <c r="T673" s="15"/>
      <c r="V673" s="15"/>
      <c r="Y673" s="15"/>
      <c r="AB673" s="15"/>
      <c r="AC673" s="15"/>
    </row>
    <row r="674">
      <c r="A674" s="15"/>
      <c r="B674" s="15"/>
      <c r="H674" s="18"/>
      <c r="I674" s="15"/>
      <c r="J674" s="15"/>
      <c r="L674" s="18"/>
      <c r="M674" s="15"/>
      <c r="N674" s="15"/>
      <c r="O674" s="15"/>
      <c r="P674" s="15"/>
      <c r="Q674" s="15"/>
      <c r="R674" s="15"/>
      <c r="S674" s="15"/>
      <c r="T674" s="15"/>
      <c r="V674" s="15"/>
      <c r="Y674" s="15"/>
      <c r="AB674" s="15"/>
      <c r="AC674" s="15"/>
    </row>
    <row r="675">
      <c r="A675" s="15"/>
      <c r="B675" s="15"/>
      <c r="H675" s="18"/>
      <c r="I675" s="15"/>
      <c r="J675" s="15"/>
      <c r="L675" s="18"/>
      <c r="M675" s="15"/>
      <c r="N675" s="15"/>
      <c r="O675" s="15"/>
      <c r="P675" s="15"/>
      <c r="Q675" s="15"/>
      <c r="R675" s="15"/>
      <c r="S675" s="15"/>
      <c r="T675" s="15"/>
      <c r="V675" s="15"/>
      <c r="Y675" s="15"/>
      <c r="AB675" s="15"/>
      <c r="AC675" s="15"/>
    </row>
    <row r="676">
      <c r="A676" s="15"/>
      <c r="B676" s="15"/>
      <c r="H676" s="18"/>
      <c r="I676" s="15"/>
      <c r="J676" s="15"/>
      <c r="L676" s="18"/>
      <c r="M676" s="15"/>
      <c r="N676" s="15"/>
      <c r="O676" s="15"/>
      <c r="P676" s="15"/>
      <c r="Q676" s="15"/>
      <c r="R676" s="15"/>
      <c r="S676" s="15"/>
      <c r="T676" s="15"/>
      <c r="V676" s="15"/>
      <c r="Y676" s="15"/>
      <c r="AB676" s="15"/>
      <c r="AC676" s="15"/>
    </row>
    <row r="677">
      <c r="A677" s="15"/>
      <c r="B677" s="15"/>
      <c r="H677" s="18"/>
      <c r="I677" s="15"/>
      <c r="J677" s="15"/>
      <c r="L677" s="18"/>
      <c r="M677" s="15"/>
      <c r="N677" s="15"/>
      <c r="O677" s="15"/>
      <c r="P677" s="15"/>
      <c r="Q677" s="15"/>
      <c r="R677" s="15"/>
      <c r="S677" s="15"/>
      <c r="T677" s="15"/>
      <c r="V677" s="15"/>
      <c r="Y677" s="15"/>
      <c r="AB677" s="15"/>
      <c r="AC677" s="15"/>
    </row>
    <row r="678">
      <c r="A678" s="15"/>
      <c r="B678" s="15"/>
      <c r="H678" s="18"/>
      <c r="I678" s="15"/>
      <c r="J678" s="15"/>
      <c r="L678" s="18"/>
      <c r="M678" s="15"/>
      <c r="N678" s="15"/>
      <c r="O678" s="15"/>
      <c r="P678" s="15"/>
      <c r="Q678" s="15"/>
      <c r="R678" s="15"/>
      <c r="S678" s="15"/>
      <c r="T678" s="15"/>
      <c r="V678" s="15"/>
      <c r="Y678" s="15"/>
      <c r="AB678" s="15"/>
      <c r="AC678" s="15"/>
    </row>
    <row r="679">
      <c r="A679" s="15"/>
      <c r="B679" s="15"/>
      <c r="H679" s="18"/>
      <c r="I679" s="15"/>
      <c r="J679" s="15"/>
      <c r="L679" s="18"/>
      <c r="M679" s="15"/>
      <c r="N679" s="15"/>
      <c r="O679" s="15"/>
      <c r="P679" s="15"/>
      <c r="Q679" s="15"/>
      <c r="R679" s="15"/>
      <c r="S679" s="15"/>
      <c r="T679" s="15"/>
      <c r="V679" s="15"/>
      <c r="Y679" s="15"/>
      <c r="AB679" s="15"/>
      <c r="AC679" s="15"/>
    </row>
    <row r="680">
      <c r="A680" s="15"/>
      <c r="B680" s="15"/>
      <c r="H680" s="18"/>
      <c r="I680" s="15"/>
      <c r="J680" s="15"/>
      <c r="L680" s="18"/>
      <c r="M680" s="15"/>
      <c r="N680" s="15"/>
      <c r="O680" s="15"/>
      <c r="P680" s="15"/>
      <c r="Q680" s="15"/>
      <c r="R680" s="15"/>
      <c r="S680" s="15"/>
      <c r="T680" s="15"/>
      <c r="V680" s="15"/>
      <c r="Y680" s="15"/>
      <c r="AB680" s="15"/>
      <c r="AC680" s="15"/>
    </row>
    <row r="681">
      <c r="A681" s="15"/>
      <c r="B681" s="15"/>
      <c r="H681" s="18"/>
      <c r="I681" s="15"/>
      <c r="J681" s="15"/>
      <c r="L681" s="18"/>
      <c r="M681" s="15"/>
      <c r="N681" s="15"/>
      <c r="O681" s="15"/>
      <c r="P681" s="15"/>
      <c r="Q681" s="15"/>
      <c r="R681" s="15"/>
      <c r="S681" s="15"/>
      <c r="T681" s="15"/>
      <c r="V681" s="15"/>
      <c r="Y681" s="15"/>
      <c r="AB681" s="15"/>
      <c r="AC681" s="15"/>
    </row>
    <row r="682">
      <c r="A682" s="15"/>
      <c r="B682" s="15"/>
      <c r="H682" s="18"/>
      <c r="I682" s="15"/>
      <c r="J682" s="15"/>
      <c r="L682" s="18"/>
      <c r="M682" s="15"/>
      <c r="N682" s="15"/>
      <c r="O682" s="15"/>
      <c r="P682" s="15"/>
      <c r="Q682" s="15"/>
      <c r="R682" s="15"/>
      <c r="S682" s="15"/>
      <c r="T682" s="15"/>
      <c r="V682" s="15"/>
      <c r="Y682" s="15"/>
      <c r="AB682" s="15"/>
      <c r="AC682" s="15"/>
    </row>
    <row r="683">
      <c r="A683" s="15"/>
      <c r="B683" s="15"/>
      <c r="H683" s="18"/>
      <c r="I683" s="15"/>
      <c r="J683" s="15"/>
      <c r="L683" s="18"/>
      <c r="M683" s="15"/>
      <c r="N683" s="15"/>
      <c r="O683" s="15"/>
      <c r="P683" s="15"/>
      <c r="Q683" s="15"/>
      <c r="R683" s="15"/>
      <c r="S683" s="15"/>
      <c r="T683" s="15"/>
      <c r="V683" s="15"/>
      <c r="Y683" s="15"/>
      <c r="AB683" s="15"/>
      <c r="AC683" s="15"/>
    </row>
    <row r="684">
      <c r="A684" s="15"/>
      <c r="B684" s="15"/>
      <c r="H684" s="18"/>
      <c r="I684" s="15"/>
      <c r="J684" s="15"/>
      <c r="L684" s="18"/>
      <c r="M684" s="15"/>
      <c r="N684" s="15"/>
      <c r="O684" s="15"/>
      <c r="P684" s="15"/>
      <c r="Q684" s="15"/>
      <c r="R684" s="15"/>
      <c r="S684" s="15"/>
      <c r="T684" s="15"/>
      <c r="V684" s="15"/>
      <c r="Y684" s="15"/>
      <c r="AB684" s="15"/>
      <c r="AC684" s="15"/>
    </row>
    <row r="685">
      <c r="A685" s="15"/>
      <c r="B685" s="15"/>
      <c r="H685" s="18"/>
      <c r="I685" s="15"/>
      <c r="J685" s="15"/>
      <c r="L685" s="18"/>
      <c r="M685" s="15"/>
      <c r="N685" s="15"/>
      <c r="O685" s="15"/>
      <c r="P685" s="15"/>
      <c r="Q685" s="15"/>
      <c r="R685" s="15"/>
      <c r="S685" s="15"/>
      <c r="T685" s="15"/>
      <c r="V685" s="15"/>
      <c r="Y685" s="15"/>
      <c r="AB685" s="15"/>
      <c r="AC685" s="15"/>
    </row>
    <row r="686">
      <c r="A686" s="15"/>
      <c r="B686" s="15"/>
      <c r="H686" s="18"/>
      <c r="I686" s="15"/>
      <c r="J686" s="15"/>
      <c r="L686" s="18"/>
      <c r="M686" s="15"/>
      <c r="N686" s="15"/>
      <c r="O686" s="15"/>
      <c r="P686" s="15"/>
      <c r="Q686" s="15"/>
      <c r="R686" s="15"/>
      <c r="S686" s="15"/>
      <c r="T686" s="15"/>
      <c r="V686" s="15"/>
      <c r="Y686" s="15"/>
      <c r="AB686" s="15"/>
      <c r="AC686" s="15"/>
    </row>
    <row r="687">
      <c r="A687" s="15"/>
      <c r="B687" s="15"/>
      <c r="H687" s="18"/>
      <c r="I687" s="15"/>
      <c r="J687" s="15"/>
      <c r="L687" s="18"/>
      <c r="M687" s="15"/>
      <c r="N687" s="15"/>
      <c r="O687" s="15"/>
      <c r="P687" s="15"/>
      <c r="Q687" s="15"/>
      <c r="R687" s="15"/>
      <c r="S687" s="15"/>
      <c r="T687" s="15"/>
      <c r="V687" s="15"/>
      <c r="Y687" s="15"/>
      <c r="AB687" s="15"/>
      <c r="AC687" s="15"/>
    </row>
    <row r="688">
      <c r="A688" s="15"/>
      <c r="B688" s="15"/>
      <c r="H688" s="18"/>
      <c r="I688" s="15"/>
      <c r="J688" s="15"/>
      <c r="L688" s="18"/>
      <c r="M688" s="15"/>
      <c r="N688" s="15"/>
      <c r="O688" s="15"/>
      <c r="P688" s="15"/>
      <c r="Q688" s="15"/>
      <c r="R688" s="15"/>
      <c r="S688" s="15"/>
      <c r="T688" s="15"/>
      <c r="V688" s="15"/>
      <c r="Y688" s="15"/>
      <c r="AB688" s="15"/>
      <c r="AC688" s="15"/>
    </row>
    <row r="689">
      <c r="A689" s="15"/>
      <c r="B689" s="15"/>
      <c r="H689" s="18"/>
      <c r="I689" s="15"/>
      <c r="J689" s="15"/>
      <c r="L689" s="18"/>
      <c r="M689" s="15"/>
      <c r="N689" s="15"/>
      <c r="O689" s="15"/>
      <c r="P689" s="15"/>
      <c r="Q689" s="15"/>
      <c r="R689" s="15"/>
      <c r="S689" s="15"/>
      <c r="T689" s="15"/>
      <c r="V689" s="15"/>
      <c r="Y689" s="15"/>
      <c r="AB689" s="15"/>
      <c r="AC689" s="15"/>
    </row>
    <row r="690">
      <c r="A690" s="15"/>
      <c r="B690" s="15"/>
      <c r="H690" s="18"/>
      <c r="I690" s="15"/>
      <c r="J690" s="15"/>
      <c r="L690" s="18"/>
      <c r="M690" s="15"/>
      <c r="N690" s="15"/>
      <c r="O690" s="15"/>
      <c r="P690" s="15"/>
      <c r="Q690" s="15"/>
      <c r="R690" s="15"/>
      <c r="S690" s="15"/>
      <c r="T690" s="15"/>
      <c r="V690" s="15"/>
      <c r="Y690" s="15"/>
      <c r="AB690" s="15"/>
      <c r="AC690" s="15"/>
    </row>
    <row r="691">
      <c r="A691" s="15"/>
      <c r="B691" s="15"/>
      <c r="H691" s="18"/>
      <c r="I691" s="15"/>
      <c r="J691" s="15"/>
      <c r="L691" s="18"/>
      <c r="M691" s="15"/>
      <c r="N691" s="15"/>
      <c r="O691" s="15"/>
      <c r="P691" s="15"/>
      <c r="Q691" s="15"/>
      <c r="R691" s="15"/>
      <c r="S691" s="15"/>
      <c r="T691" s="15"/>
      <c r="V691" s="15"/>
      <c r="Y691" s="15"/>
      <c r="AB691" s="15"/>
      <c r="AC691" s="15"/>
    </row>
    <row r="692">
      <c r="A692" s="15"/>
      <c r="B692" s="15"/>
      <c r="H692" s="18"/>
      <c r="I692" s="15"/>
      <c r="J692" s="15"/>
      <c r="L692" s="18"/>
      <c r="M692" s="15"/>
      <c r="N692" s="15"/>
      <c r="O692" s="15"/>
      <c r="P692" s="15"/>
      <c r="Q692" s="15"/>
      <c r="R692" s="15"/>
      <c r="S692" s="15"/>
      <c r="T692" s="15"/>
      <c r="V692" s="15"/>
      <c r="Y692" s="15"/>
      <c r="AB692" s="15"/>
      <c r="AC692" s="15"/>
    </row>
    <row r="693">
      <c r="A693" s="15"/>
      <c r="B693" s="15"/>
      <c r="H693" s="18"/>
      <c r="I693" s="15"/>
      <c r="J693" s="15"/>
      <c r="L693" s="18"/>
      <c r="M693" s="15"/>
      <c r="N693" s="15"/>
      <c r="O693" s="15"/>
      <c r="P693" s="15"/>
      <c r="Q693" s="15"/>
      <c r="R693" s="15"/>
      <c r="S693" s="15"/>
      <c r="T693" s="15"/>
      <c r="V693" s="15"/>
      <c r="Y693" s="15"/>
      <c r="AB693" s="15"/>
      <c r="AC693" s="15"/>
    </row>
    <row r="694">
      <c r="A694" s="15"/>
      <c r="B694" s="15"/>
      <c r="H694" s="18"/>
      <c r="I694" s="15"/>
      <c r="J694" s="15"/>
      <c r="L694" s="18"/>
      <c r="M694" s="15"/>
      <c r="N694" s="15"/>
      <c r="O694" s="15"/>
      <c r="P694" s="15"/>
      <c r="Q694" s="15"/>
      <c r="R694" s="15"/>
      <c r="S694" s="15"/>
      <c r="T694" s="15"/>
      <c r="V694" s="15"/>
      <c r="Y694" s="15"/>
      <c r="AB694" s="15"/>
      <c r="AC694" s="15"/>
    </row>
    <row r="695">
      <c r="A695" s="15"/>
      <c r="B695" s="15"/>
      <c r="H695" s="18"/>
      <c r="I695" s="15"/>
      <c r="J695" s="15"/>
      <c r="L695" s="18"/>
      <c r="M695" s="15"/>
      <c r="N695" s="15"/>
      <c r="O695" s="15"/>
      <c r="P695" s="15"/>
      <c r="Q695" s="15"/>
      <c r="R695" s="15"/>
      <c r="S695" s="15"/>
      <c r="T695" s="15"/>
      <c r="V695" s="15"/>
      <c r="Y695" s="15"/>
      <c r="AB695" s="15"/>
      <c r="AC695" s="15"/>
    </row>
    <row r="696">
      <c r="A696" s="15"/>
      <c r="B696" s="15"/>
      <c r="H696" s="18"/>
      <c r="I696" s="15"/>
      <c r="J696" s="15"/>
      <c r="L696" s="18"/>
      <c r="M696" s="15"/>
      <c r="N696" s="15"/>
      <c r="O696" s="15"/>
      <c r="P696" s="15"/>
      <c r="Q696" s="15"/>
      <c r="R696" s="15"/>
      <c r="S696" s="15"/>
      <c r="T696" s="15"/>
      <c r="V696" s="15"/>
      <c r="Y696" s="15"/>
      <c r="AB696" s="15"/>
      <c r="AC696" s="15"/>
    </row>
    <row r="697">
      <c r="A697" s="15"/>
      <c r="B697" s="15"/>
      <c r="H697" s="18"/>
      <c r="I697" s="15"/>
      <c r="J697" s="15"/>
      <c r="L697" s="18"/>
      <c r="M697" s="15"/>
      <c r="N697" s="15"/>
      <c r="O697" s="15"/>
      <c r="P697" s="15"/>
      <c r="Q697" s="15"/>
      <c r="R697" s="15"/>
      <c r="S697" s="15"/>
      <c r="T697" s="15"/>
      <c r="V697" s="15"/>
      <c r="Y697" s="15"/>
      <c r="AB697" s="15"/>
      <c r="AC697" s="15"/>
    </row>
    <row r="698">
      <c r="A698" s="15"/>
      <c r="B698" s="15"/>
      <c r="H698" s="18"/>
      <c r="I698" s="15"/>
      <c r="J698" s="15"/>
      <c r="L698" s="18"/>
      <c r="M698" s="15"/>
      <c r="N698" s="15"/>
      <c r="O698" s="15"/>
      <c r="P698" s="15"/>
      <c r="Q698" s="15"/>
      <c r="R698" s="15"/>
      <c r="S698" s="15"/>
      <c r="T698" s="15"/>
      <c r="V698" s="15"/>
      <c r="Y698" s="15"/>
      <c r="AB698" s="15"/>
      <c r="AC698" s="15"/>
    </row>
    <row r="699">
      <c r="A699" s="15"/>
      <c r="B699" s="15"/>
      <c r="H699" s="18"/>
      <c r="I699" s="15"/>
      <c r="J699" s="15"/>
      <c r="L699" s="18"/>
      <c r="M699" s="15"/>
      <c r="N699" s="15"/>
      <c r="O699" s="15"/>
      <c r="P699" s="15"/>
      <c r="Q699" s="15"/>
      <c r="R699" s="15"/>
      <c r="S699" s="15"/>
      <c r="T699" s="15"/>
      <c r="V699" s="15"/>
      <c r="Y699" s="15"/>
      <c r="AB699" s="15"/>
      <c r="AC699" s="15"/>
    </row>
    <row r="700">
      <c r="A700" s="15"/>
      <c r="B700" s="15"/>
      <c r="H700" s="18"/>
      <c r="I700" s="15"/>
      <c r="J700" s="15"/>
      <c r="L700" s="18"/>
      <c r="M700" s="15"/>
      <c r="N700" s="15"/>
      <c r="O700" s="15"/>
      <c r="P700" s="15"/>
      <c r="Q700" s="15"/>
      <c r="R700" s="15"/>
      <c r="S700" s="15"/>
      <c r="T700" s="15"/>
      <c r="V700" s="15"/>
      <c r="Y700" s="15"/>
      <c r="AB700" s="15"/>
      <c r="AC700" s="15"/>
    </row>
    <row r="701">
      <c r="A701" s="15"/>
      <c r="B701" s="15"/>
      <c r="H701" s="18"/>
      <c r="I701" s="15"/>
      <c r="J701" s="15"/>
      <c r="L701" s="18"/>
      <c r="M701" s="15"/>
      <c r="N701" s="15"/>
      <c r="O701" s="15"/>
      <c r="P701" s="15"/>
      <c r="Q701" s="15"/>
      <c r="R701" s="15"/>
      <c r="S701" s="15"/>
      <c r="T701" s="15"/>
      <c r="V701" s="15"/>
      <c r="Y701" s="15"/>
      <c r="AB701" s="15"/>
      <c r="AC701" s="15"/>
    </row>
    <row r="702">
      <c r="A702" s="15"/>
      <c r="B702" s="15"/>
      <c r="H702" s="18"/>
      <c r="I702" s="15"/>
      <c r="J702" s="15"/>
      <c r="L702" s="18"/>
      <c r="M702" s="15"/>
      <c r="N702" s="15"/>
      <c r="O702" s="15"/>
      <c r="P702" s="15"/>
      <c r="Q702" s="15"/>
      <c r="R702" s="15"/>
      <c r="S702" s="15"/>
      <c r="T702" s="15"/>
      <c r="V702" s="15"/>
      <c r="Y702" s="15"/>
      <c r="AB702" s="15"/>
      <c r="AC702" s="15"/>
    </row>
    <row r="703">
      <c r="A703" s="15"/>
      <c r="B703" s="15"/>
      <c r="H703" s="18"/>
      <c r="I703" s="15"/>
      <c r="J703" s="15"/>
      <c r="L703" s="18"/>
      <c r="M703" s="15"/>
      <c r="N703" s="15"/>
      <c r="O703" s="15"/>
      <c r="P703" s="15"/>
      <c r="Q703" s="15"/>
      <c r="R703" s="15"/>
      <c r="S703" s="15"/>
      <c r="T703" s="15"/>
      <c r="V703" s="15"/>
      <c r="Y703" s="15"/>
      <c r="AB703" s="15"/>
      <c r="AC703" s="15"/>
    </row>
    <row r="704">
      <c r="A704" s="15"/>
      <c r="B704" s="15"/>
      <c r="H704" s="18"/>
      <c r="I704" s="15"/>
      <c r="J704" s="15"/>
      <c r="L704" s="18"/>
      <c r="M704" s="15"/>
      <c r="N704" s="15"/>
      <c r="O704" s="15"/>
      <c r="P704" s="15"/>
      <c r="Q704" s="15"/>
      <c r="R704" s="15"/>
      <c r="S704" s="15"/>
      <c r="T704" s="15"/>
      <c r="V704" s="15"/>
      <c r="Y704" s="15"/>
      <c r="AB704" s="15"/>
      <c r="AC704" s="15"/>
    </row>
    <row r="705">
      <c r="A705" s="15"/>
      <c r="B705" s="15"/>
      <c r="H705" s="18"/>
      <c r="I705" s="15"/>
      <c r="J705" s="15"/>
      <c r="L705" s="18"/>
      <c r="M705" s="15"/>
      <c r="N705" s="15"/>
      <c r="O705" s="15"/>
      <c r="P705" s="15"/>
      <c r="Q705" s="15"/>
      <c r="R705" s="15"/>
      <c r="S705" s="15"/>
      <c r="T705" s="15"/>
      <c r="V705" s="15"/>
      <c r="Y705" s="15"/>
      <c r="AB705" s="15"/>
      <c r="AC705" s="15"/>
    </row>
    <row r="706">
      <c r="A706" s="15"/>
      <c r="B706" s="15"/>
      <c r="H706" s="18"/>
      <c r="I706" s="15"/>
      <c r="J706" s="15"/>
      <c r="L706" s="18"/>
      <c r="M706" s="15"/>
      <c r="N706" s="15"/>
      <c r="O706" s="15"/>
      <c r="P706" s="15"/>
      <c r="Q706" s="15"/>
      <c r="R706" s="15"/>
      <c r="S706" s="15"/>
      <c r="T706" s="15"/>
      <c r="V706" s="15"/>
      <c r="Y706" s="15"/>
      <c r="AB706" s="15"/>
      <c r="AC706" s="15"/>
    </row>
    <row r="707">
      <c r="A707" s="15"/>
      <c r="B707" s="15"/>
      <c r="H707" s="18"/>
      <c r="I707" s="15"/>
      <c r="J707" s="15"/>
      <c r="L707" s="18"/>
      <c r="M707" s="15"/>
      <c r="N707" s="15"/>
      <c r="O707" s="15"/>
      <c r="P707" s="15"/>
      <c r="Q707" s="15"/>
      <c r="R707" s="15"/>
      <c r="S707" s="15"/>
      <c r="T707" s="15"/>
      <c r="V707" s="15"/>
      <c r="Y707" s="15"/>
      <c r="AB707" s="15"/>
      <c r="AC707" s="15"/>
    </row>
    <row r="708">
      <c r="A708" s="15"/>
      <c r="B708" s="15"/>
      <c r="H708" s="18"/>
      <c r="I708" s="15"/>
      <c r="J708" s="15"/>
      <c r="L708" s="18"/>
      <c r="M708" s="15"/>
      <c r="N708" s="15"/>
      <c r="O708" s="15"/>
      <c r="P708" s="15"/>
      <c r="Q708" s="15"/>
      <c r="R708" s="15"/>
      <c r="S708" s="15"/>
      <c r="T708" s="15"/>
      <c r="V708" s="15"/>
      <c r="Y708" s="15"/>
      <c r="AB708" s="15"/>
      <c r="AC708" s="15"/>
    </row>
    <row r="709">
      <c r="A709" s="15"/>
      <c r="B709" s="15"/>
      <c r="H709" s="18"/>
      <c r="I709" s="15"/>
      <c r="J709" s="15"/>
      <c r="L709" s="18"/>
      <c r="M709" s="15"/>
      <c r="N709" s="15"/>
      <c r="O709" s="15"/>
      <c r="P709" s="15"/>
      <c r="Q709" s="15"/>
      <c r="R709" s="15"/>
      <c r="S709" s="15"/>
      <c r="T709" s="15"/>
      <c r="V709" s="15"/>
      <c r="Y709" s="15"/>
      <c r="AB709" s="15"/>
      <c r="AC709" s="15"/>
    </row>
    <row r="710">
      <c r="A710" s="15"/>
      <c r="B710" s="15"/>
      <c r="H710" s="18"/>
      <c r="I710" s="15"/>
      <c r="J710" s="15"/>
      <c r="L710" s="18"/>
      <c r="M710" s="15"/>
      <c r="N710" s="15"/>
      <c r="O710" s="15"/>
      <c r="P710" s="15"/>
      <c r="Q710" s="15"/>
      <c r="R710" s="15"/>
      <c r="S710" s="15"/>
      <c r="T710" s="15"/>
      <c r="V710" s="15"/>
      <c r="Y710" s="15"/>
      <c r="AB710" s="15"/>
      <c r="AC710" s="15"/>
    </row>
    <row r="711">
      <c r="A711" s="15"/>
      <c r="B711" s="15"/>
      <c r="H711" s="18"/>
      <c r="I711" s="15"/>
      <c r="J711" s="15"/>
      <c r="L711" s="18"/>
      <c r="M711" s="15"/>
      <c r="N711" s="15"/>
      <c r="O711" s="15"/>
      <c r="P711" s="15"/>
      <c r="Q711" s="15"/>
      <c r="R711" s="15"/>
      <c r="S711" s="15"/>
      <c r="T711" s="15"/>
      <c r="V711" s="15"/>
      <c r="Y711" s="15"/>
      <c r="AB711" s="15"/>
      <c r="AC711" s="15"/>
    </row>
    <row r="712">
      <c r="A712" s="15"/>
      <c r="B712" s="15"/>
      <c r="H712" s="18"/>
      <c r="I712" s="15"/>
      <c r="J712" s="15"/>
      <c r="L712" s="18"/>
      <c r="M712" s="15"/>
      <c r="N712" s="15"/>
      <c r="O712" s="15"/>
      <c r="P712" s="15"/>
      <c r="Q712" s="15"/>
      <c r="R712" s="15"/>
      <c r="S712" s="15"/>
      <c r="T712" s="15"/>
      <c r="V712" s="15"/>
      <c r="Y712" s="15"/>
      <c r="AB712" s="15"/>
      <c r="AC712" s="15"/>
    </row>
    <row r="713">
      <c r="A713" s="15"/>
      <c r="B713" s="15"/>
      <c r="H713" s="18"/>
      <c r="I713" s="15"/>
      <c r="J713" s="15"/>
      <c r="L713" s="18"/>
      <c r="M713" s="15"/>
      <c r="N713" s="15"/>
      <c r="O713" s="15"/>
      <c r="P713" s="15"/>
      <c r="Q713" s="15"/>
      <c r="R713" s="15"/>
      <c r="S713" s="15"/>
      <c r="T713" s="15"/>
      <c r="V713" s="15"/>
      <c r="Y713" s="15"/>
      <c r="AB713" s="15"/>
      <c r="AC713" s="15"/>
    </row>
    <row r="714">
      <c r="A714" s="15"/>
      <c r="B714" s="15"/>
      <c r="H714" s="18"/>
      <c r="I714" s="15"/>
      <c r="J714" s="15"/>
      <c r="L714" s="18"/>
      <c r="M714" s="15"/>
      <c r="N714" s="15"/>
      <c r="O714" s="15"/>
      <c r="P714" s="15"/>
      <c r="Q714" s="15"/>
      <c r="R714" s="15"/>
      <c r="S714" s="15"/>
      <c r="T714" s="15"/>
      <c r="V714" s="15"/>
      <c r="Y714" s="15"/>
      <c r="AB714" s="15"/>
      <c r="AC714" s="15"/>
    </row>
    <row r="715">
      <c r="A715" s="15"/>
      <c r="B715" s="15"/>
      <c r="H715" s="18"/>
      <c r="I715" s="15"/>
      <c r="J715" s="15"/>
      <c r="L715" s="18"/>
      <c r="M715" s="15"/>
      <c r="N715" s="15"/>
      <c r="O715" s="15"/>
      <c r="P715" s="15"/>
      <c r="Q715" s="15"/>
      <c r="R715" s="15"/>
      <c r="S715" s="15"/>
      <c r="T715" s="15"/>
      <c r="V715" s="15"/>
      <c r="Y715" s="15"/>
      <c r="AB715" s="15"/>
      <c r="AC715" s="15"/>
    </row>
    <row r="716">
      <c r="A716" s="15"/>
      <c r="B716" s="15"/>
      <c r="H716" s="18"/>
      <c r="I716" s="15"/>
      <c r="J716" s="15"/>
      <c r="L716" s="18"/>
      <c r="M716" s="15"/>
      <c r="N716" s="15"/>
      <c r="O716" s="15"/>
      <c r="P716" s="15"/>
      <c r="Q716" s="15"/>
      <c r="R716" s="15"/>
      <c r="S716" s="15"/>
      <c r="T716" s="15"/>
      <c r="V716" s="15"/>
      <c r="Y716" s="15"/>
      <c r="AB716" s="15"/>
      <c r="AC716" s="15"/>
    </row>
    <row r="717">
      <c r="A717" s="15"/>
      <c r="B717" s="15"/>
      <c r="H717" s="18"/>
      <c r="I717" s="15"/>
      <c r="J717" s="15"/>
      <c r="L717" s="18"/>
      <c r="M717" s="15"/>
      <c r="N717" s="15"/>
      <c r="O717" s="15"/>
      <c r="P717" s="15"/>
      <c r="Q717" s="15"/>
      <c r="R717" s="15"/>
      <c r="S717" s="15"/>
      <c r="T717" s="15"/>
      <c r="V717" s="15"/>
      <c r="Y717" s="15"/>
      <c r="AB717" s="15"/>
      <c r="AC717" s="15"/>
    </row>
    <row r="718">
      <c r="A718" s="15"/>
      <c r="B718" s="15"/>
      <c r="H718" s="18"/>
      <c r="I718" s="15"/>
      <c r="J718" s="15"/>
      <c r="L718" s="18"/>
      <c r="M718" s="15"/>
      <c r="N718" s="15"/>
      <c r="O718" s="15"/>
      <c r="P718" s="15"/>
      <c r="Q718" s="15"/>
      <c r="R718" s="15"/>
      <c r="S718" s="15"/>
      <c r="T718" s="15"/>
      <c r="V718" s="15"/>
      <c r="Y718" s="15"/>
      <c r="AB718" s="15"/>
      <c r="AC718" s="15"/>
    </row>
    <row r="719">
      <c r="A719" s="15"/>
      <c r="B719" s="15"/>
      <c r="H719" s="18"/>
      <c r="I719" s="15"/>
      <c r="J719" s="15"/>
      <c r="L719" s="18"/>
      <c r="M719" s="15"/>
      <c r="N719" s="15"/>
      <c r="O719" s="15"/>
      <c r="P719" s="15"/>
      <c r="Q719" s="15"/>
      <c r="R719" s="15"/>
      <c r="S719" s="15"/>
      <c r="T719" s="15"/>
      <c r="V719" s="15"/>
      <c r="Y719" s="15"/>
      <c r="AB719" s="15"/>
      <c r="AC719" s="15"/>
    </row>
    <row r="720">
      <c r="A720" s="15"/>
      <c r="B720" s="15"/>
      <c r="H720" s="18"/>
      <c r="I720" s="15"/>
      <c r="J720" s="15"/>
      <c r="L720" s="18"/>
      <c r="M720" s="15"/>
      <c r="N720" s="15"/>
      <c r="O720" s="15"/>
      <c r="P720" s="15"/>
      <c r="Q720" s="15"/>
      <c r="R720" s="15"/>
      <c r="S720" s="15"/>
      <c r="T720" s="15"/>
      <c r="V720" s="15"/>
      <c r="Y720" s="15"/>
      <c r="AB720" s="15"/>
      <c r="AC720" s="15"/>
    </row>
    <row r="721">
      <c r="A721" s="15"/>
      <c r="B721" s="15"/>
      <c r="H721" s="18"/>
      <c r="I721" s="15"/>
      <c r="J721" s="15"/>
      <c r="L721" s="18"/>
      <c r="M721" s="15"/>
      <c r="N721" s="15"/>
      <c r="O721" s="15"/>
      <c r="P721" s="15"/>
      <c r="Q721" s="15"/>
      <c r="R721" s="15"/>
      <c r="S721" s="15"/>
      <c r="T721" s="15"/>
      <c r="V721" s="15"/>
      <c r="Y721" s="15"/>
      <c r="AB721" s="15"/>
      <c r="AC721" s="15"/>
    </row>
    <row r="722">
      <c r="A722" s="15"/>
      <c r="B722" s="15"/>
      <c r="H722" s="18"/>
      <c r="I722" s="15"/>
      <c r="J722" s="15"/>
      <c r="L722" s="18"/>
      <c r="M722" s="15"/>
      <c r="N722" s="15"/>
      <c r="O722" s="15"/>
      <c r="P722" s="15"/>
      <c r="Q722" s="15"/>
      <c r="R722" s="15"/>
      <c r="S722" s="15"/>
      <c r="T722" s="15"/>
      <c r="V722" s="15"/>
      <c r="Y722" s="15"/>
      <c r="AB722" s="15"/>
      <c r="AC722" s="15"/>
    </row>
    <row r="723">
      <c r="A723" s="15"/>
      <c r="B723" s="15"/>
      <c r="H723" s="18"/>
      <c r="I723" s="15"/>
      <c r="J723" s="15"/>
      <c r="L723" s="18"/>
      <c r="M723" s="15"/>
      <c r="N723" s="15"/>
      <c r="O723" s="15"/>
      <c r="P723" s="15"/>
      <c r="Q723" s="15"/>
      <c r="R723" s="15"/>
      <c r="S723" s="15"/>
      <c r="T723" s="15"/>
      <c r="V723" s="15"/>
      <c r="Y723" s="15"/>
      <c r="AB723" s="15"/>
      <c r="AC723" s="15"/>
    </row>
    <row r="724">
      <c r="A724" s="15"/>
      <c r="B724" s="15"/>
      <c r="H724" s="18"/>
      <c r="I724" s="15"/>
      <c r="J724" s="15"/>
      <c r="L724" s="18"/>
      <c r="M724" s="15"/>
      <c r="N724" s="15"/>
      <c r="O724" s="15"/>
      <c r="P724" s="15"/>
      <c r="Q724" s="15"/>
      <c r="R724" s="15"/>
      <c r="S724" s="15"/>
      <c r="T724" s="15"/>
      <c r="V724" s="15"/>
      <c r="Y724" s="15"/>
      <c r="AB724" s="15"/>
      <c r="AC724" s="15"/>
    </row>
    <row r="725">
      <c r="A725" s="15"/>
      <c r="B725" s="15"/>
      <c r="H725" s="18"/>
      <c r="I725" s="15"/>
      <c r="J725" s="15"/>
      <c r="L725" s="18"/>
      <c r="M725" s="15"/>
      <c r="N725" s="15"/>
      <c r="O725" s="15"/>
      <c r="P725" s="15"/>
      <c r="Q725" s="15"/>
      <c r="R725" s="15"/>
      <c r="S725" s="15"/>
      <c r="T725" s="15"/>
      <c r="V725" s="15"/>
      <c r="Y725" s="15"/>
      <c r="AB725" s="15"/>
      <c r="AC725" s="15"/>
    </row>
    <row r="726">
      <c r="A726" s="15"/>
      <c r="B726" s="15"/>
      <c r="H726" s="18"/>
      <c r="I726" s="15"/>
      <c r="J726" s="15"/>
      <c r="L726" s="18"/>
      <c r="M726" s="15"/>
      <c r="N726" s="15"/>
      <c r="O726" s="15"/>
      <c r="P726" s="15"/>
      <c r="Q726" s="15"/>
      <c r="R726" s="15"/>
      <c r="S726" s="15"/>
      <c r="T726" s="15"/>
      <c r="V726" s="15"/>
      <c r="Y726" s="15"/>
      <c r="AB726" s="15"/>
      <c r="AC726" s="15"/>
    </row>
    <row r="727">
      <c r="A727" s="15"/>
      <c r="B727" s="15"/>
      <c r="H727" s="18"/>
      <c r="I727" s="15"/>
      <c r="J727" s="15"/>
      <c r="L727" s="18"/>
      <c r="M727" s="15"/>
      <c r="N727" s="15"/>
      <c r="O727" s="15"/>
      <c r="P727" s="15"/>
      <c r="Q727" s="15"/>
      <c r="R727" s="15"/>
      <c r="S727" s="15"/>
      <c r="T727" s="15"/>
      <c r="V727" s="15"/>
      <c r="Y727" s="15"/>
      <c r="AB727" s="15"/>
      <c r="AC727" s="15"/>
    </row>
    <row r="728">
      <c r="A728" s="15"/>
      <c r="B728" s="15"/>
      <c r="H728" s="18"/>
      <c r="I728" s="15"/>
      <c r="J728" s="15"/>
      <c r="L728" s="18"/>
      <c r="M728" s="15"/>
      <c r="N728" s="15"/>
      <c r="O728" s="15"/>
      <c r="P728" s="15"/>
      <c r="Q728" s="15"/>
      <c r="R728" s="15"/>
      <c r="S728" s="15"/>
      <c r="T728" s="15"/>
      <c r="V728" s="15"/>
      <c r="Y728" s="15"/>
      <c r="AB728" s="15"/>
      <c r="AC728" s="15"/>
    </row>
    <row r="729">
      <c r="A729" s="15"/>
      <c r="B729" s="15"/>
      <c r="H729" s="18"/>
      <c r="I729" s="15"/>
      <c r="J729" s="15"/>
      <c r="L729" s="18"/>
      <c r="M729" s="15"/>
      <c r="N729" s="15"/>
      <c r="O729" s="15"/>
      <c r="P729" s="15"/>
      <c r="Q729" s="15"/>
      <c r="R729" s="15"/>
      <c r="S729" s="15"/>
      <c r="T729" s="15"/>
      <c r="V729" s="15"/>
      <c r="Y729" s="15"/>
      <c r="AB729" s="15"/>
      <c r="AC729" s="15"/>
    </row>
    <row r="730">
      <c r="A730" s="15"/>
      <c r="B730" s="15"/>
      <c r="H730" s="18"/>
      <c r="I730" s="15"/>
      <c r="J730" s="15"/>
      <c r="L730" s="18"/>
      <c r="M730" s="15"/>
      <c r="N730" s="15"/>
      <c r="O730" s="15"/>
      <c r="P730" s="15"/>
      <c r="Q730" s="15"/>
      <c r="R730" s="15"/>
      <c r="S730" s="15"/>
      <c r="T730" s="15"/>
      <c r="V730" s="15"/>
      <c r="Y730" s="15"/>
      <c r="AB730" s="15"/>
      <c r="AC730" s="15"/>
    </row>
    <row r="731">
      <c r="A731" s="15"/>
      <c r="B731" s="15"/>
      <c r="H731" s="18"/>
      <c r="I731" s="15"/>
      <c r="J731" s="15"/>
      <c r="L731" s="18"/>
      <c r="M731" s="15"/>
      <c r="N731" s="15"/>
      <c r="O731" s="15"/>
      <c r="P731" s="15"/>
      <c r="Q731" s="15"/>
      <c r="R731" s="15"/>
      <c r="S731" s="15"/>
      <c r="T731" s="15"/>
      <c r="V731" s="15"/>
      <c r="Y731" s="15"/>
      <c r="AB731" s="15"/>
      <c r="AC731" s="15"/>
    </row>
    <row r="732">
      <c r="A732" s="15"/>
      <c r="B732" s="15"/>
      <c r="H732" s="18"/>
      <c r="I732" s="15"/>
      <c r="J732" s="15"/>
      <c r="L732" s="18"/>
      <c r="M732" s="15"/>
      <c r="N732" s="15"/>
      <c r="O732" s="15"/>
      <c r="P732" s="15"/>
      <c r="Q732" s="15"/>
      <c r="R732" s="15"/>
      <c r="S732" s="15"/>
      <c r="T732" s="15"/>
      <c r="V732" s="15"/>
      <c r="Y732" s="15"/>
      <c r="AB732" s="15"/>
      <c r="AC732" s="15"/>
    </row>
    <row r="733">
      <c r="A733" s="15"/>
      <c r="B733" s="15"/>
      <c r="H733" s="18"/>
      <c r="I733" s="15"/>
      <c r="J733" s="15"/>
      <c r="L733" s="18"/>
      <c r="M733" s="15"/>
      <c r="N733" s="15"/>
      <c r="O733" s="15"/>
      <c r="P733" s="15"/>
      <c r="Q733" s="15"/>
      <c r="R733" s="15"/>
      <c r="S733" s="15"/>
      <c r="T733" s="15"/>
      <c r="V733" s="15"/>
      <c r="Y733" s="15"/>
      <c r="AB733" s="15"/>
      <c r="AC733" s="15"/>
    </row>
    <row r="734">
      <c r="A734" s="15"/>
      <c r="B734" s="15"/>
      <c r="H734" s="18"/>
      <c r="I734" s="15"/>
      <c r="J734" s="15"/>
      <c r="L734" s="18"/>
      <c r="M734" s="15"/>
      <c r="N734" s="15"/>
      <c r="O734" s="15"/>
      <c r="P734" s="15"/>
      <c r="Q734" s="15"/>
      <c r="R734" s="15"/>
      <c r="S734" s="15"/>
      <c r="T734" s="15"/>
      <c r="V734" s="15"/>
      <c r="Y734" s="15"/>
      <c r="AB734" s="15"/>
      <c r="AC734" s="15"/>
    </row>
    <row r="735">
      <c r="A735" s="15"/>
      <c r="B735" s="15"/>
      <c r="H735" s="18"/>
      <c r="I735" s="15"/>
      <c r="J735" s="15"/>
      <c r="L735" s="18"/>
      <c r="M735" s="15"/>
      <c r="N735" s="15"/>
      <c r="O735" s="15"/>
      <c r="P735" s="15"/>
      <c r="Q735" s="15"/>
      <c r="R735" s="15"/>
      <c r="S735" s="15"/>
      <c r="T735" s="15"/>
      <c r="V735" s="15"/>
      <c r="Y735" s="15"/>
      <c r="AB735" s="15"/>
      <c r="AC735" s="15"/>
    </row>
    <row r="736">
      <c r="A736" s="15"/>
      <c r="B736" s="15"/>
      <c r="H736" s="18"/>
      <c r="I736" s="15"/>
      <c r="J736" s="15"/>
      <c r="L736" s="18"/>
      <c r="M736" s="15"/>
      <c r="N736" s="15"/>
      <c r="O736" s="15"/>
      <c r="P736" s="15"/>
      <c r="Q736" s="15"/>
      <c r="R736" s="15"/>
      <c r="S736" s="15"/>
      <c r="T736" s="15"/>
      <c r="V736" s="15"/>
      <c r="Y736" s="15"/>
      <c r="AB736" s="15"/>
      <c r="AC736" s="15"/>
    </row>
    <row r="737">
      <c r="A737" s="15"/>
      <c r="B737" s="15"/>
      <c r="H737" s="18"/>
      <c r="I737" s="15"/>
      <c r="J737" s="15"/>
      <c r="L737" s="18"/>
      <c r="M737" s="15"/>
      <c r="N737" s="15"/>
      <c r="O737" s="15"/>
      <c r="P737" s="15"/>
      <c r="Q737" s="15"/>
      <c r="R737" s="15"/>
      <c r="S737" s="15"/>
      <c r="T737" s="15"/>
      <c r="V737" s="15"/>
      <c r="Y737" s="15"/>
      <c r="AB737" s="15"/>
      <c r="AC737" s="15"/>
    </row>
    <row r="738">
      <c r="A738" s="15"/>
      <c r="B738" s="15"/>
      <c r="H738" s="18"/>
      <c r="I738" s="15"/>
      <c r="J738" s="15"/>
      <c r="L738" s="18"/>
      <c r="M738" s="15"/>
      <c r="N738" s="15"/>
      <c r="O738" s="15"/>
      <c r="P738" s="15"/>
      <c r="Q738" s="15"/>
      <c r="R738" s="15"/>
      <c r="S738" s="15"/>
      <c r="T738" s="15"/>
      <c r="V738" s="15"/>
      <c r="Y738" s="15"/>
      <c r="AB738" s="15"/>
      <c r="AC738" s="15"/>
    </row>
    <row r="739">
      <c r="A739" s="15"/>
      <c r="B739" s="15"/>
      <c r="H739" s="18"/>
      <c r="I739" s="15"/>
      <c r="J739" s="15"/>
      <c r="L739" s="18"/>
      <c r="M739" s="15"/>
      <c r="N739" s="15"/>
      <c r="O739" s="15"/>
      <c r="P739" s="15"/>
      <c r="Q739" s="15"/>
      <c r="R739" s="15"/>
      <c r="S739" s="15"/>
      <c r="T739" s="15"/>
      <c r="V739" s="15"/>
      <c r="Y739" s="15"/>
      <c r="AB739" s="15"/>
      <c r="AC739" s="15"/>
    </row>
    <row r="740">
      <c r="A740" s="15"/>
      <c r="B740" s="15"/>
      <c r="H740" s="18"/>
      <c r="I740" s="15"/>
      <c r="J740" s="15"/>
      <c r="L740" s="18"/>
      <c r="M740" s="15"/>
      <c r="N740" s="15"/>
      <c r="O740" s="15"/>
      <c r="P740" s="15"/>
      <c r="Q740" s="15"/>
      <c r="R740" s="15"/>
      <c r="S740" s="15"/>
      <c r="T740" s="15"/>
      <c r="V740" s="15"/>
      <c r="Y740" s="15"/>
      <c r="AB740" s="15"/>
      <c r="AC740" s="15"/>
    </row>
    <row r="741">
      <c r="A741" s="15"/>
      <c r="B741" s="15"/>
      <c r="H741" s="18"/>
      <c r="I741" s="15"/>
      <c r="J741" s="15"/>
      <c r="L741" s="18"/>
      <c r="M741" s="15"/>
      <c r="N741" s="15"/>
      <c r="O741" s="15"/>
      <c r="P741" s="15"/>
      <c r="Q741" s="15"/>
      <c r="R741" s="15"/>
      <c r="S741" s="15"/>
      <c r="T741" s="15"/>
      <c r="V741" s="15"/>
      <c r="Y741" s="15"/>
      <c r="AB741" s="15"/>
      <c r="AC741" s="15"/>
    </row>
    <row r="742">
      <c r="A742" s="15"/>
      <c r="B742" s="15"/>
      <c r="H742" s="18"/>
      <c r="I742" s="15"/>
      <c r="J742" s="15"/>
      <c r="L742" s="18"/>
      <c r="M742" s="15"/>
      <c r="N742" s="15"/>
      <c r="O742" s="15"/>
      <c r="P742" s="15"/>
      <c r="Q742" s="15"/>
      <c r="R742" s="15"/>
      <c r="S742" s="15"/>
      <c r="T742" s="15"/>
      <c r="V742" s="15"/>
      <c r="Y742" s="15"/>
      <c r="AB742" s="15"/>
      <c r="AC742" s="15"/>
    </row>
    <row r="743">
      <c r="A743" s="15"/>
      <c r="B743" s="15"/>
      <c r="H743" s="18"/>
      <c r="I743" s="15"/>
      <c r="J743" s="15"/>
      <c r="L743" s="18"/>
      <c r="M743" s="15"/>
      <c r="N743" s="15"/>
      <c r="O743" s="15"/>
      <c r="P743" s="15"/>
      <c r="Q743" s="15"/>
      <c r="R743" s="15"/>
      <c r="S743" s="15"/>
      <c r="T743" s="15"/>
      <c r="V743" s="15"/>
      <c r="Y743" s="15"/>
      <c r="AB743" s="15"/>
      <c r="AC743" s="15"/>
    </row>
    <row r="744">
      <c r="A744" s="15"/>
      <c r="B744" s="15"/>
      <c r="H744" s="18"/>
      <c r="I744" s="15"/>
      <c r="J744" s="15"/>
      <c r="L744" s="18"/>
      <c r="M744" s="15"/>
      <c r="N744" s="15"/>
      <c r="O744" s="15"/>
      <c r="P744" s="15"/>
      <c r="Q744" s="15"/>
      <c r="R744" s="15"/>
      <c r="S744" s="15"/>
      <c r="T744" s="15"/>
      <c r="V744" s="15"/>
      <c r="Y744" s="15"/>
      <c r="AB744" s="15"/>
      <c r="AC744" s="15"/>
    </row>
    <row r="745">
      <c r="A745" s="15"/>
      <c r="B745" s="15"/>
      <c r="H745" s="18"/>
      <c r="I745" s="15"/>
      <c r="J745" s="15"/>
      <c r="L745" s="18"/>
      <c r="M745" s="15"/>
      <c r="N745" s="15"/>
      <c r="O745" s="15"/>
      <c r="P745" s="15"/>
      <c r="Q745" s="15"/>
      <c r="R745" s="15"/>
      <c r="S745" s="15"/>
      <c r="T745" s="15"/>
      <c r="V745" s="15"/>
      <c r="Y745" s="15"/>
      <c r="AB745" s="15"/>
      <c r="AC745" s="15"/>
    </row>
    <row r="746">
      <c r="A746" s="15"/>
      <c r="B746" s="15"/>
      <c r="H746" s="18"/>
      <c r="I746" s="15"/>
      <c r="J746" s="15"/>
      <c r="L746" s="18"/>
      <c r="M746" s="15"/>
      <c r="N746" s="15"/>
      <c r="O746" s="15"/>
      <c r="P746" s="15"/>
      <c r="Q746" s="15"/>
      <c r="R746" s="15"/>
      <c r="S746" s="15"/>
      <c r="T746" s="15"/>
      <c r="V746" s="15"/>
      <c r="Y746" s="15"/>
      <c r="AB746" s="15"/>
      <c r="AC746" s="15"/>
    </row>
    <row r="747">
      <c r="A747" s="15"/>
      <c r="B747" s="15"/>
      <c r="H747" s="18"/>
      <c r="I747" s="15"/>
      <c r="J747" s="15"/>
      <c r="L747" s="18"/>
      <c r="M747" s="15"/>
      <c r="N747" s="15"/>
      <c r="O747" s="15"/>
      <c r="P747" s="15"/>
      <c r="Q747" s="15"/>
      <c r="R747" s="15"/>
      <c r="S747" s="15"/>
      <c r="T747" s="15"/>
      <c r="V747" s="15"/>
      <c r="Y747" s="15"/>
      <c r="AB747" s="15"/>
      <c r="AC747" s="15"/>
    </row>
    <row r="748">
      <c r="A748" s="15"/>
      <c r="B748" s="15"/>
      <c r="H748" s="18"/>
      <c r="I748" s="15"/>
      <c r="J748" s="15"/>
      <c r="L748" s="18"/>
      <c r="M748" s="15"/>
      <c r="N748" s="15"/>
      <c r="O748" s="15"/>
      <c r="P748" s="15"/>
      <c r="Q748" s="15"/>
      <c r="R748" s="15"/>
      <c r="S748" s="15"/>
      <c r="T748" s="15"/>
      <c r="V748" s="15"/>
      <c r="Y748" s="15"/>
      <c r="AB748" s="15"/>
      <c r="AC748" s="15"/>
    </row>
    <row r="749">
      <c r="A749" s="15"/>
      <c r="B749" s="15"/>
      <c r="H749" s="18"/>
      <c r="I749" s="15"/>
      <c r="J749" s="15"/>
      <c r="L749" s="18"/>
      <c r="M749" s="15"/>
      <c r="N749" s="15"/>
      <c r="O749" s="15"/>
      <c r="P749" s="15"/>
      <c r="Q749" s="15"/>
      <c r="R749" s="15"/>
      <c r="S749" s="15"/>
      <c r="T749" s="15"/>
      <c r="V749" s="15"/>
      <c r="Y749" s="15"/>
      <c r="AB749" s="15"/>
      <c r="AC749" s="15"/>
    </row>
    <row r="750">
      <c r="A750" s="15"/>
      <c r="B750" s="15"/>
      <c r="H750" s="18"/>
      <c r="I750" s="15"/>
      <c r="J750" s="15"/>
      <c r="L750" s="18"/>
      <c r="M750" s="15"/>
      <c r="N750" s="15"/>
      <c r="O750" s="15"/>
      <c r="P750" s="15"/>
      <c r="Q750" s="15"/>
      <c r="R750" s="15"/>
      <c r="S750" s="15"/>
      <c r="T750" s="15"/>
      <c r="V750" s="15"/>
      <c r="Y750" s="15"/>
      <c r="AB750" s="15"/>
      <c r="AC750" s="15"/>
    </row>
    <row r="751">
      <c r="A751" s="15"/>
      <c r="B751" s="15"/>
      <c r="H751" s="18"/>
      <c r="I751" s="15"/>
      <c r="J751" s="15"/>
      <c r="L751" s="18"/>
      <c r="M751" s="15"/>
      <c r="N751" s="15"/>
      <c r="O751" s="15"/>
      <c r="P751" s="15"/>
      <c r="Q751" s="15"/>
      <c r="R751" s="15"/>
      <c r="S751" s="15"/>
      <c r="T751" s="15"/>
      <c r="V751" s="15"/>
      <c r="Y751" s="15"/>
      <c r="AB751" s="15"/>
      <c r="AC751" s="15"/>
    </row>
    <row r="752">
      <c r="A752" s="15"/>
      <c r="B752" s="15"/>
      <c r="H752" s="18"/>
      <c r="I752" s="15"/>
      <c r="J752" s="15"/>
      <c r="L752" s="18"/>
      <c r="M752" s="15"/>
      <c r="N752" s="15"/>
      <c r="O752" s="15"/>
      <c r="P752" s="15"/>
      <c r="Q752" s="15"/>
      <c r="R752" s="15"/>
      <c r="S752" s="15"/>
      <c r="T752" s="15"/>
      <c r="V752" s="15"/>
      <c r="Y752" s="15"/>
      <c r="AB752" s="15"/>
      <c r="AC752" s="15"/>
    </row>
    <row r="753">
      <c r="A753" s="15"/>
      <c r="B753" s="15"/>
      <c r="H753" s="18"/>
      <c r="I753" s="15"/>
      <c r="J753" s="15"/>
      <c r="L753" s="18"/>
      <c r="M753" s="15"/>
      <c r="N753" s="15"/>
      <c r="O753" s="15"/>
      <c r="P753" s="15"/>
      <c r="Q753" s="15"/>
      <c r="R753" s="15"/>
      <c r="S753" s="15"/>
      <c r="T753" s="15"/>
      <c r="V753" s="15"/>
      <c r="Y753" s="15"/>
      <c r="AB753" s="15"/>
      <c r="AC753" s="15"/>
    </row>
    <row r="754">
      <c r="A754" s="15"/>
      <c r="B754" s="15"/>
      <c r="H754" s="18"/>
      <c r="I754" s="15"/>
      <c r="J754" s="15"/>
      <c r="L754" s="18"/>
      <c r="M754" s="15"/>
      <c r="N754" s="15"/>
      <c r="O754" s="15"/>
      <c r="P754" s="15"/>
      <c r="Q754" s="15"/>
      <c r="R754" s="15"/>
      <c r="S754" s="15"/>
      <c r="T754" s="15"/>
      <c r="V754" s="15"/>
      <c r="Y754" s="15"/>
      <c r="AB754" s="15"/>
      <c r="AC754" s="15"/>
    </row>
    <row r="755">
      <c r="A755" s="15"/>
      <c r="B755" s="15"/>
      <c r="H755" s="18"/>
      <c r="I755" s="15"/>
      <c r="J755" s="15"/>
      <c r="L755" s="18"/>
      <c r="M755" s="15"/>
      <c r="N755" s="15"/>
      <c r="O755" s="15"/>
      <c r="P755" s="15"/>
      <c r="Q755" s="15"/>
      <c r="R755" s="15"/>
      <c r="S755" s="15"/>
      <c r="T755" s="15"/>
      <c r="V755" s="15"/>
      <c r="Y755" s="15"/>
      <c r="AB755" s="15"/>
      <c r="AC755" s="15"/>
    </row>
    <row r="756">
      <c r="A756" s="15"/>
      <c r="B756" s="15"/>
      <c r="H756" s="18"/>
      <c r="I756" s="15"/>
      <c r="J756" s="15"/>
      <c r="L756" s="18"/>
      <c r="M756" s="15"/>
      <c r="N756" s="15"/>
      <c r="O756" s="15"/>
      <c r="P756" s="15"/>
      <c r="Q756" s="15"/>
      <c r="R756" s="15"/>
      <c r="S756" s="15"/>
      <c r="T756" s="15"/>
      <c r="V756" s="15"/>
      <c r="Y756" s="15"/>
      <c r="AB756" s="15"/>
      <c r="AC756" s="15"/>
    </row>
    <row r="757">
      <c r="A757" s="15"/>
      <c r="B757" s="15"/>
      <c r="H757" s="18"/>
      <c r="I757" s="15"/>
      <c r="J757" s="15"/>
      <c r="L757" s="18"/>
      <c r="M757" s="15"/>
      <c r="N757" s="15"/>
      <c r="O757" s="15"/>
      <c r="P757" s="15"/>
      <c r="Q757" s="15"/>
      <c r="R757" s="15"/>
      <c r="S757" s="15"/>
      <c r="T757" s="15"/>
      <c r="V757" s="15"/>
      <c r="Y757" s="15"/>
      <c r="AB757" s="15"/>
      <c r="AC757" s="15"/>
    </row>
    <row r="758">
      <c r="A758" s="15"/>
      <c r="B758" s="15"/>
      <c r="H758" s="18"/>
      <c r="I758" s="15"/>
      <c r="J758" s="15"/>
      <c r="L758" s="18"/>
      <c r="M758" s="15"/>
      <c r="N758" s="15"/>
      <c r="O758" s="15"/>
      <c r="P758" s="15"/>
      <c r="Q758" s="15"/>
      <c r="R758" s="15"/>
      <c r="S758" s="15"/>
      <c r="T758" s="15"/>
      <c r="V758" s="15"/>
      <c r="Y758" s="15"/>
      <c r="AB758" s="15"/>
      <c r="AC758" s="15"/>
    </row>
    <row r="759">
      <c r="A759" s="15"/>
      <c r="B759" s="15"/>
      <c r="H759" s="18"/>
      <c r="I759" s="15"/>
      <c r="J759" s="15"/>
      <c r="L759" s="18"/>
      <c r="M759" s="15"/>
      <c r="N759" s="15"/>
      <c r="O759" s="15"/>
      <c r="P759" s="15"/>
      <c r="Q759" s="15"/>
      <c r="R759" s="15"/>
      <c r="S759" s="15"/>
      <c r="T759" s="15"/>
      <c r="V759" s="15"/>
      <c r="Y759" s="15"/>
      <c r="AB759" s="15"/>
      <c r="AC759" s="15"/>
    </row>
    <row r="760">
      <c r="A760" s="15"/>
      <c r="B760" s="15"/>
      <c r="H760" s="18"/>
      <c r="I760" s="15"/>
      <c r="J760" s="15"/>
      <c r="L760" s="18"/>
      <c r="M760" s="15"/>
      <c r="N760" s="15"/>
      <c r="O760" s="15"/>
      <c r="P760" s="15"/>
      <c r="Q760" s="15"/>
      <c r="R760" s="15"/>
      <c r="S760" s="15"/>
      <c r="T760" s="15"/>
      <c r="V760" s="15"/>
      <c r="Y760" s="15"/>
      <c r="AB760" s="15"/>
      <c r="AC760" s="15"/>
    </row>
    <row r="761">
      <c r="A761" s="15"/>
      <c r="B761" s="15"/>
      <c r="H761" s="18"/>
      <c r="I761" s="15"/>
      <c r="J761" s="15"/>
      <c r="L761" s="18"/>
      <c r="M761" s="15"/>
      <c r="N761" s="15"/>
      <c r="O761" s="15"/>
      <c r="P761" s="15"/>
      <c r="Q761" s="15"/>
      <c r="R761" s="15"/>
      <c r="S761" s="15"/>
      <c r="T761" s="15"/>
      <c r="V761" s="15"/>
      <c r="Y761" s="15"/>
      <c r="AB761" s="15"/>
      <c r="AC761" s="15"/>
    </row>
    <row r="762">
      <c r="A762" s="15"/>
      <c r="B762" s="15"/>
      <c r="H762" s="18"/>
      <c r="I762" s="15"/>
      <c r="J762" s="15"/>
      <c r="L762" s="18"/>
      <c r="M762" s="15"/>
      <c r="N762" s="15"/>
      <c r="O762" s="15"/>
      <c r="P762" s="15"/>
      <c r="Q762" s="15"/>
      <c r="R762" s="15"/>
      <c r="S762" s="15"/>
      <c r="T762" s="15"/>
      <c r="V762" s="15"/>
      <c r="Y762" s="15"/>
      <c r="AB762" s="15"/>
      <c r="AC762" s="15"/>
    </row>
    <row r="763">
      <c r="A763" s="15"/>
      <c r="B763" s="15"/>
      <c r="H763" s="18"/>
      <c r="I763" s="15"/>
      <c r="J763" s="15"/>
      <c r="L763" s="18"/>
      <c r="M763" s="15"/>
      <c r="N763" s="15"/>
      <c r="O763" s="15"/>
      <c r="P763" s="15"/>
      <c r="Q763" s="15"/>
      <c r="R763" s="15"/>
      <c r="S763" s="15"/>
      <c r="T763" s="15"/>
      <c r="V763" s="15"/>
      <c r="Y763" s="15"/>
      <c r="AB763" s="15"/>
      <c r="AC763" s="15"/>
    </row>
    <row r="764">
      <c r="A764" s="15"/>
      <c r="B764" s="15"/>
      <c r="H764" s="18"/>
      <c r="I764" s="15"/>
      <c r="J764" s="15"/>
      <c r="L764" s="18"/>
      <c r="M764" s="15"/>
      <c r="N764" s="15"/>
      <c r="O764" s="15"/>
      <c r="P764" s="15"/>
      <c r="Q764" s="15"/>
      <c r="R764" s="15"/>
      <c r="S764" s="15"/>
      <c r="T764" s="15"/>
      <c r="V764" s="15"/>
      <c r="Y764" s="15"/>
      <c r="AB764" s="15"/>
      <c r="AC764" s="15"/>
    </row>
    <row r="765">
      <c r="A765" s="15"/>
      <c r="B765" s="15"/>
      <c r="H765" s="18"/>
      <c r="I765" s="15"/>
      <c r="J765" s="15"/>
      <c r="L765" s="18"/>
      <c r="M765" s="15"/>
      <c r="N765" s="15"/>
      <c r="O765" s="15"/>
      <c r="P765" s="15"/>
      <c r="Q765" s="15"/>
      <c r="R765" s="15"/>
      <c r="S765" s="15"/>
      <c r="T765" s="15"/>
      <c r="V765" s="15"/>
      <c r="Y765" s="15"/>
      <c r="AB765" s="15"/>
      <c r="AC765" s="15"/>
    </row>
    <row r="766">
      <c r="A766" s="15"/>
      <c r="B766" s="15"/>
      <c r="H766" s="18"/>
      <c r="I766" s="15"/>
      <c r="J766" s="15"/>
      <c r="L766" s="18"/>
      <c r="M766" s="15"/>
      <c r="N766" s="15"/>
      <c r="O766" s="15"/>
      <c r="P766" s="15"/>
      <c r="Q766" s="15"/>
      <c r="R766" s="15"/>
      <c r="S766" s="15"/>
      <c r="T766" s="15"/>
      <c r="V766" s="15"/>
      <c r="Y766" s="15"/>
      <c r="AB766" s="15"/>
      <c r="AC766" s="15"/>
    </row>
    <row r="767">
      <c r="A767" s="15"/>
      <c r="B767" s="15"/>
      <c r="H767" s="18"/>
      <c r="I767" s="15"/>
      <c r="J767" s="15"/>
      <c r="L767" s="18"/>
      <c r="M767" s="15"/>
      <c r="N767" s="15"/>
      <c r="O767" s="15"/>
      <c r="P767" s="15"/>
      <c r="Q767" s="15"/>
      <c r="R767" s="15"/>
      <c r="S767" s="15"/>
      <c r="T767" s="15"/>
      <c r="V767" s="15"/>
      <c r="Y767" s="15"/>
      <c r="AB767" s="15"/>
      <c r="AC767" s="15"/>
    </row>
    <row r="768">
      <c r="A768" s="15"/>
      <c r="B768" s="15"/>
      <c r="H768" s="18"/>
      <c r="I768" s="15"/>
      <c r="J768" s="15"/>
      <c r="L768" s="18"/>
      <c r="M768" s="15"/>
      <c r="N768" s="15"/>
      <c r="O768" s="15"/>
      <c r="P768" s="15"/>
      <c r="Q768" s="15"/>
      <c r="R768" s="15"/>
      <c r="S768" s="15"/>
      <c r="T768" s="15"/>
      <c r="V768" s="15"/>
      <c r="Y768" s="15"/>
      <c r="AB768" s="15"/>
      <c r="AC768" s="15"/>
    </row>
    <row r="769">
      <c r="A769" s="15"/>
      <c r="B769" s="15"/>
      <c r="H769" s="18"/>
      <c r="I769" s="15"/>
      <c r="J769" s="15"/>
      <c r="L769" s="18"/>
      <c r="M769" s="15"/>
      <c r="N769" s="15"/>
      <c r="O769" s="15"/>
      <c r="P769" s="15"/>
      <c r="Q769" s="15"/>
      <c r="R769" s="15"/>
      <c r="S769" s="15"/>
      <c r="T769" s="15"/>
      <c r="V769" s="15"/>
      <c r="Y769" s="15"/>
      <c r="AB769" s="15"/>
      <c r="AC769" s="15"/>
    </row>
    <row r="770">
      <c r="A770" s="15"/>
      <c r="B770" s="15"/>
      <c r="H770" s="18"/>
      <c r="I770" s="15"/>
      <c r="J770" s="15"/>
      <c r="L770" s="18"/>
      <c r="M770" s="15"/>
      <c r="N770" s="15"/>
      <c r="O770" s="15"/>
      <c r="P770" s="15"/>
      <c r="Q770" s="15"/>
      <c r="R770" s="15"/>
      <c r="S770" s="15"/>
      <c r="T770" s="15"/>
      <c r="V770" s="15"/>
      <c r="Y770" s="15"/>
      <c r="AB770" s="15"/>
      <c r="AC770" s="15"/>
    </row>
    <row r="771">
      <c r="A771" s="15"/>
      <c r="B771" s="15"/>
      <c r="H771" s="18"/>
      <c r="I771" s="15"/>
      <c r="J771" s="15"/>
      <c r="L771" s="18"/>
      <c r="M771" s="15"/>
      <c r="N771" s="15"/>
      <c r="O771" s="15"/>
      <c r="P771" s="15"/>
      <c r="Q771" s="15"/>
      <c r="R771" s="15"/>
      <c r="S771" s="15"/>
      <c r="T771" s="15"/>
      <c r="V771" s="15"/>
      <c r="Y771" s="15"/>
      <c r="AB771" s="15"/>
      <c r="AC771" s="15"/>
    </row>
    <row r="772">
      <c r="A772" s="15"/>
      <c r="B772" s="15"/>
      <c r="H772" s="18"/>
      <c r="I772" s="15"/>
      <c r="J772" s="15"/>
      <c r="L772" s="18"/>
      <c r="M772" s="15"/>
      <c r="N772" s="15"/>
      <c r="O772" s="15"/>
      <c r="P772" s="15"/>
      <c r="Q772" s="15"/>
      <c r="R772" s="15"/>
      <c r="S772" s="15"/>
      <c r="T772" s="15"/>
      <c r="V772" s="15"/>
      <c r="Y772" s="15"/>
      <c r="AB772" s="15"/>
      <c r="AC772" s="15"/>
    </row>
    <row r="773">
      <c r="A773" s="15"/>
      <c r="B773" s="15"/>
      <c r="H773" s="18"/>
      <c r="I773" s="15"/>
      <c r="J773" s="15"/>
      <c r="L773" s="18"/>
      <c r="M773" s="15"/>
      <c r="N773" s="15"/>
      <c r="O773" s="15"/>
      <c r="P773" s="15"/>
      <c r="Q773" s="15"/>
      <c r="R773" s="15"/>
      <c r="S773" s="15"/>
      <c r="T773" s="15"/>
      <c r="V773" s="15"/>
      <c r="Y773" s="15"/>
      <c r="AB773" s="15"/>
      <c r="AC773" s="15"/>
    </row>
    <row r="774">
      <c r="A774" s="15"/>
      <c r="B774" s="15"/>
      <c r="H774" s="18"/>
      <c r="I774" s="15"/>
      <c r="J774" s="15"/>
      <c r="L774" s="18"/>
      <c r="M774" s="15"/>
      <c r="N774" s="15"/>
      <c r="O774" s="15"/>
      <c r="P774" s="15"/>
      <c r="Q774" s="15"/>
      <c r="R774" s="15"/>
      <c r="S774" s="15"/>
      <c r="T774" s="15"/>
      <c r="V774" s="15"/>
      <c r="Y774" s="15"/>
      <c r="AB774" s="15"/>
      <c r="AC774" s="15"/>
    </row>
    <row r="775">
      <c r="A775" s="15"/>
      <c r="B775" s="15"/>
      <c r="H775" s="18"/>
      <c r="I775" s="15"/>
      <c r="J775" s="15"/>
      <c r="L775" s="18"/>
      <c r="M775" s="15"/>
      <c r="N775" s="15"/>
      <c r="O775" s="15"/>
      <c r="P775" s="15"/>
      <c r="Q775" s="15"/>
      <c r="R775" s="15"/>
      <c r="S775" s="15"/>
      <c r="T775" s="15"/>
      <c r="V775" s="15"/>
      <c r="Y775" s="15"/>
      <c r="AB775" s="15"/>
      <c r="AC775" s="15"/>
    </row>
    <row r="776">
      <c r="A776" s="15"/>
      <c r="B776" s="15"/>
      <c r="H776" s="18"/>
      <c r="I776" s="15"/>
      <c r="J776" s="15"/>
      <c r="L776" s="18"/>
      <c r="M776" s="15"/>
      <c r="N776" s="15"/>
      <c r="O776" s="15"/>
      <c r="P776" s="15"/>
      <c r="Q776" s="15"/>
      <c r="R776" s="15"/>
      <c r="S776" s="15"/>
      <c r="T776" s="15"/>
      <c r="V776" s="15"/>
      <c r="Y776" s="15"/>
      <c r="AB776" s="15"/>
      <c r="AC776" s="15"/>
    </row>
    <row r="777">
      <c r="A777" s="15"/>
      <c r="B777" s="15"/>
      <c r="H777" s="18"/>
      <c r="I777" s="15"/>
      <c r="J777" s="15"/>
      <c r="L777" s="18"/>
      <c r="M777" s="15"/>
      <c r="N777" s="15"/>
      <c r="O777" s="15"/>
      <c r="P777" s="15"/>
      <c r="Q777" s="15"/>
      <c r="R777" s="15"/>
      <c r="S777" s="15"/>
      <c r="T777" s="15"/>
      <c r="V777" s="15"/>
      <c r="Y777" s="15"/>
      <c r="AB777" s="15"/>
      <c r="AC777" s="15"/>
    </row>
    <row r="778">
      <c r="A778" s="15"/>
      <c r="B778" s="15"/>
      <c r="H778" s="18"/>
      <c r="I778" s="15"/>
      <c r="J778" s="15"/>
      <c r="L778" s="18"/>
      <c r="M778" s="15"/>
      <c r="N778" s="15"/>
      <c r="O778" s="15"/>
      <c r="P778" s="15"/>
      <c r="Q778" s="15"/>
      <c r="R778" s="15"/>
      <c r="S778" s="15"/>
      <c r="T778" s="15"/>
      <c r="V778" s="15"/>
      <c r="Y778" s="15"/>
      <c r="AB778" s="15"/>
      <c r="AC778" s="15"/>
    </row>
    <row r="779">
      <c r="A779" s="15"/>
      <c r="B779" s="15"/>
      <c r="H779" s="18"/>
      <c r="I779" s="15"/>
      <c r="J779" s="15"/>
      <c r="L779" s="18"/>
      <c r="M779" s="15"/>
      <c r="N779" s="15"/>
      <c r="O779" s="15"/>
      <c r="P779" s="15"/>
      <c r="Q779" s="15"/>
      <c r="R779" s="15"/>
      <c r="S779" s="15"/>
      <c r="T779" s="15"/>
      <c r="V779" s="15"/>
      <c r="Y779" s="15"/>
      <c r="AB779" s="15"/>
      <c r="AC779" s="15"/>
    </row>
    <row r="780">
      <c r="A780" s="15"/>
      <c r="B780" s="15"/>
      <c r="H780" s="18"/>
      <c r="I780" s="15"/>
      <c r="J780" s="15"/>
      <c r="L780" s="18"/>
      <c r="M780" s="15"/>
      <c r="N780" s="15"/>
      <c r="O780" s="15"/>
      <c r="P780" s="15"/>
      <c r="Q780" s="15"/>
      <c r="R780" s="15"/>
      <c r="S780" s="15"/>
      <c r="T780" s="15"/>
      <c r="V780" s="15"/>
      <c r="Y780" s="15"/>
      <c r="AB780" s="15"/>
      <c r="AC780" s="15"/>
    </row>
    <row r="781">
      <c r="A781" s="15"/>
      <c r="B781" s="15"/>
      <c r="H781" s="18"/>
      <c r="I781" s="15"/>
      <c r="J781" s="15"/>
      <c r="L781" s="18"/>
      <c r="M781" s="15"/>
      <c r="N781" s="15"/>
      <c r="O781" s="15"/>
      <c r="P781" s="15"/>
      <c r="Q781" s="15"/>
      <c r="R781" s="15"/>
      <c r="S781" s="15"/>
      <c r="T781" s="15"/>
      <c r="V781" s="15"/>
      <c r="Y781" s="15"/>
      <c r="AB781" s="15"/>
      <c r="AC781" s="15"/>
    </row>
    <row r="782">
      <c r="A782" s="15"/>
      <c r="B782" s="15"/>
      <c r="H782" s="18"/>
      <c r="I782" s="15"/>
      <c r="J782" s="15"/>
      <c r="L782" s="18"/>
      <c r="M782" s="15"/>
      <c r="N782" s="15"/>
      <c r="O782" s="15"/>
      <c r="P782" s="15"/>
      <c r="Q782" s="15"/>
      <c r="R782" s="15"/>
      <c r="S782" s="15"/>
      <c r="T782" s="15"/>
      <c r="V782" s="15"/>
      <c r="Y782" s="15"/>
      <c r="AB782" s="15"/>
      <c r="AC782" s="15"/>
    </row>
    <row r="783">
      <c r="A783" s="15"/>
      <c r="B783" s="15"/>
      <c r="H783" s="18"/>
      <c r="I783" s="15"/>
      <c r="J783" s="15"/>
      <c r="L783" s="18"/>
      <c r="M783" s="15"/>
      <c r="N783" s="15"/>
      <c r="O783" s="15"/>
      <c r="P783" s="15"/>
      <c r="Q783" s="15"/>
      <c r="R783" s="15"/>
      <c r="S783" s="15"/>
      <c r="T783" s="15"/>
      <c r="V783" s="15"/>
      <c r="Y783" s="15"/>
      <c r="AB783" s="15"/>
      <c r="AC783" s="15"/>
    </row>
    <row r="784">
      <c r="A784" s="15"/>
      <c r="B784" s="15"/>
      <c r="H784" s="18"/>
      <c r="I784" s="15"/>
      <c r="J784" s="15"/>
      <c r="L784" s="18"/>
      <c r="M784" s="15"/>
      <c r="N784" s="15"/>
      <c r="O784" s="15"/>
      <c r="P784" s="15"/>
      <c r="Q784" s="15"/>
      <c r="R784" s="15"/>
      <c r="S784" s="15"/>
      <c r="T784" s="15"/>
      <c r="V784" s="15"/>
      <c r="Y784" s="15"/>
      <c r="AB784" s="15"/>
      <c r="AC784" s="15"/>
    </row>
    <row r="785">
      <c r="A785" s="15"/>
      <c r="B785" s="15"/>
      <c r="H785" s="18"/>
      <c r="I785" s="15"/>
      <c r="J785" s="15"/>
      <c r="L785" s="18"/>
      <c r="M785" s="15"/>
      <c r="N785" s="15"/>
      <c r="O785" s="15"/>
      <c r="P785" s="15"/>
      <c r="Q785" s="15"/>
      <c r="R785" s="15"/>
      <c r="S785" s="15"/>
      <c r="T785" s="15"/>
      <c r="V785" s="15"/>
      <c r="Y785" s="15"/>
      <c r="AB785" s="15"/>
      <c r="AC785" s="15"/>
    </row>
    <row r="786">
      <c r="A786" s="15"/>
      <c r="B786" s="15"/>
      <c r="H786" s="18"/>
      <c r="I786" s="15"/>
      <c r="J786" s="15"/>
      <c r="L786" s="18"/>
      <c r="M786" s="15"/>
      <c r="N786" s="15"/>
      <c r="O786" s="15"/>
      <c r="P786" s="15"/>
      <c r="Q786" s="15"/>
      <c r="R786" s="15"/>
      <c r="S786" s="15"/>
      <c r="T786" s="15"/>
      <c r="V786" s="15"/>
      <c r="Y786" s="15"/>
      <c r="AB786" s="15"/>
      <c r="AC786" s="15"/>
    </row>
    <row r="787">
      <c r="A787" s="15"/>
      <c r="B787" s="15"/>
      <c r="H787" s="18"/>
      <c r="I787" s="15"/>
      <c r="J787" s="15"/>
      <c r="L787" s="18"/>
      <c r="M787" s="15"/>
      <c r="N787" s="15"/>
      <c r="O787" s="15"/>
      <c r="P787" s="15"/>
      <c r="Q787" s="15"/>
      <c r="R787" s="15"/>
      <c r="S787" s="15"/>
      <c r="T787" s="15"/>
      <c r="V787" s="15"/>
      <c r="Y787" s="15"/>
      <c r="AB787" s="15"/>
      <c r="AC787" s="15"/>
    </row>
    <row r="788">
      <c r="A788" s="15"/>
      <c r="B788" s="15"/>
      <c r="H788" s="18"/>
      <c r="I788" s="15"/>
      <c r="J788" s="15"/>
      <c r="L788" s="18"/>
      <c r="M788" s="15"/>
      <c r="N788" s="15"/>
      <c r="O788" s="15"/>
      <c r="P788" s="15"/>
      <c r="Q788" s="15"/>
      <c r="R788" s="15"/>
      <c r="S788" s="15"/>
      <c r="T788" s="15"/>
      <c r="V788" s="15"/>
      <c r="Y788" s="15"/>
      <c r="AB788" s="15"/>
      <c r="AC788" s="15"/>
    </row>
    <row r="789">
      <c r="A789" s="15"/>
      <c r="B789" s="15"/>
      <c r="H789" s="18"/>
      <c r="I789" s="15"/>
      <c r="J789" s="15"/>
      <c r="L789" s="18"/>
      <c r="M789" s="15"/>
      <c r="N789" s="15"/>
      <c r="O789" s="15"/>
      <c r="P789" s="15"/>
      <c r="Q789" s="15"/>
      <c r="R789" s="15"/>
      <c r="S789" s="15"/>
      <c r="T789" s="15"/>
      <c r="V789" s="15"/>
      <c r="Y789" s="15"/>
      <c r="AB789" s="15"/>
      <c r="AC789" s="15"/>
    </row>
    <row r="790">
      <c r="A790" s="15"/>
      <c r="B790" s="15"/>
      <c r="H790" s="18"/>
      <c r="I790" s="15"/>
      <c r="J790" s="15"/>
      <c r="L790" s="18"/>
      <c r="M790" s="15"/>
      <c r="N790" s="15"/>
      <c r="O790" s="15"/>
      <c r="P790" s="15"/>
      <c r="Q790" s="15"/>
      <c r="R790" s="15"/>
      <c r="S790" s="15"/>
      <c r="T790" s="15"/>
      <c r="V790" s="15"/>
      <c r="Y790" s="15"/>
      <c r="AB790" s="15"/>
      <c r="AC790" s="15"/>
    </row>
    <row r="791">
      <c r="A791" s="15"/>
      <c r="B791" s="15"/>
      <c r="H791" s="18"/>
      <c r="I791" s="15"/>
      <c r="J791" s="15"/>
      <c r="L791" s="18"/>
      <c r="M791" s="15"/>
      <c r="N791" s="15"/>
      <c r="O791" s="15"/>
      <c r="P791" s="15"/>
      <c r="Q791" s="15"/>
      <c r="R791" s="15"/>
      <c r="S791" s="15"/>
      <c r="T791" s="15"/>
      <c r="V791" s="15"/>
      <c r="Y791" s="15"/>
      <c r="AB791" s="15"/>
      <c r="AC791" s="15"/>
    </row>
    <row r="792">
      <c r="A792" s="15"/>
      <c r="B792" s="15"/>
      <c r="H792" s="18"/>
      <c r="I792" s="15"/>
      <c r="J792" s="15"/>
      <c r="L792" s="18"/>
      <c r="M792" s="15"/>
      <c r="N792" s="15"/>
      <c r="O792" s="15"/>
      <c r="P792" s="15"/>
      <c r="Q792" s="15"/>
      <c r="R792" s="15"/>
      <c r="S792" s="15"/>
      <c r="T792" s="15"/>
      <c r="V792" s="15"/>
      <c r="Y792" s="15"/>
      <c r="AB792" s="15"/>
      <c r="AC792" s="15"/>
    </row>
    <row r="793">
      <c r="A793" s="15"/>
      <c r="B793" s="15"/>
      <c r="H793" s="18"/>
      <c r="I793" s="15"/>
      <c r="J793" s="15"/>
      <c r="L793" s="18"/>
      <c r="M793" s="15"/>
      <c r="N793" s="15"/>
      <c r="O793" s="15"/>
      <c r="P793" s="15"/>
      <c r="Q793" s="15"/>
      <c r="R793" s="15"/>
      <c r="S793" s="15"/>
      <c r="T793" s="15"/>
      <c r="V793" s="15"/>
      <c r="Y793" s="15"/>
      <c r="AB793" s="15"/>
      <c r="AC793" s="15"/>
    </row>
    <row r="794">
      <c r="A794" s="15"/>
      <c r="B794" s="15"/>
      <c r="H794" s="18"/>
      <c r="I794" s="15"/>
      <c r="J794" s="15"/>
      <c r="L794" s="18"/>
      <c r="M794" s="15"/>
      <c r="N794" s="15"/>
      <c r="O794" s="15"/>
      <c r="P794" s="15"/>
      <c r="Q794" s="15"/>
      <c r="R794" s="15"/>
      <c r="S794" s="15"/>
      <c r="T794" s="15"/>
      <c r="V794" s="15"/>
      <c r="Y794" s="15"/>
      <c r="AB794" s="15"/>
      <c r="AC794" s="15"/>
    </row>
    <row r="795">
      <c r="A795" s="15"/>
      <c r="B795" s="15"/>
      <c r="H795" s="18"/>
      <c r="I795" s="15"/>
      <c r="J795" s="15"/>
      <c r="L795" s="18"/>
      <c r="M795" s="15"/>
      <c r="N795" s="15"/>
      <c r="O795" s="15"/>
      <c r="P795" s="15"/>
      <c r="Q795" s="15"/>
      <c r="R795" s="15"/>
      <c r="S795" s="15"/>
      <c r="T795" s="15"/>
      <c r="V795" s="15"/>
      <c r="Y795" s="15"/>
      <c r="AB795" s="15"/>
      <c r="AC795" s="15"/>
    </row>
    <row r="796">
      <c r="A796" s="15"/>
      <c r="B796" s="15"/>
      <c r="H796" s="18"/>
      <c r="I796" s="15"/>
      <c r="J796" s="15"/>
      <c r="L796" s="18"/>
      <c r="M796" s="15"/>
      <c r="N796" s="15"/>
      <c r="O796" s="15"/>
      <c r="P796" s="15"/>
      <c r="Q796" s="15"/>
      <c r="R796" s="15"/>
      <c r="S796" s="15"/>
      <c r="T796" s="15"/>
      <c r="V796" s="15"/>
      <c r="Y796" s="15"/>
      <c r="AB796" s="15"/>
      <c r="AC796" s="15"/>
    </row>
    <row r="797">
      <c r="A797" s="15"/>
      <c r="B797" s="15"/>
      <c r="H797" s="18"/>
      <c r="I797" s="15"/>
      <c r="J797" s="15"/>
      <c r="L797" s="18"/>
      <c r="M797" s="15"/>
      <c r="N797" s="15"/>
      <c r="O797" s="15"/>
      <c r="P797" s="15"/>
      <c r="Q797" s="15"/>
      <c r="R797" s="15"/>
      <c r="S797" s="15"/>
      <c r="T797" s="15"/>
      <c r="V797" s="15"/>
      <c r="Y797" s="15"/>
      <c r="AB797" s="15"/>
      <c r="AC797" s="15"/>
    </row>
    <row r="798">
      <c r="A798" s="15"/>
      <c r="B798" s="15"/>
      <c r="H798" s="18"/>
      <c r="I798" s="15"/>
      <c r="J798" s="15"/>
      <c r="L798" s="18"/>
      <c r="M798" s="15"/>
      <c r="N798" s="15"/>
      <c r="O798" s="15"/>
      <c r="P798" s="15"/>
      <c r="Q798" s="15"/>
      <c r="R798" s="15"/>
      <c r="S798" s="15"/>
      <c r="T798" s="15"/>
      <c r="V798" s="15"/>
      <c r="Y798" s="15"/>
      <c r="AB798" s="15"/>
      <c r="AC798" s="15"/>
    </row>
    <row r="799">
      <c r="A799" s="15"/>
      <c r="B799" s="15"/>
      <c r="H799" s="18"/>
      <c r="I799" s="15"/>
      <c r="J799" s="15"/>
      <c r="L799" s="18"/>
      <c r="M799" s="15"/>
      <c r="N799" s="15"/>
      <c r="O799" s="15"/>
      <c r="P799" s="15"/>
      <c r="Q799" s="15"/>
      <c r="R799" s="15"/>
      <c r="S799" s="15"/>
      <c r="T799" s="15"/>
      <c r="V799" s="15"/>
      <c r="Y799" s="15"/>
      <c r="AB799" s="15"/>
      <c r="AC799" s="15"/>
    </row>
    <row r="800">
      <c r="A800" s="15"/>
      <c r="B800" s="15"/>
      <c r="H800" s="18"/>
      <c r="I800" s="15"/>
      <c r="J800" s="15"/>
      <c r="L800" s="18"/>
      <c r="M800" s="15"/>
      <c r="N800" s="15"/>
      <c r="O800" s="15"/>
      <c r="P800" s="15"/>
      <c r="Q800" s="15"/>
      <c r="R800" s="15"/>
      <c r="S800" s="15"/>
      <c r="T800" s="15"/>
      <c r="V800" s="15"/>
      <c r="Y800" s="15"/>
      <c r="AB800" s="15"/>
      <c r="AC800" s="15"/>
    </row>
    <row r="801">
      <c r="A801" s="15"/>
      <c r="B801" s="15"/>
      <c r="H801" s="18"/>
      <c r="I801" s="15"/>
      <c r="J801" s="15"/>
      <c r="L801" s="18"/>
      <c r="M801" s="15"/>
      <c r="N801" s="15"/>
      <c r="O801" s="15"/>
      <c r="P801" s="15"/>
      <c r="Q801" s="15"/>
      <c r="R801" s="15"/>
      <c r="S801" s="15"/>
      <c r="T801" s="15"/>
      <c r="V801" s="15"/>
      <c r="Y801" s="15"/>
      <c r="AB801" s="15"/>
      <c r="AC801" s="15"/>
    </row>
    <row r="802">
      <c r="A802" s="15"/>
      <c r="B802" s="15"/>
      <c r="H802" s="18"/>
      <c r="I802" s="15"/>
      <c r="J802" s="15"/>
      <c r="L802" s="18"/>
      <c r="M802" s="15"/>
      <c r="N802" s="15"/>
      <c r="O802" s="15"/>
      <c r="P802" s="15"/>
      <c r="Q802" s="15"/>
      <c r="R802" s="15"/>
      <c r="S802" s="15"/>
      <c r="T802" s="15"/>
      <c r="V802" s="15"/>
      <c r="Y802" s="15"/>
      <c r="AB802" s="15"/>
      <c r="AC802" s="15"/>
    </row>
    <row r="803">
      <c r="A803" s="15"/>
      <c r="B803" s="15"/>
      <c r="H803" s="18"/>
      <c r="I803" s="15"/>
      <c r="J803" s="15"/>
      <c r="L803" s="18"/>
      <c r="M803" s="15"/>
      <c r="N803" s="15"/>
      <c r="O803" s="15"/>
      <c r="P803" s="15"/>
      <c r="Q803" s="15"/>
      <c r="R803" s="15"/>
      <c r="S803" s="15"/>
      <c r="T803" s="15"/>
      <c r="V803" s="15"/>
      <c r="Y803" s="15"/>
      <c r="AB803" s="15"/>
      <c r="AC803" s="15"/>
    </row>
    <row r="804">
      <c r="A804" s="15"/>
      <c r="B804" s="15"/>
      <c r="H804" s="18"/>
      <c r="I804" s="15"/>
      <c r="J804" s="15"/>
      <c r="L804" s="18"/>
      <c r="M804" s="15"/>
      <c r="N804" s="15"/>
      <c r="O804" s="15"/>
      <c r="P804" s="15"/>
      <c r="Q804" s="15"/>
      <c r="R804" s="15"/>
      <c r="S804" s="15"/>
      <c r="T804" s="15"/>
      <c r="V804" s="15"/>
      <c r="Y804" s="15"/>
      <c r="AB804" s="15"/>
      <c r="AC804" s="15"/>
    </row>
    <row r="805">
      <c r="A805" s="15"/>
      <c r="B805" s="15"/>
      <c r="H805" s="18"/>
      <c r="I805" s="15"/>
      <c r="J805" s="15"/>
      <c r="L805" s="18"/>
      <c r="M805" s="15"/>
      <c r="N805" s="15"/>
      <c r="O805" s="15"/>
      <c r="P805" s="15"/>
      <c r="Q805" s="15"/>
      <c r="R805" s="15"/>
      <c r="S805" s="15"/>
      <c r="T805" s="15"/>
      <c r="V805" s="15"/>
      <c r="Y805" s="15"/>
      <c r="AB805" s="15"/>
      <c r="AC805" s="15"/>
    </row>
    <row r="806">
      <c r="A806" s="15"/>
      <c r="B806" s="15"/>
      <c r="H806" s="18"/>
      <c r="I806" s="15"/>
      <c r="J806" s="15"/>
      <c r="L806" s="18"/>
      <c r="M806" s="15"/>
      <c r="N806" s="15"/>
      <c r="O806" s="15"/>
      <c r="P806" s="15"/>
      <c r="Q806" s="15"/>
      <c r="R806" s="15"/>
      <c r="S806" s="15"/>
      <c r="T806" s="15"/>
      <c r="V806" s="15"/>
      <c r="Y806" s="15"/>
      <c r="AB806" s="15"/>
      <c r="AC806" s="15"/>
    </row>
    <row r="807">
      <c r="A807" s="15"/>
      <c r="B807" s="15"/>
      <c r="H807" s="18"/>
      <c r="I807" s="15"/>
      <c r="J807" s="15"/>
      <c r="L807" s="18"/>
      <c r="M807" s="15"/>
      <c r="N807" s="15"/>
      <c r="O807" s="15"/>
      <c r="P807" s="15"/>
      <c r="Q807" s="15"/>
      <c r="R807" s="15"/>
      <c r="S807" s="15"/>
      <c r="T807" s="15"/>
      <c r="V807" s="15"/>
      <c r="Y807" s="15"/>
      <c r="AB807" s="15"/>
      <c r="AC807" s="15"/>
    </row>
    <row r="808">
      <c r="A808" s="15"/>
      <c r="B808" s="15"/>
      <c r="H808" s="18"/>
      <c r="I808" s="15"/>
      <c r="J808" s="15"/>
      <c r="L808" s="18"/>
      <c r="M808" s="15"/>
      <c r="N808" s="15"/>
      <c r="O808" s="15"/>
      <c r="P808" s="15"/>
      <c r="Q808" s="15"/>
      <c r="R808" s="15"/>
      <c r="S808" s="15"/>
      <c r="T808" s="15"/>
      <c r="V808" s="15"/>
      <c r="Y808" s="15"/>
      <c r="AB808" s="15"/>
      <c r="AC808" s="15"/>
    </row>
    <row r="809">
      <c r="A809" s="15"/>
      <c r="B809" s="15"/>
      <c r="H809" s="18"/>
      <c r="I809" s="15"/>
      <c r="J809" s="15"/>
      <c r="L809" s="18"/>
      <c r="M809" s="15"/>
      <c r="N809" s="15"/>
      <c r="O809" s="15"/>
      <c r="P809" s="15"/>
      <c r="Q809" s="15"/>
      <c r="R809" s="15"/>
      <c r="S809" s="15"/>
      <c r="T809" s="15"/>
      <c r="V809" s="15"/>
      <c r="Y809" s="15"/>
      <c r="AB809" s="15"/>
      <c r="AC809" s="15"/>
    </row>
    <row r="810">
      <c r="A810" s="15"/>
      <c r="B810" s="15"/>
      <c r="H810" s="18"/>
      <c r="I810" s="15"/>
      <c r="J810" s="15"/>
      <c r="L810" s="18"/>
      <c r="M810" s="15"/>
      <c r="N810" s="15"/>
      <c r="O810" s="15"/>
      <c r="P810" s="15"/>
      <c r="Q810" s="15"/>
      <c r="R810" s="15"/>
      <c r="S810" s="15"/>
      <c r="T810" s="15"/>
      <c r="V810" s="15"/>
      <c r="Y810" s="15"/>
      <c r="AB810" s="15"/>
      <c r="AC810" s="15"/>
    </row>
    <row r="811">
      <c r="A811" s="15"/>
      <c r="B811" s="15"/>
      <c r="H811" s="18"/>
      <c r="I811" s="15"/>
      <c r="J811" s="15"/>
      <c r="L811" s="18"/>
      <c r="M811" s="15"/>
      <c r="N811" s="15"/>
      <c r="O811" s="15"/>
      <c r="P811" s="15"/>
      <c r="Q811" s="15"/>
      <c r="R811" s="15"/>
      <c r="S811" s="15"/>
      <c r="T811" s="15"/>
      <c r="V811" s="15"/>
      <c r="Y811" s="15"/>
      <c r="AB811" s="15"/>
      <c r="AC811" s="15"/>
    </row>
    <row r="812">
      <c r="A812" s="15"/>
      <c r="B812" s="15"/>
      <c r="H812" s="18"/>
      <c r="I812" s="15"/>
      <c r="J812" s="15"/>
      <c r="L812" s="18"/>
      <c r="M812" s="15"/>
      <c r="N812" s="15"/>
      <c r="O812" s="15"/>
      <c r="P812" s="15"/>
      <c r="Q812" s="15"/>
      <c r="R812" s="15"/>
      <c r="S812" s="15"/>
      <c r="T812" s="15"/>
      <c r="V812" s="15"/>
      <c r="Y812" s="15"/>
      <c r="AB812" s="15"/>
      <c r="AC812" s="15"/>
    </row>
    <row r="813">
      <c r="A813" s="15"/>
      <c r="B813" s="15"/>
      <c r="H813" s="18"/>
      <c r="I813" s="15"/>
      <c r="J813" s="15"/>
      <c r="L813" s="18"/>
      <c r="M813" s="15"/>
      <c r="N813" s="15"/>
      <c r="O813" s="15"/>
      <c r="P813" s="15"/>
      <c r="Q813" s="15"/>
      <c r="R813" s="15"/>
      <c r="S813" s="15"/>
      <c r="T813" s="15"/>
      <c r="V813" s="15"/>
      <c r="Y813" s="15"/>
      <c r="AB813" s="15"/>
      <c r="AC813" s="15"/>
    </row>
    <row r="814">
      <c r="A814" s="15"/>
      <c r="B814" s="15"/>
      <c r="H814" s="18"/>
      <c r="I814" s="15"/>
      <c r="J814" s="15"/>
      <c r="L814" s="18"/>
      <c r="M814" s="15"/>
      <c r="N814" s="15"/>
      <c r="O814" s="15"/>
      <c r="P814" s="15"/>
      <c r="Q814" s="15"/>
      <c r="R814" s="15"/>
      <c r="S814" s="15"/>
      <c r="T814" s="15"/>
      <c r="V814" s="15"/>
      <c r="Y814" s="15"/>
      <c r="AB814" s="15"/>
      <c r="AC814" s="15"/>
    </row>
    <row r="815">
      <c r="A815" s="15"/>
      <c r="B815" s="15"/>
      <c r="H815" s="18"/>
      <c r="I815" s="15"/>
      <c r="J815" s="15"/>
      <c r="L815" s="18"/>
      <c r="M815" s="15"/>
      <c r="N815" s="15"/>
      <c r="O815" s="15"/>
      <c r="P815" s="15"/>
      <c r="Q815" s="15"/>
      <c r="R815" s="15"/>
      <c r="S815" s="15"/>
      <c r="T815" s="15"/>
      <c r="V815" s="15"/>
      <c r="Y815" s="15"/>
      <c r="AB815" s="15"/>
      <c r="AC815" s="15"/>
    </row>
    <row r="816">
      <c r="A816" s="15"/>
      <c r="B816" s="15"/>
      <c r="H816" s="18"/>
      <c r="I816" s="15"/>
      <c r="J816" s="15"/>
      <c r="L816" s="18"/>
      <c r="M816" s="15"/>
      <c r="N816" s="15"/>
      <c r="O816" s="15"/>
      <c r="P816" s="15"/>
      <c r="Q816" s="15"/>
      <c r="R816" s="15"/>
      <c r="S816" s="15"/>
      <c r="T816" s="15"/>
      <c r="V816" s="15"/>
      <c r="Y816" s="15"/>
      <c r="AB816" s="15"/>
      <c r="AC816" s="15"/>
    </row>
    <row r="817">
      <c r="A817" s="15"/>
      <c r="B817" s="15"/>
      <c r="H817" s="18"/>
      <c r="I817" s="15"/>
      <c r="J817" s="15"/>
      <c r="L817" s="18"/>
      <c r="M817" s="15"/>
      <c r="N817" s="15"/>
      <c r="O817" s="15"/>
      <c r="P817" s="15"/>
      <c r="Q817" s="15"/>
      <c r="R817" s="15"/>
      <c r="S817" s="15"/>
      <c r="T817" s="15"/>
      <c r="V817" s="15"/>
      <c r="Y817" s="15"/>
      <c r="AB817" s="15"/>
      <c r="AC817" s="15"/>
    </row>
    <row r="818">
      <c r="A818" s="15"/>
      <c r="B818" s="15"/>
      <c r="H818" s="18"/>
      <c r="I818" s="15"/>
      <c r="J818" s="15"/>
      <c r="L818" s="18"/>
      <c r="M818" s="15"/>
      <c r="N818" s="15"/>
      <c r="O818" s="15"/>
      <c r="P818" s="15"/>
      <c r="Q818" s="15"/>
      <c r="R818" s="15"/>
      <c r="S818" s="15"/>
      <c r="T818" s="15"/>
      <c r="V818" s="15"/>
      <c r="Y818" s="15"/>
      <c r="AB818" s="15"/>
      <c r="AC818" s="15"/>
    </row>
    <row r="819">
      <c r="A819" s="15"/>
      <c r="B819" s="15"/>
      <c r="H819" s="18"/>
      <c r="I819" s="15"/>
      <c r="J819" s="15"/>
      <c r="L819" s="18"/>
      <c r="M819" s="15"/>
      <c r="N819" s="15"/>
      <c r="O819" s="15"/>
      <c r="P819" s="15"/>
      <c r="Q819" s="15"/>
      <c r="R819" s="15"/>
      <c r="S819" s="15"/>
      <c r="T819" s="15"/>
      <c r="V819" s="15"/>
      <c r="Y819" s="15"/>
      <c r="AB819" s="15"/>
      <c r="AC819" s="15"/>
    </row>
    <row r="820">
      <c r="A820" s="15"/>
      <c r="B820" s="15"/>
      <c r="H820" s="18"/>
      <c r="I820" s="15"/>
      <c r="J820" s="15"/>
      <c r="L820" s="18"/>
      <c r="M820" s="15"/>
      <c r="N820" s="15"/>
      <c r="O820" s="15"/>
      <c r="P820" s="15"/>
      <c r="Q820" s="15"/>
      <c r="R820" s="15"/>
      <c r="S820" s="15"/>
      <c r="T820" s="15"/>
      <c r="V820" s="15"/>
      <c r="Y820" s="15"/>
      <c r="AB820" s="15"/>
      <c r="AC820" s="15"/>
    </row>
    <row r="821">
      <c r="A821" s="15"/>
      <c r="B821" s="15"/>
      <c r="H821" s="18"/>
      <c r="I821" s="15"/>
      <c r="J821" s="15"/>
      <c r="L821" s="18"/>
      <c r="M821" s="15"/>
      <c r="N821" s="15"/>
      <c r="O821" s="15"/>
      <c r="P821" s="15"/>
      <c r="Q821" s="15"/>
      <c r="R821" s="15"/>
      <c r="S821" s="15"/>
      <c r="T821" s="15"/>
      <c r="V821" s="15"/>
      <c r="Y821" s="15"/>
      <c r="AB821" s="15"/>
      <c r="AC821" s="15"/>
    </row>
    <row r="822">
      <c r="A822" s="15"/>
      <c r="B822" s="15"/>
      <c r="H822" s="18"/>
      <c r="I822" s="15"/>
      <c r="J822" s="15"/>
      <c r="L822" s="18"/>
      <c r="M822" s="15"/>
      <c r="N822" s="15"/>
      <c r="O822" s="15"/>
      <c r="P822" s="15"/>
      <c r="Q822" s="15"/>
      <c r="R822" s="15"/>
      <c r="S822" s="15"/>
      <c r="T822" s="15"/>
      <c r="V822" s="15"/>
      <c r="Y822" s="15"/>
      <c r="AB822" s="15"/>
      <c r="AC822" s="15"/>
    </row>
    <row r="823">
      <c r="A823" s="15"/>
      <c r="B823" s="15"/>
      <c r="H823" s="18"/>
      <c r="I823" s="15"/>
      <c r="J823" s="15"/>
      <c r="L823" s="18"/>
      <c r="M823" s="15"/>
      <c r="N823" s="15"/>
      <c r="O823" s="15"/>
      <c r="P823" s="15"/>
      <c r="Q823" s="15"/>
      <c r="R823" s="15"/>
      <c r="S823" s="15"/>
      <c r="T823" s="15"/>
      <c r="V823" s="15"/>
      <c r="Y823" s="15"/>
      <c r="AB823" s="15"/>
      <c r="AC823" s="15"/>
    </row>
    <row r="824">
      <c r="A824" s="15"/>
      <c r="B824" s="15"/>
      <c r="H824" s="18"/>
      <c r="I824" s="15"/>
      <c r="J824" s="15"/>
      <c r="L824" s="18"/>
      <c r="M824" s="15"/>
      <c r="N824" s="15"/>
      <c r="O824" s="15"/>
      <c r="P824" s="15"/>
      <c r="Q824" s="15"/>
      <c r="R824" s="15"/>
      <c r="S824" s="15"/>
      <c r="T824" s="15"/>
      <c r="V824" s="15"/>
      <c r="Y824" s="15"/>
      <c r="AB824" s="15"/>
      <c r="AC824" s="15"/>
    </row>
    <row r="825">
      <c r="A825" s="15"/>
      <c r="B825" s="15"/>
      <c r="H825" s="18"/>
      <c r="I825" s="15"/>
      <c r="J825" s="15"/>
      <c r="L825" s="18"/>
      <c r="M825" s="15"/>
      <c r="N825" s="15"/>
      <c r="O825" s="15"/>
      <c r="P825" s="15"/>
      <c r="Q825" s="15"/>
      <c r="R825" s="15"/>
      <c r="S825" s="15"/>
      <c r="T825" s="15"/>
      <c r="V825" s="15"/>
      <c r="Y825" s="15"/>
      <c r="AB825" s="15"/>
      <c r="AC825" s="15"/>
    </row>
    <row r="826">
      <c r="A826" s="15"/>
      <c r="B826" s="15"/>
      <c r="H826" s="18"/>
      <c r="I826" s="15"/>
      <c r="J826" s="15"/>
      <c r="L826" s="18"/>
      <c r="M826" s="15"/>
      <c r="N826" s="15"/>
      <c r="O826" s="15"/>
      <c r="P826" s="15"/>
      <c r="Q826" s="15"/>
      <c r="R826" s="15"/>
      <c r="S826" s="15"/>
      <c r="T826" s="15"/>
      <c r="V826" s="15"/>
      <c r="Y826" s="15"/>
      <c r="AB826" s="15"/>
      <c r="AC826" s="15"/>
    </row>
    <row r="827">
      <c r="A827" s="15"/>
      <c r="B827" s="15"/>
      <c r="H827" s="18"/>
      <c r="I827" s="15"/>
      <c r="J827" s="15"/>
      <c r="L827" s="18"/>
      <c r="M827" s="15"/>
      <c r="N827" s="15"/>
      <c r="O827" s="15"/>
      <c r="P827" s="15"/>
      <c r="Q827" s="15"/>
      <c r="R827" s="15"/>
      <c r="S827" s="15"/>
      <c r="T827" s="15"/>
      <c r="V827" s="15"/>
      <c r="Y827" s="15"/>
      <c r="AB827" s="15"/>
      <c r="AC827" s="15"/>
    </row>
    <row r="828">
      <c r="A828" s="15"/>
      <c r="B828" s="15"/>
      <c r="H828" s="18"/>
      <c r="I828" s="15"/>
      <c r="J828" s="15"/>
      <c r="L828" s="18"/>
      <c r="M828" s="15"/>
      <c r="N828" s="15"/>
      <c r="O828" s="15"/>
      <c r="P828" s="15"/>
      <c r="Q828" s="15"/>
      <c r="R828" s="15"/>
      <c r="S828" s="15"/>
      <c r="T828" s="15"/>
      <c r="V828" s="15"/>
      <c r="Y828" s="15"/>
      <c r="AB828" s="15"/>
      <c r="AC828" s="15"/>
    </row>
    <row r="829">
      <c r="A829" s="15"/>
      <c r="B829" s="15"/>
      <c r="H829" s="18"/>
      <c r="I829" s="15"/>
      <c r="J829" s="15"/>
      <c r="L829" s="18"/>
      <c r="M829" s="15"/>
      <c r="N829" s="15"/>
      <c r="O829" s="15"/>
      <c r="P829" s="15"/>
      <c r="Q829" s="15"/>
      <c r="R829" s="15"/>
      <c r="S829" s="15"/>
      <c r="T829" s="15"/>
      <c r="V829" s="15"/>
      <c r="Y829" s="15"/>
      <c r="AB829" s="15"/>
      <c r="AC829" s="15"/>
    </row>
    <row r="830">
      <c r="A830" s="15"/>
      <c r="B830" s="15"/>
      <c r="H830" s="18"/>
      <c r="I830" s="15"/>
      <c r="J830" s="15"/>
      <c r="L830" s="18"/>
      <c r="M830" s="15"/>
      <c r="N830" s="15"/>
      <c r="O830" s="15"/>
      <c r="P830" s="15"/>
      <c r="Q830" s="15"/>
      <c r="R830" s="15"/>
      <c r="S830" s="15"/>
      <c r="T830" s="15"/>
      <c r="V830" s="15"/>
      <c r="Y830" s="15"/>
      <c r="AB830" s="15"/>
      <c r="AC830" s="15"/>
    </row>
    <row r="831">
      <c r="A831" s="15"/>
      <c r="B831" s="15"/>
      <c r="H831" s="18"/>
      <c r="I831" s="15"/>
      <c r="J831" s="15"/>
      <c r="L831" s="18"/>
      <c r="M831" s="15"/>
      <c r="N831" s="15"/>
      <c r="O831" s="15"/>
      <c r="P831" s="15"/>
      <c r="Q831" s="15"/>
      <c r="R831" s="15"/>
      <c r="S831" s="15"/>
      <c r="T831" s="15"/>
      <c r="V831" s="15"/>
      <c r="Y831" s="15"/>
      <c r="AB831" s="15"/>
      <c r="AC831" s="15"/>
    </row>
    <row r="832">
      <c r="A832" s="15"/>
      <c r="B832" s="15"/>
      <c r="H832" s="18"/>
      <c r="I832" s="15"/>
      <c r="J832" s="15"/>
      <c r="L832" s="18"/>
      <c r="M832" s="15"/>
      <c r="N832" s="15"/>
      <c r="O832" s="15"/>
      <c r="P832" s="15"/>
      <c r="Q832" s="15"/>
      <c r="R832" s="15"/>
      <c r="S832" s="15"/>
      <c r="T832" s="15"/>
      <c r="V832" s="15"/>
      <c r="Y832" s="15"/>
      <c r="AB832" s="15"/>
      <c r="AC832" s="15"/>
    </row>
    <row r="833">
      <c r="A833" s="15"/>
      <c r="B833" s="15"/>
      <c r="H833" s="18"/>
      <c r="I833" s="15"/>
      <c r="J833" s="15"/>
      <c r="L833" s="18"/>
      <c r="M833" s="15"/>
      <c r="N833" s="15"/>
      <c r="O833" s="15"/>
      <c r="P833" s="15"/>
      <c r="Q833" s="15"/>
      <c r="R833" s="15"/>
      <c r="S833" s="15"/>
      <c r="T833" s="15"/>
      <c r="V833" s="15"/>
      <c r="Y833" s="15"/>
      <c r="AB833" s="15"/>
      <c r="AC833" s="15"/>
    </row>
    <row r="834">
      <c r="A834" s="15"/>
      <c r="B834" s="15"/>
      <c r="H834" s="18"/>
      <c r="I834" s="15"/>
      <c r="J834" s="15"/>
      <c r="L834" s="18"/>
      <c r="M834" s="15"/>
      <c r="N834" s="15"/>
      <c r="O834" s="15"/>
      <c r="P834" s="15"/>
      <c r="Q834" s="15"/>
      <c r="R834" s="15"/>
      <c r="S834" s="15"/>
      <c r="T834" s="15"/>
      <c r="V834" s="15"/>
      <c r="Y834" s="15"/>
      <c r="AB834" s="15"/>
      <c r="AC834" s="15"/>
    </row>
    <row r="835">
      <c r="A835" s="15"/>
      <c r="B835" s="15"/>
      <c r="H835" s="18"/>
      <c r="I835" s="15"/>
      <c r="J835" s="15"/>
      <c r="L835" s="18"/>
      <c r="M835" s="15"/>
      <c r="N835" s="15"/>
      <c r="O835" s="15"/>
      <c r="P835" s="15"/>
      <c r="Q835" s="15"/>
      <c r="R835" s="15"/>
      <c r="S835" s="15"/>
      <c r="T835" s="15"/>
      <c r="V835" s="15"/>
      <c r="Y835" s="15"/>
      <c r="AB835" s="15"/>
      <c r="AC835" s="15"/>
    </row>
    <row r="836">
      <c r="A836" s="15"/>
      <c r="B836" s="15"/>
      <c r="H836" s="18"/>
      <c r="I836" s="15"/>
      <c r="J836" s="15"/>
      <c r="L836" s="18"/>
      <c r="M836" s="15"/>
      <c r="N836" s="15"/>
      <c r="O836" s="15"/>
      <c r="P836" s="15"/>
      <c r="Q836" s="15"/>
      <c r="R836" s="15"/>
      <c r="S836" s="15"/>
      <c r="T836" s="15"/>
      <c r="V836" s="15"/>
      <c r="Y836" s="15"/>
      <c r="AB836" s="15"/>
      <c r="AC836" s="15"/>
    </row>
    <row r="837">
      <c r="A837" s="15"/>
      <c r="B837" s="15"/>
      <c r="H837" s="18"/>
      <c r="I837" s="15"/>
      <c r="J837" s="15"/>
      <c r="L837" s="18"/>
      <c r="M837" s="15"/>
      <c r="N837" s="15"/>
      <c r="O837" s="15"/>
      <c r="P837" s="15"/>
      <c r="Q837" s="15"/>
      <c r="R837" s="15"/>
      <c r="S837" s="15"/>
      <c r="T837" s="15"/>
      <c r="V837" s="15"/>
      <c r="Y837" s="15"/>
      <c r="AB837" s="15"/>
      <c r="AC837" s="15"/>
    </row>
    <row r="838">
      <c r="A838" s="15"/>
      <c r="B838" s="15"/>
      <c r="H838" s="18"/>
      <c r="I838" s="15"/>
      <c r="J838" s="15"/>
      <c r="L838" s="18"/>
      <c r="M838" s="15"/>
      <c r="N838" s="15"/>
      <c r="O838" s="15"/>
      <c r="P838" s="15"/>
      <c r="Q838" s="15"/>
      <c r="R838" s="15"/>
      <c r="S838" s="15"/>
      <c r="T838" s="15"/>
      <c r="V838" s="15"/>
      <c r="Y838" s="15"/>
      <c r="AB838" s="15"/>
      <c r="AC838" s="15"/>
    </row>
    <row r="839">
      <c r="A839" s="15"/>
      <c r="B839" s="15"/>
      <c r="H839" s="18"/>
      <c r="I839" s="15"/>
      <c r="J839" s="15"/>
      <c r="L839" s="18"/>
      <c r="M839" s="15"/>
      <c r="N839" s="15"/>
      <c r="O839" s="15"/>
      <c r="P839" s="15"/>
      <c r="Q839" s="15"/>
      <c r="R839" s="15"/>
      <c r="S839" s="15"/>
      <c r="T839" s="15"/>
      <c r="V839" s="15"/>
      <c r="Y839" s="15"/>
      <c r="AB839" s="15"/>
      <c r="AC839" s="15"/>
    </row>
    <row r="840">
      <c r="A840" s="15"/>
      <c r="B840" s="15"/>
      <c r="H840" s="18"/>
      <c r="I840" s="15"/>
      <c r="J840" s="15"/>
      <c r="L840" s="18"/>
      <c r="M840" s="15"/>
      <c r="N840" s="15"/>
      <c r="O840" s="15"/>
      <c r="P840" s="15"/>
      <c r="Q840" s="15"/>
      <c r="R840" s="15"/>
      <c r="S840" s="15"/>
      <c r="T840" s="15"/>
      <c r="V840" s="15"/>
      <c r="Y840" s="15"/>
      <c r="AB840" s="15"/>
      <c r="AC840" s="15"/>
    </row>
    <row r="841">
      <c r="A841" s="15"/>
      <c r="B841" s="15"/>
      <c r="H841" s="18"/>
      <c r="I841" s="15"/>
      <c r="J841" s="15"/>
      <c r="L841" s="18"/>
      <c r="M841" s="15"/>
      <c r="N841" s="15"/>
      <c r="O841" s="15"/>
      <c r="P841" s="15"/>
      <c r="Q841" s="15"/>
      <c r="R841" s="15"/>
      <c r="S841" s="15"/>
      <c r="T841" s="15"/>
      <c r="V841" s="15"/>
      <c r="Y841" s="15"/>
      <c r="AB841" s="15"/>
      <c r="AC841" s="15"/>
    </row>
    <row r="842">
      <c r="A842" s="15"/>
      <c r="B842" s="15"/>
      <c r="H842" s="18"/>
      <c r="I842" s="15"/>
      <c r="J842" s="15"/>
      <c r="L842" s="18"/>
      <c r="M842" s="15"/>
      <c r="N842" s="15"/>
      <c r="O842" s="15"/>
      <c r="P842" s="15"/>
      <c r="Q842" s="15"/>
      <c r="R842" s="15"/>
      <c r="S842" s="15"/>
      <c r="T842" s="15"/>
      <c r="V842" s="15"/>
      <c r="Y842" s="15"/>
      <c r="AB842" s="15"/>
      <c r="AC842" s="15"/>
    </row>
    <row r="843">
      <c r="A843" s="15"/>
      <c r="B843" s="15"/>
      <c r="H843" s="18"/>
      <c r="I843" s="15"/>
      <c r="J843" s="15"/>
      <c r="L843" s="18"/>
      <c r="M843" s="15"/>
      <c r="N843" s="15"/>
      <c r="O843" s="15"/>
      <c r="P843" s="15"/>
      <c r="Q843" s="15"/>
      <c r="R843" s="15"/>
      <c r="S843" s="15"/>
      <c r="T843" s="15"/>
      <c r="V843" s="15"/>
      <c r="Y843" s="15"/>
      <c r="AB843" s="15"/>
      <c r="AC843" s="15"/>
    </row>
    <row r="844">
      <c r="A844" s="15"/>
      <c r="B844" s="15"/>
      <c r="H844" s="18"/>
      <c r="I844" s="15"/>
      <c r="J844" s="15"/>
      <c r="L844" s="18"/>
      <c r="M844" s="15"/>
      <c r="N844" s="15"/>
      <c r="O844" s="15"/>
      <c r="P844" s="15"/>
      <c r="Q844" s="15"/>
      <c r="R844" s="15"/>
      <c r="S844" s="15"/>
      <c r="T844" s="15"/>
      <c r="V844" s="15"/>
      <c r="Y844" s="15"/>
      <c r="AB844" s="15"/>
      <c r="AC844" s="15"/>
    </row>
    <row r="845">
      <c r="A845" s="15"/>
      <c r="B845" s="15"/>
      <c r="H845" s="18"/>
      <c r="I845" s="15"/>
      <c r="J845" s="15"/>
      <c r="L845" s="18"/>
      <c r="M845" s="15"/>
      <c r="N845" s="15"/>
      <c r="O845" s="15"/>
      <c r="P845" s="15"/>
      <c r="Q845" s="15"/>
      <c r="R845" s="15"/>
      <c r="S845" s="15"/>
      <c r="T845" s="15"/>
      <c r="V845" s="15"/>
      <c r="Y845" s="15"/>
      <c r="AB845" s="15"/>
      <c r="AC845" s="15"/>
    </row>
    <row r="846">
      <c r="A846" s="15"/>
      <c r="B846" s="15"/>
      <c r="H846" s="18"/>
      <c r="I846" s="15"/>
      <c r="J846" s="15"/>
      <c r="L846" s="18"/>
      <c r="M846" s="15"/>
      <c r="N846" s="15"/>
      <c r="O846" s="15"/>
      <c r="P846" s="15"/>
      <c r="Q846" s="15"/>
      <c r="R846" s="15"/>
      <c r="S846" s="15"/>
      <c r="T846" s="15"/>
      <c r="V846" s="15"/>
      <c r="Y846" s="15"/>
      <c r="AB846" s="15"/>
      <c r="AC846" s="15"/>
    </row>
    <row r="847">
      <c r="A847" s="15"/>
      <c r="B847" s="15"/>
      <c r="H847" s="18"/>
      <c r="I847" s="15"/>
      <c r="J847" s="15"/>
      <c r="L847" s="18"/>
      <c r="M847" s="15"/>
      <c r="N847" s="15"/>
      <c r="O847" s="15"/>
      <c r="P847" s="15"/>
      <c r="Q847" s="15"/>
      <c r="R847" s="15"/>
      <c r="S847" s="15"/>
      <c r="T847" s="15"/>
      <c r="V847" s="15"/>
      <c r="Y847" s="15"/>
      <c r="AB847" s="15"/>
      <c r="AC847" s="15"/>
    </row>
    <row r="848">
      <c r="A848" s="15"/>
      <c r="B848" s="15"/>
      <c r="H848" s="18"/>
      <c r="I848" s="15"/>
      <c r="J848" s="15"/>
      <c r="L848" s="18"/>
      <c r="M848" s="15"/>
      <c r="N848" s="15"/>
      <c r="O848" s="15"/>
      <c r="P848" s="15"/>
      <c r="Q848" s="15"/>
      <c r="R848" s="15"/>
      <c r="S848" s="15"/>
      <c r="T848" s="15"/>
      <c r="V848" s="15"/>
      <c r="Y848" s="15"/>
      <c r="AB848" s="15"/>
      <c r="AC848" s="15"/>
    </row>
    <row r="849">
      <c r="A849" s="15"/>
      <c r="B849" s="15"/>
      <c r="H849" s="18"/>
      <c r="I849" s="15"/>
      <c r="J849" s="15"/>
      <c r="L849" s="18"/>
      <c r="M849" s="15"/>
      <c r="N849" s="15"/>
      <c r="O849" s="15"/>
      <c r="P849" s="15"/>
      <c r="Q849" s="15"/>
      <c r="R849" s="15"/>
      <c r="S849" s="15"/>
      <c r="T849" s="15"/>
      <c r="V849" s="15"/>
      <c r="Y849" s="15"/>
      <c r="AB849" s="15"/>
      <c r="AC849" s="15"/>
    </row>
    <row r="850">
      <c r="A850" s="15"/>
      <c r="B850" s="15"/>
      <c r="H850" s="18"/>
      <c r="I850" s="15"/>
      <c r="J850" s="15"/>
      <c r="L850" s="18"/>
      <c r="M850" s="15"/>
      <c r="N850" s="15"/>
      <c r="O850" s="15"/>
      <c r="P850" s="15"/>
      <c r="Q850" s="15"/>
      <c r="R850" s="15"/>
      <c r="S850" s="15"/>
      <c r="T850" s="15"/>
      <c r="V850" s="15"/>
      <c r="Y850" s="15"/>
      <c r="AB850" s="15"/>
      <c r="AC850" s="15"/>
    </row>
    <row r="851">
      <c r="A851" s="15"/>
      <c r="B851" s="15"/>
      <c r="H851" s="18"/>
      <c r="I851" s="15"/>
      <c r="J851" s="15"/>
      <c r="L851" s="18"/>
      <c r="M851" s="15"/>
      <c r="N851" s="15"/>
      <c r="O851" s="15"/>
      <c r="P851" s="15"/>
      <c r="Q851" s="15"/>
      <c r="R851" s="15"/>
      <c r="S851" s="15"/>
      <c r="T851" s="15"/>
      <c r="V851" s="15"/>
      <c r="Y851" s="15"/>
      <c r="AB851" s="15"/>
      <c r="AC851" s="15"/>
    </row>
    <row r="852">
      <c r="A852" s="15"/>
      <c r="B852" s="15"/>
      <c r="H852" s="18"/>
      <c r="I852" s="15"/>
      <c r="J852" s="15"/>
      <c r="L852" s="18"/>
      <c r="M852" s="15"/>
      <c r="N852" s="15"/>
      <c r="O852" s="15"/>
      <c r="P852" s="15"/>
      <c r="Q852" s="15"/>
      <c r="R852" s="15"/>
      <c r="S852" s="15"/>
      <c r="T852" s="15"/>
      <c r="V852" s="15"/>
      <c r="Y852" s="15"/>
      <c r="AB852" s="15"/>
      <c r="AC852" s="15"/>
    </row>
    <row r="853">
      <c r="A853" s="15"/>
      <c r="B853" s="15"/>
      <c r="H853" s="18"/>
      <c r="I853" s="15"/>
      <c r="J853" s="15"/>
      <c r="L853" s="18"/>
      <c r="M853" s="15"/>
      <c r="N853" s="15"/>
      <c r="O853" s="15"/>
      <c r="P853" s="15"/>
      <c r="Q853" s="15"/>
      <c r="R853" s="15"/>
      <c r="S853" s="15"/>
      <c r="T853" s="15"/>
      <c r="V853" s="15"/>
      <c r="Y853" s="15"/>
      <c r="AB853" s="15"/>
      <c r="AC853" s="15"/>
    </row>
    <row r="854">
      <c r="A854" s="15"/>
      <c r="B854" s="15"/>
      <c r="H854" s="18"/>
      <c r="I854" s="15"/>
      <c r="J854" s="15"/>
      <c r="L854" s="18"/>
      <c r="M854" s="15"/>
      <c r="N854" s="15"/>
      <c r="O854" s="15"/>
      <c r="P854" s="15"/>
      <c r="Q854" s="15"/>
      <c r="R854" s="15"/>
      <c r="S854" s="15"/>
      <c r="T854" s="15"/>
      <c r="V854" s="15"/>
      <c r="Y854" s="15"/>
      <c r="AB854" s="15"/>
      <c r="AC854" s="15"/>
    </row>
    <row r="855">
      <c r="A855" s="15"/>
      <c r="B855" s="15"/>
      <c r="H855" s="18"/>
      <c r="I855" s="15"/>
      <c r="J855" s="15"/>
      <c r="L855" s="18"/>
      <c r="M855" s="15"/>
      <c r="N855" s="15"/>
      <c r="O855" s="15"/>
      <c r="P855" s="15"/>
      <c r="Q855" s="15"/>
      <c r="R855" s="15"/>
      <c r="S855" s="15"/>
      <c r="T855" s="15"/>
      <c r="V855" s="15"/>
      <c r="Y855" s="15"/>
      <c r="AB855" s="15"/>
      <c r="AC855" s="15"/>
    </row>
    <row r="856">
      <c r="A856" s="15"/>
      <c r="B856" s="15"/>
      <c r="H856" s="18"/>
      <c r="I856" s="15"/>
      <c r="J856" s="15"/>
      <c r="L856" s="18"/>
      <c r="M856" s="15"/>
      <c r="N856" s="15"/>
      <c r="O856" s="15"/>
      <c r="P856" s="15"/>
      <c r="Q856" s="15"/>
      <c r="R856" s="15"/>
      <c r="S856" s="15"/>
      <c r="T856" s="15"/>
      <c r="V856" s="15"/>
      <c r="Y856" s="15"/>
      <c r="AB856" s="15"/>
      <c r="AC856" s="15"/>
    </row>
    <row r="857">
      <c r="A857" s="15"/>
      <c r="B857" s="15"/>
      <c r="H857" s="18"/>
      <c r="I857" s="15"/>
      <c r="J857" s="15"/>
      <c r="L857" s="18"/>
      <c r="M857" s="15"/>
      <c r="N857" s="15"/>
      <c r="O857" s="15"/>
      <c r="P857" s="15"/>
      <c r="Q857" s="15"/>
      <c r="R857" s="15"/>
      <c r="S857" s="15"/>
      <c r="T857" s="15"/>
      <c r="V857" s="15"/>
      <c r="Y857" s="15"/>
      <c r="AB857" s="15"/>
      <c r="AC857" s="15"/>
    </row>
    <row r="858">
      <c r="A858" s="15"/>
      <c r="B858" s="15"/>
      <c r="H858" s="18"/>
      <c r="I858" s="15"/>
      <c r="J858" s="15"/>
      <c r="L858" s="18"/>
      <c r="M858" s="15"/>
      <c r="N858" s="15"/>
      <c r="O858" s="15"/>
      <c r="P858" s="15"/>
      <c r="Q858" s="15"/>
      <c r="R858" s="15"/>
      <c r="S858" s="15"/>
      <c r="T858" s="15"/>
      <c r="V858" s="15"/>
      <c r="Y858" s="15"/>
      <c r="AB858" s="15"/>
      <c r="AC858" s="15"/>
    </row>
    <row r="859">
      <c r="A859" s="15"/>
      <c r="B859" s="15"/>
      <c r="H859" s="18"/>
      <c r="I859" s="15"/>
      <c r="J859" s="15"/>
      <c r="L859" s="18"/>
      <c r="M859" s="15"/>
      <c r="N859" s="15"/>
      <c r="O859" s="15"/>
      <c r="P859" s="15"/>
      <c r="Q859" s="15"/>
      <c r="R859" s="15"/>
      <c r="S859" s="15"/>
      <c r="T859" s="15"/>
      <c r="V859" s="15"/>
      <c r="Y859" s="15"/>
      <c r="AB859" s="15"/>
      <c r="AC859" s="15"/>
    </row>
    <row r="860">
      <c r="A860" s="15"/>
      <c r="B860" s="15"/>
      <c r="H860" s="18"/>
      <c r="I860" s="15"/>
      <c r="J860" s="15"/>
      <c r="L860" s="18"/>
      <c r="M860" s="15"/>
      <c r="N860" s="15"/>
      <c r="O860" s="15"/>
      <c r="P860" s="15"/>
      <c r="Q860" s="15"/>
      <c r="R860" s="15"/>
      <c r="S860" s="15"/>
      <c r="T860" s="15"/>
      <c r="V860" s="15"/>
      <c r="Y860" s="15"/>
      <c r="AB860" s="15"/>
      <c r="AC860" s="15"/>
    </row>
    <row r="861">
      <c r="A861" s="15"/>
      <c r="B861" s="15"/>
      <c r="H861" s="18"/>
      <c r="I861" s="15"/>
      <c r="J861" s="15"/>
      <c r="L861" s="18"/>
      <c r="M861" s="15"/>
      <c r="N861" s="15"/>
      <c r="O861" s="15"/>
      <c r="P861" s="15"/>
      <c r="Q861" s="15"/>
      <c r="R861" s="15"/>
      <c r="S861" s="15"/>
      <c r="T861" s="15"/>
      <c r="V861" s="15"/>
      <c r="Y861" s="15"/>
      <c r="AB861" s="15"/>
      <c r="AC861" s="15"/>
    </row>
    <row r="862">
      <c r="A862" s="15"/>
      <c r="B862" s="15"/>
      <c r="H862" s="18"/>
      <c r="I862" s="15"/>
      <c r="J862" s="15"/>
      <c r="L862" s="18"/>
      <c r="M862" s="15"/>
      <c r="N862" s="15"/>
      <c r="O862" s="15"/>
      <c r="P862" s="15"/>
      <c r="Q862" s="15"/>
      <c r="R862" s="15"/>
      <c r="S862" s="15"/>
      <c r="T862" s="15"/>
      <c r="V862" s="15"/>
      <c r="Y862" s="15"/>
      <c r="AB862" s="15"/>
      <c r="AC862" s="15"/>
    </row>
    <row r="863">
      <c r="A863" s="15"/>
      <c r="B863" s="15"/>
      <c r="H863" s="18"/>
      <c r="I863" s="15"/>
      <c r="J863" s="15"/>
      <c r="L863" s="18"/>
      <c r="M863" s="15"/>
      <c r="N863" s="15"/>
      <c r="O863" s="15"/>
      <c r="P863" s="15"/>
      <c r="Q863" s="15"/>
      <c r="R863" s="15"/>
      <c r="S863" s="15"/>
      <c r="T863" s="15"/>
      <c r="V863" s="15"/>
      <c r="Y863" s="15"/>
      <c r="AB863" s="15"/>
      <c r="AC863" s="15"/>
    </row>
    <row r="864">
      <c r="A864" s="15"/>
      <c r="B864" s="15"/>
      <c r="H864" s="18"/>
      <c r="I864" s="15"/>
      <c r="J864" s="15"/>
      <c r="L864" s="18"/>
      <c r="M864" s="15"/>
      <c r="N864" s="15"/>
      <c r="O864" s="15"/>
      <c r="P864" s="15"/>
      <c r="Q864" s="15"/>
      <c r="R864" s="15"/>
      <c r="S864" s="15"/>
      <c r="T864" s="15"/>
      <c r="V864" s="15"/>
      <c r="Y864" s="15"/>
      <c r="AB864" s="15"/>
      <c r="AC864" s="15"/>
    </row>
    <row r="865">
      <c r="A865" s="15"/>
      <c r="B865" s="15"/>
      <c r="H865" s="18"/>
      <c r="I865" s="15"/>
      <c r="J865" s="15"/>
      <c r="L865" s="18"/>
      <c r="M865" s="15"/>
      <c r="N865" s="15"/>
      <c r="O865" s="15"/>
      <c r="P865" s="15"/>
      <c r="Q865" s="15"/>
      <c r="R865" s="15"/>
      <c r="S865" s="15"/>
      <c r="T865" s="15"/>
      <c r="V865" s="15"/>
      <c r="Y865" s="15"/>
      <c r="AB865" s="15"/>
      <c r="AC865" s="15"/>
    </row>
    <row r="866">
      <c r="A866" s="15"/>
      <c r="B866" s="15"/>
      <c r="H866" s="18"/>
      <c r="I866" s="15"/>
      <c r="J866" s="15"/>
      <c r="L866" s="18"/>
      <c r="M866" s="15"/>
      <c r="N866" s="15"/>
      <c r="O866" s="15"/>
      <c r="P866" s="15"/>
      <c r="Q866" s="15"/>
      <c r="R866" s="15"/>
      <c r="S866" s="15"/>
      <c r="T866" s="15"/>
      <c r="V866" s="15"/>
      <c r="Y866" s="15"/>
      <c r="AB866" s="15"/>
      <c r="AC866" s="15"/>
    </row>
    <row r="867">
      <c r="A867" s="15"/>
      <c r="B867" s="15"/>
      <c r="H867" s="18"/>
      <c r="I867" s="15"/>
      <c r="J867" s="15"/>
      <c r="L867" s="18"/>
      <c r="M867" s="15"/>
      <c r="N867" s="15"/>
      <c r="O867" s="15"/>
      <c r="P867" s="15"/>
      <c r="Q867" s="15"/>
      <c r="R867" s="15"/>
      <c r="S867" s="15"/>
      <c r="T867" s="15"/>
      <c r="V867" s="15"/>
      <c r="Y867" s="15"/>
      <c r="AB867" s="15"/>
      <c r="AC867" s="15"/>
    </row>
    <row r="868">
      <c r="A868" s="15"/>
      <c r="B868" s="15"/>
      <c r="H868" s="18"/>
      <c r="I868" s="15"/>
      <c r="J868" s="15"/>
      <c r="L868" s="18"/>
      <c r="M868" s="15"/>
      <c r="N868" s="15"/>
      <c r="O868" s="15"/>
      <c r="P868" s="15"/>
      <c r="Q868" s="15"/>
      <c r="R868" s="15"/>
      <c r="S868" s="15"/>
      <c r="T868" s="15"/>
      <c r="V868" s="15"/>
      <c r="Y868" s="15"/>
      <c r="AB868" s="15"/>
      <c r="AC868" s="15"/>
    </row>
    <row r="869">
      <c r="A869" s="15"/>
      <c r="B869" s="15"/>
      <c r="H869" s="18"/>
      <c r="I869" s="15"/>
      <c r="J869" s="15"/>
      <c r="L869" s="18"/>
      <c r="M869" s="15"/>
      <c r="N869" s="15"/>
      <c r="O869" s="15"/>
      <c r="P869" s="15"/>
      <c r="Q869" s="15"/>
      <c r="R869" s="15"/>
      <c r="S869" s="15"/>
      <c r="T869" s="15"/>
      <c r="V869" s="15"/>
      <c r="Y869" s="15"/>
      <c r="AB869" s="15"/>
      <c r="AC869" s="15"/>
    </row>
    <row r="870">
      <c r="A870" s="15"/>
      <c r="B870" s="15"/>
      <c r="H870" s="18"/>
      <c r="I870" s="15"/>
      <c r="J870" s="15"/>
      <c r="L870" s="18"/>
      <c r="M870" s="15"/>
      <c r="N870" s="15"/>
      <c r="O870" s="15"/>
      <c r="P870" s="15"/>
      <c r="Q870" s="15"/>
      <c r="R870" s="15"/>
      <c r="S870" s="15"/>
      <c r="T870" s="15"/>
      <c r="V870" s="15"/>
      <c r="Y870" s="15"/>
      <c r="AB870" s="15"/>
      <c r="AC870" s="15"/>
    </row>
    <row r="871">
      <c r="A871" s="15"/>
      <c r="B871" s="15"/>
      <c r="H871" s="18"/>
      <c r="I871" s="15"/>
      <c r="J871" s="15"/>
      <c r="L871" s="18"/>
      <c r="M871" s="15"/>
      <c r="N871" s="15"/>
      <c r="O871" s="15"/>
      <c r="P871" s="15"/>
      <c r="Q871" s="15"/>
      <c r="R871" s="15"/>
      <c r="S871" s="15"/>
      <c r="T871" s="15"/>
      <c r="V871" s="15"/>
      <c r="Y871" s="15"/>
      <c r="AB871" s="15"/>
      <c r="AC871" s="15"/>
    </row>
    <row r="872">
      <c r="A872" s="15"/>
      <c r="B872" s="15"/>
      <c r="H872" s="18"/>
      <c r="I872" s="15"/>
      <c r="J872" s="15"/>
      <c r="L872" s="18"/>
      <c r="M872" s="15"/>
      <c r="N872" s="15"/>
      <c r="O872" s="15"/>
      <c r="P872" s="15"/>
      <c r="Q872" s="15"/>
      <c r="R872" s="15"/>
      <c r="S872" s="15"/>
      <c r="T872" s="15"/>
      <c r="V872" s="15"/>
      <c r="Y872" s="15"/>
      <c r="AB872" s="15"/>
      <c r="AC872" s="15"/>
    </row>
    <row r="873">
      <c r="A873" s="15"/>
      <c r="B873" s="15"/>
      <c r="H873" s="18"/>
      <c r="I873" s="15"/>
      <c r="J873" s="15"/>
      <c r="L873" s="18"/>
      <c r="M873" s="15"/>
      <c r="N873" s="15"/>
      <c r="O873" s="15"/>
      <c r="P873" s="15"/>
      <c r="Q873" s="15"/>
      <c r="R873" s="15"/>
      <c r="S873" s="15"/>
      <c r="T873" s="15"/>
      <c r="V873" s="15"/>
      <c r="Y873" s="15"/>
      <c r="AB873" s="15"/>
      <c r="AC873" s="15"/>
    </row>
    <row r="874">
      <c r="A874" s="15"/>
      <c r="B874" s="15"/>
      <c r="H874" s="18"/>
      <c r="I874" s="15"/>
      <c r="J874" s="15"/>
      <c r="L874" s="18"/>
      <c r="M874" s="15"/>
      <c r="N874" s="15"/>
      <c r="O874" s="15"/>
      <c r="P874" s="15"/>
      <c r="Q874" s="15"/>
      <c r="R874" s="15"/>
      <c r="S874" s="15"/>
      <c r="T874" s="15"/>
      <c r="V874" s="15"/>
      <c r="Y874" s="15"/>
      <c r="AB874" s="15"/>
      <c r="AC874" s="15"/>
    </row>
    <row r="875">
      <c r="A875" s="15"/>
      <c r="B875" s="15"/>
      <c r="H875" s="18"/>
      <c r="I875" s="15"/>
      <c r="J875" s="15"/>
      <c r="L875" s="18"/>
      <c r="M875" s="15"/>
      <c r="N875" s="15"/>
      <c r="O875" s="15"/>
      <c r="P875" s="15"/>
      <c r="Q875" s="15"/>
      <c r="R875" s="15"/>
      <c r="S875" s="15"/>
      <c r="T875" s="15"/>
      <c r="V875" s="15"/>
      <c r="Y875" s="15"/>
      <c r="AB875" s="15"/>
      <c r="AC875" s="15"/>
    </row>
    <row r="876">
      <c r="A876" s="15"/>
      <c r="B876" s="15"/>
      <c r="H876" s="18"/>
      <c r="I876" s="15"/>
      <c r="J876" s="15"/>
      <c r="L876" s="18"/>
      <c r="M876" s="15"/>
      <c r="N876" s="15"/>
      <c r="O876" s="15"/>
      <c r="P876" s="15"/>
      <c r="Q876" s="15"/>
      <c r="R876" s="15"/>
      <c r="S876" s="15"/>
      <c r="T876" s="15"/>
      <c r="V876" s="15"/>
      <c r="Y876" s="15"/>
      <c r="AB876" s="15"/>
      <c r="AC876" s="15"/>
    </row>
    <row r="877">
      <c r="A877" s="15"/>
      <c r="B877" s="15"/>
      <c r="H877" s="18"/>
      <c r="I877" s="15"/>
      <c r="J877" s="15"/>
      <c r="L877" s="18"/>
      <c r="M877" s="15"/>
      <c r="N877" s="15"/>
      <c r="O877" s="15"/>
      <c r="P877" s="15"/>
      <c r="Q877" s="15"/>
      <c r="R877" s="15"/>
      <c r="S877" s="15"/>
      <c r="T877" s="15"/>
      <c r="V877" s="15"/>
      <c r="Y877" s="15"/>
      <c r="AB877" s="15"/>
      <c r="AC877" s="15"/>
    </row>
    <row r="878">
      <c r="A878" s="15"/>
      <c r="B878" s="15"/>
      <c r="H878" s="18"/>
      <c r="I878" s="15"/>
      <c r="J878" s="15"/>
      <c r="L878" s="18"/>
      <c r="M878" s="15"/>
      <c r="N878" s="15"/>
      <c r="O878" s="15"/>
      <c r="P878" s="15"/>
      <c r="Q878" s="15"/>
      <c r="R878" s="15"/>
      <c r="S878" s="15"/>
      <c r="T878" s="15"/>
      <c r="V878" s="15"/>
      <c r="Y878" s="15"/>
      <c r="AB878" s="15"/>
      <c r="AC878" s="15"/>
    </row>
    <row r="879">
      <c r="A879" s="15"/>
      <c r="B879" s="15"/>
      <c r="H879" s="18"/>
      <c r="I879" s="15"/>
      <c r="J879" s="15"/>
      <c r="L879" s="18"/>
      <c r="M879" s="15"/>
      <c r="N879" s="15"/>
      <c r="O879" s="15"/>
      <c r="P879" s="15"/>
      <c r="Q879" s="15"/>
      <c r="R879" s="15"/>
      <c r="S879" s="15"/>
      <c r="T879" s="15"/>
      <c r="V879" s="15"/>
      <c r="Y879" s="15"/>
      <c r="AB879" s="15"/>
      <c r="AC879" s="15"/>
    </row>
    <row r="880">
      <c r="A880" s="15"/>
      <c r="B880" s="15"/>
      <c r="H880" s="18"/>
      <c r="I880" s="15"/>
      <c r="J880" s="15"/>
      <c r="L880" s="18"/>
      <c r="M880" s="15"/>
      <c r="N880" s="15"/>
      <c r="O880" s="15"/>
      <c r="P880" s="15"/>
      <c r="Q880" s="15"/>
      <c r="R880" s="15"/>
      <c r="S880" s="15"/>
      <c r="T880" s="15"/>
      <c r="V880" s="15"/>
      <c r="Y880" s="15"/>
      <c r="AB880" s="15"/>
      <c r="AC880" s="15"/>
    </row>
    <row r="881">
      <c r="A881" s="15"/>
      <c r="B881" s="15"/>
      <c r="H881" s="18"/>
      <c r="I881" s="15"/>
      <c r="J881" s="15"/>
      <c r="L881" s="18"/>
      <c r="M881" s="15"/>
      <c r="N881" s="15"/>
      <c r="O881" s="15"/>
      <c r="P881" s="15"/>
      <c r="Q881" s="15"/>
      <c r="R881" s="15"/>
      <c r="S881" s="15"/>
      <c r="T881" s="15"/>
      <c r="V881" s="15"/>
      <c r="Y881" s="15"/>
      <c r="AB881" s="15"/>
      <c r="AC881" s="15"/>
    </row>
    <row r="882">
      <c r="A882" s="15"/>
      <c r="B882" s="15"/>
      <c r="H882" s="18"/>
      <c r="I882" s="15"/>
      <c r="J882" s="15"/>
      <c r="L882" s="18"/>
      <c r="M882" s="15"/>
      <c r="N882" s="15"/>
      <c r="O882" s="15"/>
      <c r="P882" s="15"/>
      <c r="Q882" s="15"/>
      <c r="R882" s="15"/>
      <c r="S882" s="15"/>
      <c r="T882" s="15"/>
      <c r="V882" s="15"/>
      <c r="Y882" s="15"/>
      <c r="AB882" s="15"/>
      <c r="AC882" s="15"/>
    </row>
    <row r="883">
      <c r="A883" s="15"/>
      <c r="B883" s="15"/>
      <c r="H883" s="18"/>
      <c r="I883" s="15"/>
      <c r="J883" s="15"/>
      <c r="L883" s="18"/>
      <c r="M883" s="15"/>
      <c r="N883" s="15"/>
      <c r="O883" s="15"/>
      <c r="P883" s="15"/>
      <c r="Q883" s="15"/>
      <c r="R883" s="15"/>
      <c r="S883" s="15"/>
      <c r="T883" s="15"/>
      <c r="V883" s="15"/>
      <c r="Y883" s="15"/>
      <c r="AB883" s="15"/>
      <c r="AC883" s="15"/>
    </row>
    <row r="884">
      <c r="A884" s="15"/>
      <c r="B884" s="15"/>
      <c r="H884" s="18"/>
      <c r="I884" s="15"/>
      <c r="J884" s="15"/>
      <c r="L884" s="18"/>
      <c r="M884" s="15"/>
      <c r="N884" s="15"/>
      <c r="O884" s="15"/>
      <c r="P884" s="15"/>
      <c r="Q884" s="15"/>
      <c r="R884" s="15"/>
      <c r="S884" s="15"/>
      <c r="T884" s="15"/>
      <c r="V884" s="15"/>
      <c r="Y884" s="15"/>
      <c r="AB884" s="15"/>
      <c r="AC884" s="15"/>
    </row>
    <row r="885">
      <c r="A885" s="15"/>
      <c r="B885" s="15"/>
      <c r="H885" s="18"/>
      <c r="I885" s="15"/>
      <c r="J885" s="15"/>
      <c r="L885" s="18"/>
      <c r="M885" s="15"/>
      <c r="N885" s="15"/>
      <c r="O885" s="15"/>
      <c r="P885" s="15"/>
      <c r="Q885" s="15"/>
      <c r="R885" s="15"/>
      <c r="S885" s="15"/>
      <c r="T885" s="15"/>
      <c r="V885" s="15"/>
      <c r="Y885" s="15"/>
      <c r="AB885" s="15"/>
      <c r="AC885" s="15"/>
    </row>
    <row r="886">
      <c r="A886" s="15"/>
      <c r="B886" s="15"/>
      <c r="H886" s="18"/>
      <c r="I886" s="15"/>
      <c r="J886" s="15"/>
      <c r="L886" s="18"/>
      <c r="M886" s="15"/>
      <c r="N886" s="15"/>
      <c r="O886" s="15"/>
      <c r="P886" s="15"/>
      <c r="Q886" s="15"/>
      <c r="R886" s="15"/>
      <c r="S886" s="15"/>
      <c r="T886" s="15"/>
      <c r="V886" s="15"/>
      <c r="Y886" s="15"/>
      <c r="AB886" s="15"/>
      <c r="AC886" s="15"/>
    </row>
    <row r="887">
      <c r="A887" s="15"/>
      <c r="B887" s="15"/>
      <c r="H887" s="18"/>
      <c r="I887" s="15"/>
      <c r="J887" s="15"/>
      <c r="L887" s="18"/>
      <c r="M887" s="15"/>
      <c r="N887" s="15"/>
      <c r="O887" s="15"/>
      <c r="P887" s="15"/>
      <c r="Q887" s="15"/>
      <c r="R887" s="15"/>
      <c r="S887" s="15"/>
      <c r="T887" s="15"/>
      <c r="V887" s="15"/>
      <c r="Y887" s="15"/>
      <c r="AB887" s="15"/>
      <c r="AC887" s="15"/>
    </row>
    <row r="888">
      <c r="A888" s="15"/>
      <c r="B888" s="15"/>
      <c r="H888" s="18"/>
      <c r="I888" s="15"/>
      <c r="J888" s="15"/>
      <c r="L888" s="18"/>
      <c r="M888" s="15"/>
      <c r="N888" s="15"/>
      <c r="O888" s="15"/>
      <c r="P888" s="15"/>
      <c r="Q888" s="15"/>
      <c r="R888" s="15"/>
      <c r="S888" s="15"/>
      <c r="T888" s="15"/>
      <c r="V888" s="15"/>
      <c r="Y888" s="15"/>
      <c r="AB888" s="15"/>
      <c r="AC888" s="15"/>
    </row>
    <row r="889">
      <c r="A889" s="15"/>
      <c r="B889" s="15"/>
      <c r="H889" s="18"/>
      <c r="I889" s="15"/>
      <c r="J889" s="15"/>
      <c r="L889" s="18"/>
      <c r="M889" s="15"/>
      <c r="N889" s="15"/>
      <c r="O889" s="15"/>
      <c r="P889" s="15"/>
      <c r="Q889" s="15"/>
      <c r="R889" s="15"/>
      <c r="S889" s="15"/>
      <c r="T889" s="15"/>
      <c r="V889" s="15"/>
      <c r="Y889" s="15"/>
      <c r="AB889" s="15"/>
      <c r="AC889" s="15"/>
    </row>
    <row r="890">
      <c r="A890" s="15"/>
      <c r="B890" s="15"/>
      <c r="H890" s="18"/>
      <c r="I890" s="15"/>
      <c r="J890" s="15"/>
      <c r="L890" s="18"/>
      <c r="M890" s="15"/>
      <c r="N890" s="15"/>
      <c r="O890" s="15"/>
      <c r="P890" s="15"/>
      <c r="Q890" s="15"/>
      <c r="R890" s="15"/>
      <c r="S890" s="15"/>
      <c r="T890" s="15"/>
      <c r="V890" s="15"/>
      <c r="Y890" s="15"/>
      <c r="AB890" s="15"/>
      <c r="AC890" s="15"/>
    </row>
    <row r="891">
      <c r="A891" s="15"/>
      <c r="B891" s="15"/>
      <c r="H891" s="18"/>
      <c r="I891" s="15"/>
      <c r="J891" s="15"/>
      <c r="L891" s="18"/>
      <c r="M891" s="15"/>
      <c r="N891" s="15"/>
      <c r="O891" s="15"/>
      <c r="P891" s="15"/>
      <c r="Q891" s="15"/>
      <c r="R891" s="15"/>
      <c r="S891" s="15"/>
      <c r="T891" s="15"/>
      <c r="V891" s="15"/>
      <c r="Y891" s="15"/>
      <c r="AB891" s="15"/>
      <c r="AC891" s="15"/>
    </row>
    <row r="892">
      <c r="A892" s="15"/>
      <c r="B892" s="15"/>
      <c r="H892" s="18"/>
      <c r="I892" s="15"/>
      <c r="J892" s="15"/>
      <c r="L892" s="18"/>
      <c r="M892" s="15"/>
      <c r="N892" s="15"/>
      <c r="O892" s="15"/>
      <c r="P892" s="15"/>
      <c r="Q892" s="15"/>
      <c r="R892" s="15"/>
      <c r="S892" s="15"/>
      <c r="T892" s="15"/>
      <c r="V892" s="15"/>
      <c r="Y892" s="15"/>
      <c r="AB892" s="15"/>
      <c r="AC892" s="15"/>
    </row>
    <row r="893">
      <c r="A893" s="15"/>
      <c r="B893" s="15"/>
      <c r="H893" s="18"/>
      <c r="I893" s="15"/>
      <c r="J893" s="15"/>
      <c r="L893" s="18"/>
      <c r="M893" s="15"/>
      <c r="N893" s="15"/>
      <c r="O893" s="15"/>
      <c r="P893" s="15"/>
      <c r="Q893" s="15"/>
      <c r="R893" s="15"/>
      <c r="S893" s="15"/>
      <c r="T893" s="15"/>
      <c r="V893" s="15"/>
      <c r="Y893" s="15"/>
      <c r="AB893" s="15"/>
      <c r="AC893" s="15"/>
    </row>
    <row r="894">
      <c r="A894" s="15"/>
      <c r="B894" s="15"/>
      <c r="H894" s="18"/>
      <c r="I894" s="15"/>
      <c r="J894" s="15"/>
      <c r="L894" s="18"/>
      <c r="M894" s="15"/>
      <c r="N894" s="15"/>
      <c r="O894" s="15"/>
      <c r="P894" s="15"/>
      <c r="Q894" s="15"/>
      <c r="R894" s="15"/>
      <c r="S894" s="15"/>
      <c r="T894" s="15"/>
      <c r="V894" s="15"/>
      <c r="Y894" s="15"/>
      <c r="AB894" s="15"/>
      <c r="AC894" s="15"/>
    </row>
    <row r="895">
      <c r="A895" s="15"/>
      <c r="B895" s="15"/>
      <c r="H895" s="18"/>
      <c r="I895" s="15"/>
      <c r="J895" s="15"/>
      <c r="L895" s="18"/>
      <c r="M895" s="15"/>
      <c r="N895" s="15"/>
      <c r="O895" s="15"/>
      <c r="P895" s="15"/>
      <c r="Q895" s="15"/>
      <c r="R895" s="15"/>
      <c r="S895" s="15"/>
      <c r="T895" s="15"/>
      <c r="V895" s="15"/>
      <c r="Y895" s="15"/>
      <c r="AB895" s="15"/>
      <c r="AC895" s="15"/>
    </row>
    <row r="896">
      <c r="A896" s="15"/>
      <c r="B896" s="15"/>
      <c r="H896" s="18"/>
      <c r="I896" s="15"/>
      <c r="J896" s="15"/>
      <c r="L896" s="18"/>
      <c r="M896" s="15"/>
      <c r="N896" s="15"/>
      <c r="O896" s="15"/>
      <c r="P896" s="15"/>
      <c r="Q896" s="15"/>
      <c r="R896" s="15"/>
      <c r="S896" s="15"/>
      <c r="T896" s="15"/>
      <c r="V896" s="15"/>
      <c r="Y896" s="15"/>
      <c r="AB896" s="15"/>
      <c r="AC896" s="15"/>
    </row>
    <row r="897">
      <c r="A897" s="15"/>
      <c r="B897" s="15"/>
      <c r="H897" s="18"/>
      <c r="I897" s="15"/>
      <c r="J897" s="15"/>
      <c r="L897" s="18"/>
      <c r="M897" s="15"/>
      <c r="N897" s="15"/>
      <c r="O897" s="15"/>
      <c r="P897" s="15"/>
      <c r="Q897" s="15"/>
      <c r="R897" s="15"/>
      <c r="S897" s="15"/>
      <c r="T897" s="15"/>
      <c r="V897" s="15"/>
      <c r="Y897" s="15"/>
      <c r="AB897" s="15"/>
      <c r="AC897" s="15"/>
    </row>
    <row r="898">
      <c r="A898" s="15"/>
      <c r="B898" s="15"/>
      <c r="H898" s="18"/>
      <c r="I898" s="15"/>
      <c r="J898" s="15"/>
      <c r="L898" s="18"/>
      <c r="M898" s="15"/>
      <c r="N898" s="15"/>
      <c r="O898" s="15"/>
      <c r="P898" s="15"/>
      <c r="Q898" s="15"/>
      <c r="R898" s="15"/>
      <c r="S898" s="15"/>
      <c r="T898" s="15"/>
      <c r="V898" s="15"/>
      <c r="Y898" s="15"/>
      <c r="AB898" s="15"/>
      <c r="AC898" s="15"/>
    </row>
    <row r="899">
      <c r="A899" s="15"/>
      <c r="B899" s="15"/>
      <c r="H899" s="18"/>
      <c r="I899" s="15"/>
      <c r="J899" s="15"/>
      <c r="L899" s="18"/>
      <c r="M899" s="15"/>
      <c r="N899" s="15"/>
      <c r="O899" s="15"/>
      <c r="P899" s="15"/>
      <c r="Q899" s="15"/>
      <c r="R899" s="15"/>
      <c r="S899" s="15"/>
      <c r="T899" s="15"/>
      <c r="V899" s="15"/>
      <c r="Y899" s="15"/>
      <c r="AB899" s="15"/>
      <c r="AC899" s="15"/>
    </row>
    <row r="900">
      <c r="A900" s="15"/>
      <c r="B900" s="15"/>
      <c r="H900" s="18"/>
      <c r="I900" s="15"/>
      <c r="J900" s="15"/>
      <c r="L900" s="18"/>
      <c r="M900" s="15"/>
      <c r="N900" s="15"/>
      <c r="O900" s="15"/>
      <c r="P900" s="15"/>
      <c r="Q900" s="15"/>
      <c r="R900" s="15"/>
      <c r="S900" s="15"/>
      <c r="T900" s="15"/>
      <c r="V900" s="15"/>
      <c r="Y900" s="15"/>
      <c r="AB900" s="15"/>
      <c r="AC900" s="15"/>
    </row>
    <row r="901">
      <c r="A901" s="15"/>
      <c r="B901" s="15"/>
      <c r="H901" s="18"/>
      <c r="I901" s="15"/>
      <c r="J901" s="15"/>
      <c r="L901" s="18"/>
      <c r="M901" s="15"/>
      <c r="N901" s="15"/>
      <c r="O901" s="15"/>
      <c r="P901" s="15"/>
      <c r="Q901" s="15"/>
      <c r="R901" s="15"/>
      <c r="S901" s="15"/>
      <c r="T901" s="15"/>
      <c r="V901" s="15"/>
      <c r="Y901" s="15"/>
      <c r="AB901" s="15"/>
      <c r="AC901" s="15"/>
    </row>
    <row r="902">
      <c r="A902" s="15"/>
      <c r="B902" s="15"/>
      <c r="H902" s="18"/>
      <c r="I902" s="15"/>
      <c r="J902" s="15"/>
      <c r="L902" s="18"/>
      <c r="M902" s="15"/>
      <c r="N902" s="15"/>
      <c r="O902" s="15"/>
      <c r="P902" s="15"/>
      <c r="Q902" s="15"/>
      <c r="R902" s="15"/>
      <c r="S902" s="15"/>
      <c r="T902" s="15"/>
      <c r="V902" s="15"/>
      <c r="Y902" s="15"/>
      <c r="AB902" s="15"/>
      <c r="AC902" s="15"/>
    </row>
    <row r="903">
      <c r="A903" s="15"/>
      <c r="B903" s="15"/>
      <c r="H903" s="18"/>
      <c r="I903" s="15"/>
      <c r="J903" s="15"/>
      <c r="L903" s="18"/>
      <c r="M903" s="15"/>
      <c r="N903" s="15"/>
      <c r="O903" s="15"/>
      <c r="P903" s="15"/>
      <c r="Q903" s="15"/>
      <c r="R903" s="15"/>
      <c r="S903" s="15"/>
      <c r="T903" s="15"/>
      <c r="V903" s="15"/>
      <c r="Y903" s="15"/>
      <c r="AB903" s="15"/>
      <c r="AC903" s="15"/>
    </row>
    <row r="904">
      <c r="A904" s="15"/>
      <c r="B904" s="15"/>
      <c r="H904" s="18"/>
      <c r="I904" s="15"/>
      <c r="J904" s="15"/>
      <c r="L904" s="18"/>
      <c r="M904" s="15"/>
      <c r="N904" s="15"/>
      <c r="O904" s="15"/>
      <c r="P904" s="15"/>
      <c r="Q904" s="15"/>
      <c r="R904" s="15"/>
      <c r="S904" s="15"/>
      <c r="T904" s="15"/>
      <c r="V904" s="15"/>
      <c r="Y904" s="15"/>
      <c r="AB904" s="15"/>
      <c r="AC904" s="15"/>
    </row>
    <row r="905">
      <c r="A905" s="15"/>
      <c r="B905" s="15"/>
      <c r="H905" s="18"/>
      <c r="I905" s="15"/>
      <c r="J905" s="15"/>
      <c r="L905" s="18"/>
      <c r="M905" s="15"/>
      <c r="N905" s="15"/>
      <c r="O905" s="15"/>
      <c r="P905" s="15"/>
      <c r="Q905" s="15"/>
      <c r="R905" s="15"/>
      <c r="S905" s="15"/>
      <c r="T905" s="15"/>
      <c r="V905" s="15"/>
      <c r="Y905" s="15"/>
      <c r="AB905" s="15"/>
      <c r="AC905" s="15"/>
    </row>
    <row r="906">
      <c r="A906" s="15"/>
      <c r="B906" s="15"/>
      <c r="H906" s="18"/>
      <c r="I906" s="15"/>
      <c r="J906" s="15"/>
      <c r="L906" s="18"/>
      <c r="M906" s="15"/>
      <c r="N906" s="15"/>
      <c r="O906" s="15"/>
      <c r="P906" s="15"/>
      <c r="Q906" s="15"/>
      <c r="R906" s="15"/>
      <c r="S906" s="15"/>
      <c r="T906" s="15"/>
      <c r="V906" s="15"/>
      <c r="Y906" s="15"/>
      <c r="AB906" s="15"/>
      <c r="AC906" s="15"/>
    </row>
    <row r="907">
      <c r="A907" s="15"/>
      <c r="B907" s="15"/>
      <c r="H907" s="18"/>
      <c r="I907" s="15"/>
      <c r="J907" s="15"/>
      <c r="L907" s="18"/>
      <c r="M907" s="15"/>
      <c r="N907" s="15"/>
      <c r="O907" s="15"/>
      <c r="P907" s="15"/>
      <c r="Q907" s="15"/>
      <c r="R907" s="15"/>
      <c r="S907" s="15"/>
      <c r="T907" s="15"/>
      <c r="V907" s="15"/>
      <c r="Y907" s="15"/>
      <c r="AB907" s="15"/>
      <c r="AC907" s="15"/>
    </row>
    <row r="908">
      <c r="A908" s="15"/>
      <c r="B908" s="15"/>
      <c r="H908" s="18"/>
      <c r="I908" s="15"/>
      <c r="J908" s="15"/>
      <c r="L908" s="18"/>
      <c r="M908" s="15"/>
      <c r="N908" s="15"/>
      <c r="O908" s="15"/>
      <c r="P908" s="15"/>
      <c r="Q908" s="15"/>
      <c r="R908" s="15"/>
      <c r="S908" s="15"/>
      <c r="T908" s="15"/>
      <c r="V908" s="15"/>
      <c r="Y908" s="15"/>
      <c r="AB908" s="15"/>
      <c r="AC908" s="15"/>
    </row>
    <row r="909">
      <c r="A909" s="15"/>
      <c r="B909" s="15"/>
      <c r="H909" s="18"/>
      <c r="I909" s="15"/>
      <c r="J909" s="15"/>
      <c r="L909" s="18"/>
      <c r="M909" s="15"/>
      <c r="N909" s="15"/>
      <c r="O909" s="15"/>
      <c r="P909" s="15"/>
      <c r="Q909" s="15"/>
      <c r="R909" s="15"/>
      <c r="S909" s="15"/>
      <c r="T909" s="15"/>
      <c r="V909" s="15"/>
      <c r="Y909" s="15"/>
      <c r="AB909" s="15"/>
      <c r="AC909" s="15"/>
    </row>
    <row r="910">
      <c r="A910" s="15"/>
      <c r="B910" s="15"/>
      <c r="H910" s="18"/>
      <c r="I910" s="15"/>
      <c r="J910" s="15"/>
      <c r="L910" s="18"/>
      <c r="M910" s="15"/>
      <c r="N910" s="15"/>
      <c r="O910" s="15"/>
      <c r="P910" s="15"/>
      <c r="Q910" s="15"/>
      <c r="R910" s="15"/>
      <c r="S910" s="15"/>
      <c r="T910" s="15"/>
      <c r="V910" s="15"/>
      <c r="Y910" s="15"/>
      <c r="AB910" s="15"/>
      <c r="AC910" s="15"/>
    </row>
    <row r="911">
      <c r="A911" s="15"/>
      <c r="B911" s="15"/>
      <c r="H911" s="18"/>
      <c r="I911" s="15"/>
      <c r="J911" s="15"/>
      <c r="L911" s="18"/>
      <c r="M911" s="15"/>
      <c r="N911" s="15"/>
      <c r="O911" s="15"/>
      <c r="P911" s="15"/>
      <c r="Q911" s="15"/>
      <c r="R911" s="15"/>
      <c r="S911" s="15"/>
      <c r="T911" s="15"/>
      <c r="V911" s="15"/>
      <c r="Y911" s="15"/>
      <c r="AB911" s="15"/>
      <c r="AC911" s="15"/>
    </row>
    <row r="912">
      <c r="A912" s="15"/>
      <c r="B912" s="15"/>
      <c r="H912" s="18"/>
      <c r="I912" s="15"/>
      <c r="J912" s="15"/>
      <c r="L912" s="18"/>
      <c r="M912" s="15"/>
      <c r="N912" s="15"/>
      <c r="O912" s="15"/>
      <c r="P912" s="15"/>
      <c r="Q912" s="15"/>
      <c r="R912" s="15"/>
      <c r="S912" s="15"/>
      <c r="T912" s="15"/>
      <c r="V912" s="15"/>
      <c r="Y912" s="15"/>
      <c r="AB912" s="15"/>
      <c r="AC912" s="15"/>
    </row>
    <row r="913">
      <c r="A913" s="15"/>
      <c r="B913" s="15"/>
      <c r="H913" s="18"/>
      <c r="I913" s="15"/>
      <c r="J913" s="15"/>
      <c r="L913" s="18"/>
      <c r="M913" s="15"/>
      <c r="N913" s="15"/>
      <c r="O913" s="15"/>
      <c r="P913" s="15"/>
      <c r="Q913" s="15"/>
      <c r="R913" s="15"/>
      <c r="S913" s="15"/>
      <c r="T913" s="15"/>
      <c r="V913" s="15"/>
      <c r="Y913" s="15"/>
      <c r="AB913" s="15"/>
      <c r="AC913" s="15"/>
    </row>
    <row r="914">
      <c r="A914" s="15"/>
      <c r="B914" s="15"/>
      <c r="H914" s="18"/>
      <c r="I914" s="15"/>
      <c r="J914" s="15"/>
      <c r="L914" s="18"/>
      <c r="M914" s="15"/>
      <c r="N914" s="15"/>
      <c r="O914" s="15"/>
      <c r="P914" s="15"/>
      <c r="Q914" s="15"/>
      <c r="R914" s="15"/>
      <c r="S914" s="15"/>
      <c r="T914" s="15"/>
      <c r="V914" s="15"/>
      <c r="Y914" s="15"/>
      <c r="AB914" s="15"/>
      <c r="AC914" s="15"/>
    </row>
    <row r="915">
      <c r="A915" s="15"/>
      <c r="B915" s="15"/>
      <c r="H915" s="18"/>
      <c r="I915" s="15"/>
      <c r="J915" s="15"/>
      <c r="L915" s="18"/>
      <c r="M915" s="15"/>
      <c r="N915" s="15"/>
      <c r="O915" s="15"/>
      <c r="P915" s="15"/>
      <c r="Q915" s="15"/>
      <c r="R915" s="15"/>
      <c r="S915" s="15"/>
      <c r="T915" s="15"/>
      <c r="V915" s="15"/>
      <c r="Y915" s="15"/>
      <c r="AB915" s="15"/>
      <c r="AC915" s="15"/>
    </row>
    <row r="916">
      <c r="A916" s="15"/>
      <c r="B916" s="15"/>
      <c r="H916" s="18"/>
      <c r="I916" s="15"/>
      <c r="J916" s="15"/>
      <c r="L916" s="18"/>
      <c r="M916" s="15"/>
      <c r="N916" s="15"/>
      <c r="O916" s="15"/>
      <c r="P916" s="15"/>
      <c r="Q916" s="15"/>
      <c r="R916" s="15"/>
      <c r="S916" s="15"/>
      <c r="T916" s="15"/>
      <c r="V916" s="15"/>
      <c r="Y916" s="15"/>
      <c r="AB916" s="15"/>
      <c r="AC916" s="15"/>
    </row>
    <row r="917">
      <c r="A917" s="15"/>
      <c r="B917" s="15"/>
      <c r="H917" s="18"/>
      <c r="I917" s="15"/>
      <c r="J917" s="15"/>
      <c r="L917" s="18"/>
      <c r="M917" s="15"/>
      <c r="N917" s="15"/>
      <c r="O917" s="15"/>
      <c r="P917" s="15"/>
      <c r="Q917" s="15"/>
      <c r="R917" s="15"/>
      <c r="S917" s="15"/>
      <c r="T917" s="15"/>
      <c r="V917" s="15"/>
      <c r="Y917" s="15"/>
      <c r="AB917" s="15"/>
      <c r="AC917" s="15"/>
    </row>
    <row r="918">
      <c r="A918" s="15"/>
      <c r="B918" s="15"/>
      <c r="H918" s="18"/>
      <c r="I918" s="15"/>
      <c r="J918" s="15"/>
      <c r="L918" s="18"/>
      <c r="M918" s="15"/>
      <c r="N918" s="15"/>
      <c r="O918" s="15"/>
      <c r="P918" s="15"/>
      <c r="Q918" s="15"/>
      <c r="R918" s="15"/>
      <c r="S918" s="15"/>
      <c r="T918" s="15"/>
      <c r="V918" s="15"/>
      <c r="Y918" s="15"/>
      <c r="AB918" s="15"/>
      <c r="AC918" s="15"/>
    </row>
    <row r="919">
      <c r="A919" s="15"/>
      <c r="B919" s="15"/>
      <c r="H919" s="18"/>
      <c r="I919" s="15"/>
      <c r="J919" s="15"/>
      <c r="L919" s="18"/>
      <c r="M919" s="15"/>
      <c r="N919" s="15"/>
      <c r="O919" s="15"/>
      <c r="P919" s="15"/>
      <c r="Q919" s="15"/>
      <c r="R919" s="15"/>
      <c r="S919" s="15"/>
      <c r="T919" s="15"/>
      <c r="V919" s="15"/>
      <c r="Y919" s="15"/>
      <c r="AB919" s="15"/>
      <c r="AC919" s="15"/>
    </row>
    <row r="920">
      <c r="A920" s="15"/>
      <c r="B920" s="15"/>
      <c r="H920" s="18"/>
      <c r="I920" s="15"/>
      <c r="J920" s="15"/>
      <c r="L920" s="18"/>
      <c r="M920" s="15"/>
      <c r="N920" s="15"/>
      <c r="O920" s="15"/>
      <c r="P920" s="15"/>
      <c r="Q920" s="15"/>
      <c r="R920" s="15"/>
      <c r="S920" s="15"/>
      <c r="T920" s="15"/>
      <c r="V920" s="15"/>
      <c r="Y920" s="15"/>
      <c r="AB920" s="15"/>
      <c r="AC920" s="15"/>
    </row>
    <row r="921">
      <c r="A921" s="15"/>
      <c r="B921" s="15"/>
      <c r="H921" s="18"/>
      <c r="I921" s="15"/>
      <c r="J921" s="15"/>
      <c r="L921" s="18"/>
      <c r="M921" s="15"/>
      <c r="N921" s="15"/>
      <c r="O921" s="15"/>
      <c r="P921" s="15"/>
      <c r="Q921" s="15"/>
      <c r="R921" s="15"/>
      <c r="S921" s="15"/>
      <c r="T921" s="15"/>
      <c r="V921" s="15"/>
      <c r="Y921" s="15"/>
      <c r="AB921" s="15"/>
      <c r="AC921" s="15"/>
    </row>
    <row r="922">
      <c r="A922" s="15"/>
      <c r="B922" s="15"/>
      <c r="H922" s="18"/>
      <c r="I922" s="15"/>
      <c r="J922" s="15"/>
      <c r="L922" s="18"/>
      <c r="M922" s="15"/>
      <c r="N922" s="15"/>
      <c r="O922" s="15"/>
      <c r="P922" s="15"/>
      <c r="Q922" s="15"/>
      <c r="R922" s="15"/>
      <c r="S922" s="15"/>
      <c r="T922" s="15"/>
      <c r="V922" s="15"/>
      <c r="Y922" s="15"/>
      <c r="AB922" s="15"/>
      <c r="AC922" s="15"/>
    </row>
    <row r="923">
      <c r="A923" s="15"/>
      <c r="B923" s="15"/>
      <c r="H923" s="18"/>
      <c r="I923" s="15"/>
      <c r="J923" s="15"/>
      <c r="L923" s="18"/>
      <c r="M923" s="15"/>
      <c r="N923" s="15"/>
      <c r="O923" s="15"/>
      <c r="P923" s="15"/>
      <c r="Q923" s="15"/>
      <c r="R923" s="15"/>
      <c r="S923" s="15"/>
      <c r="T923" s="15"/>
      <c r="V923" s="15"/>
      <c r="Y923" s="15"/>
      <c r="AB923" s="15"/>
      <c r="AC923" s="15"/>
    </row>
    <row r="924">
      <c r="A924" s="15"/>
      <c r="B924" s="15"/>
      <c r="H924" s="18"/>
      <c r="I924" s="15"/>
      <c r="J924" s="15"/>
      <c r="L924" s="18"/>
      <c r="M924" s="15"/>
      <c r="N924" s="15"/>
      <c r="O924" s="15"/>
      <c r="P924" s="15"/>
      <c r="Q924" s="15"/>
      <c r="R924" s="15"/>
      <c r="S924" s="15"/>
      <c r="T924" s="15"/>
      <c r="V924" s="15"/>
      <c r="Y924" s="15"/>
      <c r="AB924" s="15"/>
      <c r="AC924" s="15"/>
    </row>
    <row r="925">
      <c r="A925" s="15"/>
      <c r="B925" s="15"/>
      <c r="H925" s="18"/>
      <c r="I925" s="15"/>
      <c r="J925" s="15"/>
      <c r="L925" s="18"/>
      <c r="M925" s="15"/>
      <c r="N925" s="15"/>
      <c r="O925" s="15"/>
      <c r="P925" s="15"/>
      <c r="Q925" s="15"/>
      <c r="R925" s="15"/>
      <c r="S925" s="15"/>
      <c r="T925" s="15"/>
      <c r="V925" s="15"/>
      <c r="Y925" s="15"/>
      <c r="AB925" s="15"/>
      <c r="AC925" s="15"/>
    </row>
    <row r="926">
      <c r="A926" s="15"/>
      <c r="B926" s="15"/>
      <c r="H926" s="18"/>
      <c r="I926" s="15"/>
      <c r="J926" s="15"/>
      <c r="L926" s="18"/>
      <c r="M926" s="15"/>
      <c r="N926" s="15"/>
      <c r="O926" s="15"/>
      <c r="P926" s="15"/>
      <c r="Q926" s="15"/>
      <c r="R926" s="15"/>
      <c r="S926" s="15"/>
      <c r="T926" s="15"/>
      <c r="V926" s="15"/>
      <c r="Y926" s="15"/>
      <c r="AB926" s="15"/>
      <c r="AC926" s="15"/>
    </row>
    <row r="927">
      <c r="A927" s="15"/>
      <c r="B927" s="15"/>
      <c r="H927" s="18"/>
      <c r="I927" s="15"/>
      <c r="J927" s="15"/>
      <c r="L927" s="18"/>
      <c r="M927" s="15"/>
      <c r="N927" s="15"/>
      <c r="O927" s="15"/>
      <c r="P927" s="15"/>
      <c r="Q927" s="15"/>
      <c r="R927" s="15"/>
      <c r="S927" s="15"/>
      <c r="T927" s="15"/>
      <c r="V927" s="15"/>
      <c r="Y927" s="15"/>
      <c r="AB927" s="15"/>
      <c r="AC927" s="15"/>
    </row>
    <row r="928">
      <c r="A928" s="15"/>
      <c r="B928" s="15"/>
      <c r="H928" s="18"/>
      <c r="I928" s="15"/>
      <c r="J928" s="15"/>
      <c r="L928" s="18"/>
      <c r="M928" s="15"/>
      <c r="N928" s="15"/>
      <c r="O928" s="15"/>
      <c r="P928" s="15"/>
      <c r="Q928" s="15"/>
      <c r="R928" s="15"/>
      <c r="S928" s="15"/>
      <c r="T928" s="15"/>
      <c r="V928" s="15"/>
      <c r="Y928" s="15"/>
      <c r="AB928" s="15"/>
      <c r="AC928" s="15"/>
    </row>
    <row r="929">
      <c r="A929" s="15"/>
      <c r="B929" s="15"/>
      <c r="H929" s="18"/>
      <c r="I929" s="15"/>
      <c r="J929" s="15"/>
      <c r="L929" s="18"/>
      <c r="M929" s="15"/>
      <c r="N929" s="15"/>
      <c r="O929" s="15"/>
      <c r="P929" s="15"/>
      <c r="Q929" s="15"/>
      <c r="R929" s="15"/>
      <c r="S929" s="15"/>
      <c r="T929" s="15"/>
      <c r="V929" s="15"/>
      <c r="Y929" s="15"/>
      <c r="AB929" s="15"/>
      <c r="AC929" s="15"/>
    </row>
    <row r="930">
      <c r="A930" s="15"/>
      <c r="B930" s="15"/>
      <c r="H930" s="18"/>
      <c r="I930" s="15"/>
      <c r="J930" s="15"/>
      <c r="L930" s="18"/>
      <c r="M930" s="15"/>
      <c r="N930" s="15"/>
      <c r="O930" s="15"/>
      <c r="P930" s="15"/>
      <c r="Q930" s="15"/>
      <c r="R930" s="15"/>
      <c r="S930" s="15"/>
      <c r="T930" s="15"/>
      <c r="V930" s="15"/>
      <c r="Y930" s="15"/>
      <c r="AB930" s="15"/>
      <c r="AC930" s="15"/>
    </row>
    <row r="931">
      <c r="A931" s="15"/>
      <c r="B931" s="15"/>
      <c r="H931" s="18"/>
      <c r="I931" s="15"/>
      <c r="J931" s="15"/>
      <c r="L931" s="18"/>
      <c r="M931" s="15"/>
      <c r="N931" s="15"/>
      <c r="O931" s="15"/>
      <c r="P931" s="15"/>
      <c r="Q931" s="15"/>
      <c r="R931" s="15"/>
      <c r="S931" s="15"/>
      <c r="T931" s="15"/>
      <c r="V931" s="15"/>
      <c r="Y931" s="15"/>
      <c r="AB931" s="15"/>
      <c r="AC931" s="15"/>
    </row>
    <row r="932">
      <c r="A932" s="15"/>
      <c r="B932" s="15"/>
      <c r="H932" s="18"/>
      <c r="I932" s="15"/>
      <c r="J932" s="15"/>
      <c r="L932" s="18"/>
      <c r="M932" s="15"/>
      <c r="N932" s="15"/>
      <c r="O932" s="15"/>
      <c r="P932" s="15"/>
      <c r="Q932" s="15"/>
      <c r="R932" s="15"/>
      <c r="S932" s="15"/>
      <c r="T932" s="15"/>
      <c r="V932" s="15"/>
      <c r="Y932" s="15"/>
      <c r="AB932" s="15"/>
      <c r="AC932" s="15"/>
    </row>
    <row r="933">
      <c r="A933" s="15"/>
      <c r="B933" s="15"/>
      <c r="H933" s="18"/>
      <c r="I933" s="15"/>
      <c r="J933" s="15"/>
      <c r="L933" s="18"/>
      <c r="M933" s="15"/>
      <c r="N933" s="15"/>
      <c r="O933" s="15"/>
      <c r="P933" s="15"/>
      <c r="Q933" s="15"/>
      <c r="R933" s="15"/>
      <c r="S933" s="15"/>
      <c r="T933" s="15"/>
      <c r="V933" s="15"/>
      <c r="Y933" s="15"/>
      <c r="AB933" s="15"/>
      <c r="AC933" s="15"/>
    </row>
    <row r="934">
      <c r="A934" s="15"/>
      <c r="B934" s="15"/>
      <c r="H934" s="18"/>
      <c r="I934" s="15"/>
      <c r="J934" s="15"/>
      <c r="L934" s="18"/>
      <c r="M934" s="15"/>
      <c r="N934" s="15"/>
      <c r="O934" s="15"/>
      <c r="P934" s="15"/>
      <c r="Q934" s="15"/>
      <c r="R934" s="15"/>
      <c r="S934" s="15"/>
      <c r="T934" s="15"/>
      <c r="V934" s="15"/>
      <c r="Y934" s="15"/>
      <c r="AB934" s="15"/>
      <c r="AC934" s="15"/>
    </row>
    <row r="935">
      <c r="A935" s="15"/>
      <c r="B935" s="15"/>
      <c r="H935" s="18"/>
      <c r="I935" s="15"/>
      <c r="J935" s="15"/>
      <c r="L935" s="18"/>
      <c r="M935" s="15"/>
      <c r="N935" s="15"/>
      <c r="O935" s="15"/>
      <c r="P935" s="15"/>
      <c r="Q935" s="15"/>
      <c r="R935" s="15"/>
      <c r="S935" s="15"/>
      <c r="T935" s="15"/>
      <c r="V935" s="15"/>
      <c r="Y935" s="15"/>
      <c r="AB935" s="15"/>
      <c r="AC935" s="15"/>
    </row>
    <row r="936">
      <c r="A936" s="15"/>
      <c r="B936" s="15"/>
      <c r="H936" s="18"/>
      <c r="I936" s="15"/>
      <c r="J936" s="15"/>
      <c r="L936" s="18"/>
      <c r="M936" s="15"/>
      <c r="N936" s="15"/>
      <c r="O936" s="15"/>
      <c r="P936" s="15"/>
      <c r="Q936" s="15"/>
      <c r="R936" s="15"/>
      <c r="S936" s="15"/>
      <c r="T936" s="15"/>
      <c r="V936" s="15"/>
      <c r="Y936" s="15"/>
      <c r="AB936" s="15"/>
      <c r="AC936" s="15"/>
    </row>
    <row r="937">
      <c r="A937" s="15"/>
      <c r="B937" s="15"/>
      <c r="H937" s="18"/>
      <c r="I937" s="15"/>
      <c r="J937" s="15"/>
      <c r="L937" s="18"/>
      <c r="M937" s="15"/>
      <c r="N937" s="15"/>
      <c r="O937" s="15"/>
      <c r="P937" s="15"/>
      <c r="Q937" s="15"/>
      <c r="R937" s="15"/>
      <c r="S937" s="15"/>
      <c r="T937" s="15"/>
      <c r="V937" s="15"/>
      <c r="Y937" s="15"/>
      <c r="AB937" s="15"/>
      <c r="AC937" s="15"/>
    </row>
    <row r="938">
      <c r="A938" s="15"/>
      <c r="B938" s="15"/>
      <c r="H938" s="18"/>
      <c r="I938" s="15"/>
      <c r="J938" s="15"/>
      <c r="L938" s="18"/>
      <c r="M938" s="15"/>
      <c r="N938" s="15"/>
      <c r="O938" s="15"/>
      <c r="P938" s="15"/>
      <c r="Q938" s="15"/>
      <c r="R938" s="15"/>
      <c r="S938" s="15"/>
      <c r="T938" s="15"/>
      <c r="V938" s="15"/>
      <c r="Y938" s="15"/>
      <c r="AB938" s="15"/>
      <c r="AC938" s="15"/>
    </row>
    <row r="939">
      <c r="A939" s="15"/>
      <c r="B939" s="15"/>
      <c r="H939" s="18"/>
      <c r="I939" s="15"/>
      <c r="J939" s="15"/>
      <c r="L939" s="18"/>
      <c r="M939" s="15"/>
      <c r="N939" s="15"/>
      <c r="O939" s="15"/>
      <c r="P939" s="15"/>
      <c r="Q939" s="15"/>
      <c r="R939" s="15"/>
      <c r="S939" s="15"/>
      <c r="T939" s="15"/>
      <c r="V939" s="15"/>
      <c r="Y939" s="15"/>
      <c r="AB939" s="15"/>
      <c r="AC939" s="15"/>
    </row>
    <row r="940">
      <c r="A940" s="15"/>
      <c r="B940" s="15"/>
      <c r="H940" s="18"/>
      <c r="I940" s="15"/>
      <c r="J940" s="15"/>
      <c r="L940" s="18"/>
      <c r="M940" s="15"/>
      <c r="N940" s="15"/>
      <c r="O940" s="15"/>
      <c r="P940" s="15"/>
      <c r="Q940" s="15"/>
      <c r="R940" s="15"/>
      <c r="S940" s="15"/>
      <c r="T940" s="15"/>
      <c r="V940" s="15"/>
      <c r="Y940" s="15"/>
      <c r="AB940" s="15"/>
      <c r="AC940" s="15"/>
    </row>
    <row r="941">
      <c r="A941" s="15"/>
      <c r="B941" s="15"/>
      <c r="H941" s="18"/>
      <c r="I941" s="15"/>
      <c r="J941" s="15"/>
      <c r="L941" s="18"/>
      <c r="M941" s="15"/>
      <c r="N941" s="15"/>
      <c r="O941" s="15"/>
      <c r="P941" s="15"/>
      <c r="Q941" s="15"/>
      <c r="R941" s="15"/>
      <c r="S941" s="15"/>
      <c r="T941" s="15"/>
      <c r="V941" s="15"/>
      <c r="Y941" s="15"/>
      <c r="AB941" s="15"/>
      <c r="AC941" s="15"/>
    </row>
    <row r="942">
      <c r="A942" s="15"/>
      <c r="B942" s="15"/>
      <c r="H942" s="18"/>
      <c r="I942" s="15"/>
      <c r="J942" s="15"/>
      <c r="L942" s="18"/>
      <c r="M942" s="15"/>
      <c r="N942" s="15"/>
      <c r="O942" s="15"/>
      <c r="P942" s="15"/>
      <c r="Q942" s="15"/>
      <c r="R942" s="15"/>
      <c r="S942" s="15"/>
      <c r="T942" s="15"/>
      <c r="V942" s="15"/>
      <c r="Y942" s="15"/>
      <c r="AB942" s="15"/>
      <c r="AC942" s="15"/>
    </row>
    <row r="943">
      <c r="A943" s="15"/>
      <c r="B943" s="15"/>
      <c r="H943" s="18"/>
      <c r="I943" s="15"/>
      <c r="J943" s="15"/>
      <c r="L943" s="18"/>
      <c r="M943" s="15"/>
      <c r="N943" s="15"/>
      <c r="O943" s="15"/>
      <c r="P943" s="15"/>
      <c r="Q943" s="15"/>
      <c r="R943" s="15"/>
      <c r="S943" s="15"/>
      <c r="T943" s="15"/>
      <c r="V943" s="15"/>
      <c r="Y943" s="15"/>
      <c r="AB943" s="15"/>
      <c r="AC943" s="15"/>
    </row>
    <row r="944">
      <c r="A944" s="15"/>
      <c r="B944" s="15"/>
      <c r="H944" s="18"/>
      <c r="I944" s="15"/>
      <c r="J944" s="15"/>
      <c r="L944" s="18"/>
      <c r="M944" s="15"/>
      <c r="N944" s="15"/>
      <c r="O944" s="15"/>
      <c r="P944" s="15"/>
      <c r="Q944" s="15"/>
      <c r="R944" s="15"/>
      <c r="S944" s="15"/>
      <c r="T944" s="15"/>
      <c r="V944" s="15"/>
      <c r="Y944" s="15"/>
      <c r="AB944" s="15"/>
      <c r="AC944" s="15"/>
    </row>
    <row r="945">
      <c r="A945" s="15"/>
      <c r="B945" s="15"/>
      <c r="H945" s="18"/>
      <c r="I945" s="15"/>
      <c r="J945" s="15"/>
      <c r="L945" s="18"/>
      <c r="M945" s="15"/>
      <c r="N945" s="15"/>
      <c r="O945" s="15"/>
      <c r="P945" s="15"/>
      <c r="Q945" s="15"/>
      <c r="R945" s="15"/>
      <c r="S945" s="15"/>
      <c r="T945" s="15"/>
      <c r="V945" s="15"/>
      <c r="Y945" s="15"/>
      <c r="AB945" s="15"/>
      <c r="AC945" s="15"/>
    </row>
    <row r="946">
      <c r="A946" s="15"/>
      <c r="B946" s="15"/>
      <c r="H946" s="18"/>
      <c r="I946" s="15"/>
      <c r="J946" s="15"/>
      <c r="L946" s="18"/>
      <c r="M946" s="15"/>
      <c r="N946" s="15"/>
      <c r="O946" s="15"/>
      <c r="P946" s="15"/>
      <c r="Q946" s="15"/>
      <c r="R946" s="15"/>
      <c r="S946" s="15"/>
      <c r="T946" s="15"/>
      <c r="V946" s="15"/>
      <c r="Y946" s="15"/>
      <c r="AB946" s="15"/>
      <c r="AC946" s="15"/>
    </row>
    <row r="947">
      <c r="A947" s="15"/>
      <c r="B947" s="15"/>
      <c r="H947" s="18"/>
      <c r="I947" s="15"/>
      <c r="J947" s="15"/>
      <c r="L947" s="18"/>
      <c r="M947" s="15"/>
      <c r="N947" s="15"/>
      <c r="O947" s="15"/>
      <c r="P947" s="15"/>
      <c r="Q947" s="15"/>
      <c r="R947" s="15"/>
      <c r="S947" s="15"/>
      <c r="T947" s="15"/>
      <c r="V947" s="15"/>
      <c r="Y947" s="15"/>
      <c r="AB947" s="15"/>
      <c r="AC947" s="15"/>
    </row>
    <row r="948">
      <c r="A948" s="15"/>
      <c r="B948" s="15"/>
      <c r="H948" s="18"/>
      <c r="I948" s="15"/>
      <c r="J948" s="15"/>
      <c r="L948" s="18"/>
      <c r="M948" s="15"/>
      <c r="N948" s="15"/>
      <c r="O948" s="15"/>
      <c r="P948" s="15"/>
      <c r="Q948" s="15"/>
      <c r="R948" s="15"/>
      <c r="S948" s="15"/>
      <c r="T948" s="15"/>
      <c r="V948" s="15"/>
      <c r="Y948" s="15"/>
      <c r="AB948" s="15"/>
      <c r="AC948" s="15"/>
    </row>
    <row r="949">
      <c r="A949" s="15"/>
      <c r="B949" s="15"/>
      <c r="H949" s="18"/>
      <c r="I949" s="15"/>
      <c r="J949" s="15"/>
      <c r="L949" s="18"/>
      <c r="M949" s="15"/>
      <c r="N949" s="15"/>
      <c r="O949" s="15"/>
      <c r="P949" s="15"/>
      <c r="Q949" s="15"/>
      <c r="R949" s="15"/>
      <c r="S949" s="15"/>
      <c r="T949" s="15"/>
      <c r="V949" s="15"/>
      <c r="Y949" s="15"/>
      <c r="AB949" s="15"/>
      <c r="AC949" s="15"/>
    </row>
    <row r="950">
      <c r="A950" s="15"/>
      <c r="B950" s="15"/>
      <c r="H950" s="18"/>
      <c r="I950" s="15"/>
      <c r="J950" s="15"/>
      <c r="L950" s="18"/>
      <c r="M950" s="15"/>
      <c r="N950" s="15"/>
      <c r="O950" s="15"/>
      <c r="P950" s="15"/>
      <c r="Q950" s="15"/>
      <c r="R950" s="15"/>
      <c r="S950" s="15"/>
      <c r="T950" s="15"/>
      <c r="V950" s="15"/>
      <c r="Y950" s="15"/>
      <c r="AB950" s="15"/>
      <c r="AC950" s="15"/>
    </row>
    <row r="951">
      <c r="A951" s="15"/>
      <c r="B951" s="15"/>
      <c r="H951" s="18"/>
      <c r="I951" s="15"/>
      <c r="J951" s="15"/>
      <c r="L951" s="18"/>
      <c r="M951" s="15"/>
      <c r="N951" s="15"/>
      <c r="O951" s="15"/>
      <c r="P951" s="15"/>
      <c r="Q951" s="15"/>
      <c r="R951" s="15"/>
      <c r="S951" s="15"/>
      <c r="T951" s="15"/>
      <c r="V951" s="15"/>
      <c r="Y951" s="15"/>
      <c r="AB951" s="15"/>
      <c r="AC951" s="15"/>
    </row>
    <row r="952">
      <c r="A952" s="15"/>
      <c r="B952" s="15"/>
      <c r="H952" s="18"/>
      <c r="I952" s="15"/>
      <c r="J952" s="15"/>
      <c r="L952" s="18"/>
      <c r="M952" s="15"/>
      <c r="N952" s="15"/>
      <c r="O952" s="15"/>
      <c r="P952" s="15"/>
      <c r="Q952" s="15"/>
      <c r="R952" s="15"/>
      <c r="S952" s="15"/>
      <c r="T952" s="15"/>
      <c r="V952" s="15"/>
      <c r="Y952" s="15"/>
      <c r="AB952" s="15"/>
      <c r="AC952" s="15"/>
    </row>
    <row r="953">
      <c r="A953" s="15"/>
      <c r="B953" s="15"/>
      <c r="H953" s="18"/>
      <c r="I953" s="15"/>
      <c r="J953" s="15"/>
      <c r="L953" s="18"/>
      <c r="M953" s="15"/>
      <c r="N953" s="15"/>
      <c r="O953" s="15"/>
      <c r="P953" s="15"/>
      <c r="Q953" s="15"/>
      <c r="R953" s="15"/>
      <c r="S953" s="15"/>
      <c r="T953" s="15"/>
      <c r="V953" s="15"/>
      <c r="Y953" s="15"/>
      <c r="AB953" s="15"/>
      <c r="AC953" s="15"/>
    </row>
    <row r="954">
      <c r="A954" s="15"/>
      <c r="B954" s="15"/>
      <c r="H954" s="18"/>
      <c r="I954" s="15"/>
      <c r="J954" s="15"/>
      <c r="L954" s="18"/>
      <c r="M954" s="15"/>
      <c r="N954" s="15"/>
      <c r="O954" s="15"/>
      <c r="P954" s="15"/>
      <c r="Q954" s="15"/>
      <c r="R954" s="15"/>
      <c r="S954" s="15"/>
      <c r="T954" s="15"/>
      <c r="V954" s="15"/>
      <c r="Y954" s="15"/>
      <c r="AB954" s="15"/>
      <c r="AC954" s="15"/>
    </row>
    <row r="955">
      <c r="A955" s="15"/>
      <c r="B955" s="15"/>
      <c r="H955" s="18"/>
      <c r="I955" s="15"/>
      <c r="J955" s="15"/>
      <c r="L955" s="18"/>
      <c r="M955" s="15"/>
      <c r="N955" s="15"/>
      <c r="O955" s="15"/>
      <c r="P955" s="15"/>
      <c r="Q955" s="15"/>
      <c r="R955" s="15"/>
      <c r="S955" s="15"/>
      <c r="T955" s="15"/>
      <c r="V955" s="15"/>
      <c r="Y955" s="15"/>
      <c r="AB955" s="15"/>
      <c r="AC955" s="15"/>
    </row>
    <row r="956">
      <c r="A956" s="15"/>
      <c r="B956" s="15"/>
      <c r="H956" s="18"/>
      <c r="I956" s="15"/>
      <c r="J956" s="15"/>
      <c r="L956" s="18"/>
      <c r="M956" s="15"/>
      <c r="N956" s="15"/>
      <c r="O956" s="15"/>
      <c r="P956" s="15"/>
      <c r="Q956" s="15"/>
      <c r="R956" s="15"/>
      <c r="S956" s="15"/>
      <c r="T956" s="15"/>
      <c r="V956" s="15"/>
      <c r="Y956" s="15"/>
      <c r="AB956" s="15"/>
      <c r="AC956" s="15"/>
    </row>
    <row r="957">
      <c r="A957" s="15"/>
      <c r="B957" s="15"/>
      <c r="H957" s="18"/>
      <c r="I957" s="15"/>
      <c r="J957" s="15"/>
      <c r="L957" s="18"/>
      <c r="M957" s="15"/>
      <c r="N957" s="15"/>
      <c r="O957" s="15"/>
      <c r="P957" s="15"/>
      <c r="Q957" s="15"/>
      <c r="R957" s="15"/>
      <c r="S957" s="15"/>
      <c r="T957" s="15"/>
      <c r="V957" s="15"/>
      <c r="Y957" s="15"/>
      <c r="AB957" s="15"/>
      <c r="AC957" s="15"/>
    </row>
    <row r="958">
      <c r="A958" s="15"/>
      <c r="B958" s="15"/>
      <c r="H958" s="18"/>
      <c r="I958" s="15"/>
      <c r="J958" s="15"/>
      <c r="L958" s="18"/>
      <c r="M958" s="15"/>
      <c r="N958" s="15"/>
      <c r="O958" s="15"/>
      <c r="P958" s="15"/>
      <c r="Q958" s="15"/>
      <c r="R958" s="15"/>
      <c r="S958" s="15"/>
      <c r="T958" s="15"/>
      <c r="V958" s="15"/>
      <c r="Y958" s="15"/>
      <c r="AB958" s="15"/>
      <c r="AC958" s="15"/>
    </row>
    <row r="959">
      <c r="A959" s="15"/>
      <c r="B959" s="15"/>
      <c r="H959" s="18"/>
      <c r="I959" s="15"/>
      <c r="J959" s="15"/>
      <c r="L959" s="18"/>
      <c r="M959" s="15"/>
      <c r="N959" s="15"/>
      <c r="O959" s="15"/>
      <c r="P959" s="15"/>
      <c r="Q959" s="15"/>
      <c r="R959" s="15"/>
      <c r="S959" s="15"/>
      <c r="T959" s="15"/>
      <c r="V959" s="15"/>
      <c r="Y959" s="15"/>
      <c r="AB959" s="15"/>
      <c r="AC959" s="15"/>
    </row>
    <row r="960">
      <c r="A960" s="15"/>
      <c r="B960" s="15"/>
      <c r="H960" s="18"/>
      <c r="I960" s="15"/>
      <c r="J960" s="15"/>
      <c r="L960" s="18"/>
      <c r="M960" s="15"/>
      <c r="N960" s="15"/>
      <c r="O960" s="15"/>
      <c r="P960" s="15"/>
      <c r="Q960" s="15"/>
      <c r="R960" s="15"/>
      <c r="S960" s="15"/>
      <c r="T960" s="15"/>
      <c r="V960" s="15"/>
      <c r="Y960" s="15"/>
      <c r="AB960" s="15"/>
      <c r="AC960" s="15"/>
    </row>
    <row r="961">
      <c r="A961" s="15"/>
      <c r="B961" s="15"/>
      <c r="H961" s="18"/>
      <c r="I961" s="15"/>
      <c r="J961" s="15"/>
      <c r="L961" s="18"/>
      <c r="M961" s="15"/>
      <c r="N961" s="15"/>
      <c r="O961" s="15"/>
      <c r="P961" s="15"/>
      <c r="Q961" s="15"/>
      <c r="R961" s="15"/>
      <c r="S961" s="15"/>
      <c r="T961" s="15"/>
      <c r="V961" s="15"/>
      <c r="Y961" s="15"/>
      <c r="AB961" s="15"/>
      <c r="AC961" s="15"/>
    </row>
    <row r="962">
      <c r="A962" s="15"/>
      <c r="B962" s="15"/>
      <c r="H962" s="18"/>
      <c r="I962" s="15"/>
      <c r="J962" s="15"/>
      <c r="L962" s="18"/>
      <c r="M962" s="15"/>
      <c r="N962" s="15"/>
      <c r="O962" s="15"/>
      <c r="P962" s="15"/>
      <c r="Q962" s="15"/>
      <c r="R962" s="15"/>
      <c r="S962" s="15"/>
      <c r="T962" s="15"/>
      <c r="V962" s="15"/>
      <c r="Y962" s="15"/>
      <c r="AB962" s="15"/>
      <c r="AC962" s="15"/>
    </row>
    <row r="963">
      <c r="A963" s="15"/>
      <c r="B963" s="15"/>
      <c r="H963" s="18"/>
      <c r="I963" s="15"/>
      <c r="J963" s="15"/>
      <c r="L963" s="18"/>
      <c r="M963" s="15"/>
      <c r="N963" s="15"/>
      <c r="O963" s="15"/>
      <c r="P963" s="15"/>
      <c r="Q963" s="15"/>
      <c r="R963" s="15"/>
      <c r="S963" s="15"/>
      <c r="T963" s="15"/>
      <c r="V963" s="15"/>
      <c r="Y963" s="15"/>
      <c r="AB963" s="15"/>
      <c r="AC963" s="15"/>
    </row>
    <row r="964">
      <c r="A964" s="15"/>
      <c r="B964" s="15"/>
      <c r="H964" s="18"/>
      <c r="I964" s="15"/>
      <c r="J964" s="15"/>
      <c r="L964" s="18"/>
      <c r="M964" s="15"/>
      <c r="N964" s="15"/>
      <c r="O964" s="15"/>
      <c r="P964" s="15"/>
      <c r="Q964" s="15"/>
      <c r="R964" s="15"/>
      <c r="S964" s="15"/>
      <c r="T964" s="15"/>
      <c r="V964" s="15"/>
      <c r="Y964" s="15"/>
      <c r="AB964" s="15"/>
      <c r="AC964" s="15"/>
    </row>
    <row r="965">
      <c r="A965" s="15"/>
      <c r="B965" s="15"/>
      <c r="H965" s="18"/>
      <c r="I965" s="15"/>
      <c r="J965" s="15"/>
      <c r="L965" s="18"/>
      <c r="M965" s="15"/>
      <c r="N965" s="15"/>
      <c r="O965" s="15"/>
      <c r="P965" s="15"/>
      <c r="Q965" s="15"/>
      <c r="R965" s="15"/>
      <c r="S965" s="15"/>
      <c r="T965" s="15"/>
      <c r="V965" s="15"/>
      <c r="Y965" s="15"/>
      <c r="AB965" s="15"/>
      <c r="AC965" s="15"/>
    </row>
    <row r="966">
      <c r="A966" s="15"/>
      <c r="B966" s="15"/>
      <c r="H966" s="18"/>
      <c r="I966" s="15"/>
      <c r="J966" s="15"/>
      <c r="L966" s="18"/>
      <c r="M966" s="15"/>
      <c r="N966" s="15"/>
      <c r="O966" s="15"/>
      <c r="P966" s="15"/>
      <c r="Q966" s="15"/>
      <c r="R966" s="15"/>
      <c r="S966" s="15"/>
      <c r="T966" s="15"/>
      <c r="V966" s="15"/>
      <c r="Y966" s="15"/>
      <c r="AB966" s="15"/>
      <c r="AC966" s="15"/>
    </row>
    <row r="967">
      <c r="A967" s="15"/>
      <c r="B967" s="15"/>
      <c r="H967" s="18"/>
      <c r="I967" s="15"/>
      <c r="J967" s="15"/>
      <c r="L967" s="18"/>
      <c r="M967" s="15"/>
      <c r="N967" s="15"/>
      <c r="O967" s="15"/>
      <c r="P967" s="15"/>
      <c r="Q967" s="15"/>
      <c r="R967" s="15"/>
      <c r="S967" s="15"/>
      <c r="T967" s="15"/>
      <c r="V967" s="15"/>
      <c r="Y967" s="15"/>
      <c r="AB967" s="15"/>
      <c r="AC967" s="15"/>
    </row>
    <row r="968">
      <c r="A968" s="15"/>
      <c r="B968" s="15"/>
      <c r="H968" s="18"/>
      <c r="I968" s="15"/>
      <c r="J968" s="15"/>
      <c r="L968" s="18"/>
      <c r="M968" s="15"/>
      <c r="N968" s="15"/>
      <c r="O968" s="15"/>
      <c r="P968" s="15"/>
      <c r="Q968" s="15"/>
      <c r="R968" s="15"/>
      <c r="S968" s="15"/>
      <c r="T968" s="15"/>
      <c r="V968" s="15"/>
      <c r="Y968" s="15"/>
      <c r="AB968" s="15"/>
      <c r="AC968" s="15"/>
    </row>
    <row r="969">
      <c r="A969" s="15"/>
      <c r="B969" s="15"/>
      <c r="H969" s="18"/>
      <c r="I969" s="15"/>
      <c r="J969" s="15"/>
      <c r="L969" s="18"/>
      <c r="M969" s="15"/>
      <c r="N969" s="15"/>
      <c r="O969" s="15"/>
      <c r="P969" s="15"/>
      <c r="Q969" s="15"/>
      <c r="R969" s="15"/>
      <c r="S969" s="15"/>
      <c r="T969" s="15"/>
      <c r="V969" s="15"/>
      <c r="Y969" s="15"/>
      <c r="AB969" s="15"/>
      <c r="AC969" s="15"/>
    </row>
    <row r="970">
      <c r="A970" s="15"/>
      <c r="B970" s="15"/>
      <c r="H970" s="18"/>
      <c r="I970" s="15"/>
      <c r="J970" s="15"/>
      <c r="L970" s="18"/>
      <c r="M970" s="15"/>
      <c r="N970" s="15"/>
      <c r="O970" s="15"/>
      <c r="P970" s="15"/>
      <c r="Q970" s="15"/>
      <c r="R970" s="15"/>
      <c r="S970" s="15"/>
      <c r="T970" s="15"/>
      <c r="V970" s="15"/>
      <c r="Y970" s="15"/>
      <c r="AB970" s="15"/>
      <c r="AC970" s="15"/>
    </row>
    <row r="971">
      <c r="A971" s="15"/>
      <c r="B971" s="15"/>
      <c r="H971" s="18"/>
      <c r="I971" s="15"/>
      <c r="J971" s="15"/>
      <c r="L971" s="18"/>
      <c r="M971" s="15"/>
      <c r="N971" s="15"/>
      <c r="O971" s="15"/>
      <c r="P971" s="15"/>
      <c r="Q971" s="15"/>
      <c r="R971" s="15"/>
      <c r="S971" s="15"/>
      <c r="T971" s="15"/>
      <c r="V971" s="15"/>
      <c r="Y971" s="15"/>
      <c r="AB971" s="15"/>
      <c r="AC971" s="15"/>
    </row>
    <row r="972">
      <c r="A972" s="15"/>
      <c r="B972" s="15"/>
      <c r="H972" s="18"/>
      <c r="I972" s="15"/>
      <c r="J972" s="15"/>
      <c r="L972" s="18"/>
      <c r="M972" s="15"/>
      <c r="N972" s="15"/>
      <c r="O972" s="15"/>
      <c r="P972" s="15"/>
      <c r="Q972" s="15"/>
      <c r="R972" s="15"/>
      <c r="S972" s="15"/>
      <c r="T972" s="15"/>
      <c r="V972" s="15"/>
      <c r="Y972" s="15"/>
      <c r="AB972" s="15"/>
      <c r="AC972" s="15"/>
    </row>
    <row r="973">
      <c r="A973" s="15"/>
      <c r="B973" s="15"/>
      <c r="H973" s="18"/>
      <c r="I973" s="15"/>
      <c r="J973" s="15"/>
      <c r="L973" s="18"/>
      <c r="M973" s="15"/>
      <c r="N973" s="15"/>
      <c r="O973" s="15"/>
      <c r="P973" s="15"/>
      <c r="Q973" s="15"/>
      <c r="R973" s="15"/>
      <c r="S973" s="15"/>
      <c r="T973" s="15"/>
      <c r="V973" s="15"/>
      <c r="Y973" s="15"/>
      <c r="AB973" s="15"/>
      <c r="AC973" s="15"/>
    </row>
    <row r="974">
      <c r="A974" s="15"/>
      <c r="B974" s="15"/>
      <c r="H974" s="18"/>
      <c r="I974" s="15"/>
      <c r="J974" s="15"/>
      <c r="L974" s="18"/>
      <c r="M974" s="15"/>
      <c r="N974" s="15"/>
      <c r="O974" s="15"/>
      <c r="P974" s="15"/>
      <c r="Q974" s="15"/>
      <c r="R974" s="15"/>
      <c r="S974" s="15"/>
      <c r="T974" s="15"/>
      <c r="V974" s="15"/>
      <c r="Y974" s="15"/>
      <c r="AB974" s="15"/>
      <c r="AC974" s="15"/>
    </row>
    <row r="975">
      <c r="A975" s="15"/>
      <c r="B975" s="15"/>
      <c r="H975" s="18"/>
      <c r="I975" s="15"/>
      <c r="J975" s="15"/>
      <c r="L975" s="18"/>
      <c r="M975" s="15"/>
      <c r="N975" s="15"/>
      <c r="O975" s="15"/>
      <c r="P975" s="15"/>
      <c r="Q975" s="15"/>
      <c r="R975" s="15"/>
      <c r="S975" s="15"/>
      <c r="T975" s="15"/>
      <c r="V975" s="15"/>
      <c r="Y975" s="15"/>
      <c r="AB975" s="15"/>
      <c r="AC975" s="15"/>
    </row>
    <row r="976">
      <c r="A976" s="15"/>
      <c r="B976" s="15"/>
      <c r="H976" s="18"/>
      <c r="I976" s="15"/>
      <c r="J976" s="15"/>
      <c r="L976" s="18"/>
      <c r="M976" s="15"/>
      <c r="N976" s="15"/>
      <c r="O976" s="15"/>
      <c r="P976" s="15"/>
      <c r="Q976" s="15"/>
      <c r="R976" s="15"/>
      <c r="S976" s="15"/>
      <c r="T976" s="15"/>
      <c r="V976" s="15"/>
      <c r="Y976" s="15"/>
      <c r="AB976" s="15"/>
      <c r="AC976" s="15"/>
    </row>
    <row r="977">
      <c r="A977" s="15"/>
      <c r="B977" s="15"/>
      <c r="H977" s="18"/>
      <c r="I977" s="15"/>
      <c r="J977" s="15"/>
      <c r="L977" s="18"/>
      <c r="M977" s="15"/>
      <c r="N977" s="15"/>
      <c r="O977" s="15"/>
      <c r="P977" s="15"/>
      <c r="Q977" s="15"/>
      <c r="R977" s="15"/>
      <c r="S977" s="15"/>
      <c r="T977" s="15"/>
      <c r="V977" s="15"/>
      <c r="Y977" s="15"/>
      <c r="AB977" s="15"/>
      <c r="AC977" s="15"/>
    </row>
    <row r="978">
      <c r="A978" s="15"/>
      <c r="B978" s="15"/>
      <c r="H978" s="18"/>
      <c r="I978" s="15"/>
      <c r="J978" s="15"/>
      <c r="L978" s="18"/>
      <c r="M978" s="15"/>
      <c r="N978" s="15"/>
      <c r="O978" s="15"/>
      <c r="P978" s="15"/>
      <c r="Q978" s="15"/>
      <c r="R978" s="15"/>
      <c r="S978" s="15"/>
      <c r="T978" s="15"/>
      <c r="V978" s="15"/>
      <c r="Y978" s="15"/>
      <c r="AB978" s="15"/>
      <c r="AC978" s="15"/>
    </row>
    <row r="979">
      <c r="A979" s="15"/>
      <c r="B979" s="15"/>
      <c r="H979" s="18"/>
      <c r="I979" s="15"/>
      <c r="J979" s="15"/>
      <c r="L979" s="18"/>
      <c r="M979" s="15"/>
      <c r="N979" s="15"/>
      <c r="O979" s="15"/>
      <c r="P979" s="15"/>
      <c r="Q979" s="15"/>
      <c r="R979" s="15"/>
      <c r="S979" s="15"/>
      <c r="T979" s="15"/>
      <c r="V979" s="15"/>
      <c r="Y979" s="15"/>
      <c r="AB979" s="15"/>
      <c r="AC979" s="15"/>
    </row>
    <row r="980">
      <c r="A980" s="15"/>
      <c r="B980" s="15"/>
      <c r="H980" s="18"/>
      <c r="I980" s="15"/>
      <c r="J980" s="15"/>
      <c r="L980" s="18"/>
      <c r="M980" s="15"/>
      <c r="N980" s="15"/>
      <c r="O980" s="15"/>
      <c r="P980" s="15"/>
      <c r="Q980" s="15"/>
      <c r="R980" s="15"/>
      <c r="S980" s="15"/>
      <c r="T980" s="15"/>
      <c r="V980" s="15"/>
      <c r="Y980" s="15"/>
      <c r="AB980" s="15"/>
      <c r="AC980" s="15"/>
    </row>
    <row r="981">
      <c r="A981" s="15"/>
      <c r="B981" s="15"/>
      <c r="H981" s="18"/>
      <c r="I981" s="15"/>
      <c r="J981" s="15"/>
      <c r="L981" s="18"/>
      <c r="M981" s="15"/>
      <c r="N981" s="15"/>
      <c r="O981" s="15"/>
      <c r="P981" s="15"/>
      <c r="Q981" s="15"/>
      <c r="R981" s="15"/>
      <c r="S981" s="15"/>
      <c r="T981" s="15"/>
      <c r="V981" s="15"/>
      <c r="Y981" s="15"/>
      <c r="AB981" s="15"/>
      <c r="AC981" s="15"/>
    </row>
    <row r="982">
      <c r="A982" s="15"/>
      <c r="B982" s="15"/>
      <c r="H982" s="18"/>
      <c r="I982" s="15"/>
      <c r="J982" s="15"/>
      <c r="L982" s="18"/>
      <c r="M982" s="15"/>
      <c r="N982" s="15"/>
      <c r="O982" s="15"/>
      <c r="P982" s="15"/>
      <c r="Q982" s="15"/>
      <c r="R982" s="15"/>
      <c r="S982" s="15"/>
      <c r="T982" s="15"/>
      <c r="V982" s="15"/>
      <c r="Y982" s="15"/>
      <c r="AB982" s="15"/>
      <c r="AC982" s="15"/>
    </row>
    <row r="983">
      <c r="A983" s="15"/>
      <c r="B983" s="15"/>
      <c r="H983" s="18"/>
      <c r="I983" s="15"/>
      <c r="J983" s="15"/>
      <c r="L983" s="18"/>
      <c r="M983" s="15"/>
      <c r="N983" s="15"/>
      <c r="O983" s="15"/>
      <c r="P983" s="15"/>
      <c r="Q983" s="15"/>
      <c r="R983" s="15"/>
      <c r="S983" s="15"/>
      <c r="T983" s="15"/>
      <c r="V983" s="15"/>
      <c r="Y983" s="15"/>
      <c r="AB983" s="15"/>
      <c r="AC983" s="15"/>
    </row>
    <row r="984">
      <c r="A984" s="15"/>
      <c r="B984" s="15"/>
      <c r="H984" s="18"/>
      <c r="I984" s="15"/>
      <c r="J984" s="15"/>
      <c r="L984" s="18"/>
      <c r="M984" s="15"/>
      <c r="N984" s="15"/>
      <c r="O984" s="15"/>
      <c r="P984" s="15"/>
      <c r="Q984" s="15"/>
      <c r="R984" s="15"/>
      <c r="S984" s="15"/>
      <c r="T984" s="15"/>
      <c r="V984" s="15"/>
      <c r="Y984" s="15"/>
      <c r="AB984" s="15"/>
      <c r="AC984" s="15"/>
    </row>
    <row r="985">
      <c r="A985" s="15"/>
      <c r="B985" s="15"/>
      <c r="H985" s="18"/>
      <c r="I985" s="15"/>
      <c r="J985" s="15"/>
      <c r="L985" s="18"/>
      <c r="M985" s="15"/>
      <c r="N985" s="15"/>
      <c r="O985" s="15"/>
      <c r="P985" s="15"/>
      <c r="Q985" s="15"/>
      <c r="R985" s="15"/>
      <c r="S985" s="15"/>
      <c r="T985" s="15"/>
      <c r="V985" s="15"/>
      <c r="Y985" s="15"/>
      <c r="AB985" s="15"/>
      <c r="AC985" s="15"/>
    </row>
    <row r="986">
      <c r="A986" s="15"/>
      <c r="B986" s="15"/>
      <c r="H986" s="18"/>
      <c r="I986" s="15"/>
      <c r="J986" s="15"/>
      <c r="L986" s="18"/>
      <c r="M986" s="15"/>
      <c r="N986" s="15"/>
      <c r="O986" s="15"/>
      <c r="P986" s="15"/>
      <c r="Q986" s="15"/>
      <c r="R986" s="15"/>
      <c r="S986" s="15"/>
      <c r="T986" s="15"/>
      <c r="V986" s="15"/>
      <c r="Y986" s="15"/>
      <c r="AB986" s="15"/>
      <c r="AC986" s="15"/>
    </row>
    <row r="987">
      <c r="A987" s="15"/>
      <c r="B987" s="15"/>
      <c r="H987" s="18"/>
      <c r="I987" s="15"/>
      <c r="J987" s="15"/>
      <c r="L987" s="18"/>
      <c r="M987" s="15"/>
      <c r="N987" s="15"/>
      <c r="O987" s="15"/>
      <c r="P987" s="15"/>
      <c r="Q987" s="15"/>
      <c r="R987" s="15"/>
      <c r="S987" s="15"/>
      <c r="T987" s="15"/>
      <c r="V987" s="15"/>
      <c r="Y987" s="15"/>
      <c r="AB987" s="15"/>
      <c r="AC987" s="15"/>
    </row>
    <row r="988">
      <c r="A988" s="15"/>
      <c r="B988" s="15"/>
      <c r="H988" s="18"/>
      <c r="I988" s="15"/>
      <c r="J988" s="15"/>
      <c r="L988" s="18"/>
      <c r="M988" s="15"/>
      <c r="N988" s="15"/>
      <c r="O988" s="15"/>
      <c r="P988" s="15"/>
      <c r="Q988" s="15"/>
      <c r="R988" s="15"/>
      <c r="S988" s="15"/>
      <c r="T988" s="15"/>
      <c r="V988" s="15"/>
      <c r="Y988" s="15"/>
      <c r="AB988" s="15"/>
      <c r="AC988" s="15"/>
    </row>
    <row r="989">
      <c r="A989" s="15"/>
      <c r="B989" s="15"/>
      <c r="H989" s="18"/>
      <c r="I989" s="15"/>
      <c r="J989" s="15"/>
      <c r="L989" s="18"/>
      <c r="M989" s="15"/>
      <c r="N989" s="15"/>
      <c r="O989" s="15"/>
      <c r="P989" s="15"/>
      <c r="Q989" s="15"/>
      <c r="R989" s="15"/>
      <c r="S989" s="15"/>
      <c r="T989" s="15"/>
      <c r="V989" s="15"/>
      <c r="Y989" s="15"/>
      <c r="AB989" s="15"/>
      <c r="AC989" s="15"/>
    </row>
    <row r="990">
      <c r="A990" s="15"/>
      <c r="B990" s="15"/>
      <c r="H990" s="18"/>
      <c r="I990" s="15"/>
      <c r="J990" s="15"/>
      <c r="L990" s="18"/>
      <c r="M990" s="15"/>
      <c r="N990" s="15"/>
      <c r="O990" s="15"/>
      <c r="P990" s="15"/>
      <c r="Q990" s="15"/>
      <c r="R990" s="15"/>
      <c r="S990" s="15"/>
      <c r="T990" s="15"/>
      <c r="V990" s="15"/>
      <c r="Y990" s="15"/>
      <c r="AB990" s="15"/>
      <c r="AC990" s="15"/>
    </row>
    <row r="991">
      <c r="A991" s="15"/>
      <c r="B991" s="15"/>
      <c r="H991" s="18"/>
      <c r="I991" s="15"/>
      <c r="J991" s="15"/>
      <c r="L991" s="18"/>
      <c r="M991" s="15"/>
      <c r="N991" s="15"/>
      <c r="O991" s="15"/>
      <c r="P991" s="15"/>
      <c r="Q991" s="15"/>
      <c r="R991" s="15"/>
      <c r="S991" s="15"/>
      <c r="T991" s="15"/>
      <c r="V991" s="15"/>
      <c r="Y991" s="15"/>
      <c r="AB991" s="15"/>
      <c r="AC991" s="15"/>
    </row>
    <row r="992">
      <c r="A992" s="15"/>
      <c r="B992" s="15"/>
      <c r="H992" s="18"/>
      <c r="I992" s="15"/>
      <c r="J992" s="15"/>
      <c r="L992" s="18"/>
      <c r="M992" s="15"/>
      <c r="N992" s="15"/>
      <c r="O992" s="15"/>
      <c r="P992" s="15"/>
      <c r="Q992" s="15"/>
      <c r="R992" s="15"/>
      <c r="S992" s="15"/>
      <c r="T992" s="15"/>
      <c r="V992" s="15"/>
      <c r="Y992" s="15"/>
      <c r="AB992" s="15"/>
      <c r="AC992" s="15"/>
    </row>
    <row r="993">
      <c r="A993" s="15"/>
      <c r="B993" s="15"/>
      <c r="H993" s="18"/>
      <c r="I993" s="15"/>
      <c r="J993" s="15"/>
      <c r="L993" s="18"/>
      <c r="M993" s="15"/>
      <c r="N993" s="15"/>
      <c r="O993" s="15"/>
      <c r="P993" s="15"/>
      <c r="Q993" s="15"/>
      <c r="R993" s="15"/>
      <c r="S993" s="15"/>
      <c r="T993" s="15"/>
      <c r="V993" s="15"/>
      <c r="Y993" s="15"/>
      <c r="AB993" s="15"/>
      <c r="AC993" s="15"/>
    </row>
    <row r="994">
      <c r="A994" s="15"/>
      <c r="B994" s="15"/>
      <c r="H994" s="18"/>
      <c r="I994" s="15"/>
      <c r="J994" s="15"/>
      <c r="L994" s="18"/>
      <c r="M994" s="15"/>
      <c r="N994" s="15"/>
      <c r="O994" s="15"/>
      <c r="P994" s="15"/>
      <c r="Q994" s="15"/>
      <c r="R994" s="15"/>
      <c r="S994" s="15"/>
      <c r="T994" s="15"/>
      <c r="V994" s="15"/>
      <c r="Y994" s="15"/>
      <c r="AB994" s="15"/>
      <c r="AC994" s="15"/>
    </row>
    <row r="995">
      <c r="A995" s="15"/>
      <c r="B995" s="15"/>
      <c r="H995" s="18"/>
      <c r="I995" s="15"/>
      <c r="J995" s="15"/>
      <c r="L995" s="18"/>
      <c r="M995" s="15"/>
      <c r="N995" s="15"/>
      <c r="O995" s="15"/>
      <c r="P995" s="15"/>
      <c r="Q995" s="15"/>
      <c r="R995" s="15"/>
      <c r="S995" s="15"/>
      <c r="T995" s="15"/>
      <c r="V995" s="15"/>
      <c r="Y995" s="15"/>
      <c r="AB995" s="15"/>
      <c r="AC995" s="15"/>
    </row>
    <row r="996">
      <c r="A996" s="15"/>
      <c r="B996" s="15"/>
      <c r="H996" s="18"/>
      <c r="I996" s="15"/>
      <c r="J996" s="15"/>
      <c r="L996" s="18"/>
      <c r="M996" s="15"/>
      <c r="N996" s="15"/>
      <c r="O996" s="15"/>
      <c r="P996" s="15"/>
      <c r="Q996" s="15"/>
      <c r="R996" s="15"/>
      <c r="S996" s="15"/>
      <c r="T996" s="15"/>
      <c r="V996" s="15"/>
      <c r="Y996" s="15"/>
      <c r="AB996" s="15"/>
      <c r="AC996" s="15"/>
    </row>
    <row r="997">
      <c r="A997" s="15"/>
      <c r="B997" s="15"/>
      <c r="H997" s="18"/>
      <c r="I997" s="15"/>
      <c r="J997" s="15"/>
      <c r="L997" s="18"/>
      <c r="M997" s="15"/>
      <c r="N997" s="15"/>
      <c r="O997" s="15"/>
      <c r="P997" s="15"/>
      <c r="Q997" s="15"/>
      <c r="R997" s="15"/>
      <c r="S997" s="15"/>
      <c r="T997" s="15"/>
      <c r="V997" s="15"/>
      <c r="Y997" s="15"/>
      <c r="AB997" s="15"/>
      <c r="AC997" s="15"/>
    </row>
    <row r="998">
      <c r="A998" s="15"/>
      <c r="B998" s="15"/>
      <c r="H998" s="18"/>
      <c r="I998" s="15"/>
      <c r="J998" s="15"/>
      <c r="L998" s="18"/>
      <c r="M998" s="15"/>
      <c r="N998" s="15"/>
      <c r="O998" s="15"/>
      <c r="P998" s="15"/>
      <c r="Q998" s="15"/>
      <c r="R998" s="15"/>
      <c r="S998" s="15"/>
      <c r="T998" s="15"/>
      <c r="V998" s="15"/>
      <c r="Y998" s="15"/>
      <c r="AB998" s="15"/>
      <c r="AC998" s="15"/>
    </row>
    <row r="999">
      <c r="A999" s="15"/>
      <c r="B999" s="15"/>
      <c r="H999" s="18"/>
      <c r="I999" s="15"/>
      <c r="J999" s="15"/>
      <c r="L999" s="18"/>
      <c r="M999" s="15"/>
      <c r="N999" s="15"/>
      <c r="O999" s="15"/>
      <c r="P999" s="15"/>
      <c r="Q999" s="15"/>
      <c r="R999" s="15"/>
      <c r="S999" s="15"/>
      <c r="T999" s="15"/>
      <c r="V999" s="15"/>
      <c r="Y999" s="15"/>
      <c r="AB999" s="15"/>
      <c r="AC999" s="15"/>
    </row>
    <row r="1000">
      <c r="A1000" s="15"/>
      <c r="B1000" s="15"/>
      <c r="H1000" s="18"/>
      <c r="I1000" s="15"/>
      <c r="J1000" s="15"/>
      <c r="L1000" s="18"/>
      <c r="M1000" s="15"/>
      <c r="N1000" s="15"/>
      <c r="O1000" s="15"/>
      <c r="P1000" s="15"/>
      <c r="Q1000" s="15"/>
      <c r="R1000" s="15"/>
      <c r="S1000" s="15"/>
      <c r="T1000" s="15"/>
      <c r="V1000" s="15"/>
      <c r="Y1000" s="15"/>
      <c r="AB1000" s="15"/>
      <c r="AC1000" s="15"/>
    </row>
  </sheetData>
  <autoFilter ref="$A$1:$AB$589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2" max="9" width="8.29"/>
    <col customWidth="1" min="10" max="10" width="11.86"/>
    <col customWidth="1" min="11" max="11" width="9.14"/>
    <col customWidth="1" min="12" max="12" width="6.86"/>
  </cols>
  <sheetData>
    <row r="1">
      <c r="A1" s="78" t="str">
        <f>IFERROR(__xludf.DUMMYFUNCTION("IMPORTRANGE(""1BDmDbmXcnWB0RxeLWhCuXeYTJxQRtIOUsF1Vq41b2jo"",""Notes!A1:l100"")")," ")</f>
        <v> </v>
      </c>
      <c r="B1" s="15"/>
      <c r="C1" s="15"/>
      <c r="D1" s="15"/>
      <c r="E1" s="15" t="s">
        <v>11</v>
      </c>
      <c r="F1" s="15" t="s">
        <v>874</v>
      </c>
      <c r="G1" s="15" t="s">
        <v>678</v>
      </c>
      <c r="H1" s="15" t="s">
        <v>680</v>
      </c>
      <c r="I1" s="15" t="s">
        <v>681</v>
      </c>
      <c r="J1" s="15" t="s">
        <v>875</v>
      </c>
      <c r="K1" t="s">
        <v>876</v>
      </c>
      <c r="L1" t="s">
        <v>693</v>
      </c>
    </row>
    <row r="2">
      <c r="A2" t="s">
        <v>877</v>
      </c>
      <c r="B2" s="15" t="s">
        <v>678</v>
      </c>
      <c r="C2" s="15" t="s">
        <v>680</v>
      </c>
      <c r="D2" s="15" t="s">
        <v>681</v>
      </c>
      <c r="E2" s="15"/>
      <c r="F2" s="15"/>
      <c r="G2" s="15"/>
      <c r="H2" s="15"/>
      <c r="I2" s="15"/>
      <c r="J2" s="15"/>
      <c r="K2" t="s">
        <v>678</v>
      </c>
      <c r="L2">
        <v>116.0</v>
      </c>
    </row>
    <row r="3">
      <c r="B3" s="15"/>
      <c r="C3" s="15"/>
      <c r="D3" s="15"/>
      <c r="E3" s="15"/>
      <c r="F3" s="15"/>
      <c r="G3" s="15">
        <v>0.0</v>
      </c>
      <c r="H3" s="15">
        <v>0.0</v>
      </c>
      <c r="I3" s="15">
        <v>0.0</v>
      </c>
      <c r="J3" s="15"/>
      <c r="K3" t="s">
        <v>680</v>
      </c>
      <c r="L3">
        <v>70.0</v>
      </c>
    </row>
    <row r="4">
      <c r="A4" t="s">
        <v>24</v>
      </c>
      <c r="B4" s="75">
        <v>35.0</v>
      </c>
      <c r="C4" s="75">
        <v>23.0</v>
      </c>
      <c r="D4" s="75">
        <v>35.0</v>
      </c>
      <c r="E4" s="15"/>
      <c r="F4" s="74" t="s">
        <v>878</v>
      </c>
      <c r="G4" s="15">
        <v>13.0</v>
      </c>
      <c r="H4" s="15">
        <v>7.0</v>
      </c>
      <c r="I4" s="15">
        <v>20.0</v>
      </c>
      <c r="J4" s="15">
        <v>13.0</v>
      </c>
      <c r="K4" t="s">
        <v>681</v>
      </c>
      <c r="L4">
        <v>126.0</v>
      </c>
    </row>
    <row r="5">
      <c r="A5" t="s">
        <v>69</v>
      </c>
      <c r="B5" s="75">
        <v>35.0</v>
      </c>
      <c r="C5" s="75">
        <v>23.0</v>
      </c>
      <c r="D5" s="75">
        <v>35.0</v>
      </c>
      <c r="E5" s="15"/>
      <c r="F5" s="74" t="s">
        <v>879</v>
      </c>
      <c r="G5" s="15">
        <v>14.0</v>
      </c>
      <c r="H5" s="15">
        <v>8.0</v>
      </c>
      <c r="I5" s="15">
        <v>16.0</v>
      </c>
      <c r="J5" s="15">
        <v>12.0</v>
      </c>
    </row>
    <row r="6">
      <c r="A6" t="s">
        <v>55</v>
      </c>
      <c r="B6" s="75">
        <v>35.0</v>
      </c>
      <c r="C6" s="75">
        <v>23.0</v>
      </c>
      <c r="D6" s="75">
        <v>35.0</v>
      </c>
      <c r="E6" s="15"/>
      <c r="F6" s="74" t="s">
        <v>880</v>
      </c>
      <c r="G6" s="15">
        <v>19.0</v>
      </c>
      <c r="H6" s="15">
        <v>13.0</v>
      </c>
      <c r="I6" s="15">
        <v>23.0</v>
      </c>
      <c r="J6" s="15">
        <v>11.0</v>
      </c>
    </row>
    <row r="7">
      <c r="A7" t="s">
        <v>90</v>
      </c>
      <c r="B7" s="75">
        <v>29.0</v>
      </c>
      <c r="C7" s="75">
        <v>23.0</v>
      </c>
      <c r="D7" s="75">
        <v>29.0</v>
      </c>
      <c r="E7" s="15"/>
      <c r="F7" s="15">
        <v>0.0</v>
      </c>
      <c r="G7" s="15">
        <v>1.0</v>
      </c>
      <c r="H7" s="15">
        <v>1.0</v>
      </c>
      <c r="I7" s="15">
        <v>0.0</v>
      </c>
      <c r="J7" s="15">
        <v>1.0</v>
      </c>
    </row>
    <row r="8">
      <c r="A8" t="s">
        <v>86</v>
      </c>
      <c r="B8" s="75">
        <v>29.0</v>
      </c>
      <c r="C8" s="75">
        <v>23.0</v>
      </c>
      <c r="D8" s="75">
        <v>29.0</v>
      </c>
      <c r="E8" s="15"/>
      <c r="F8" s="74" t="s">
        <v>879</v>
      </c>
      <c r="G8" s="15">
        <v>1.0</v>
      </c>
      <c r="H8" s="15">
        <v>1.0</v>
      </c>
      <c r="I8" s="15">
        <v>1.0</v>
      </c>
      <c r="J8" s="15">
        <v>2.0</v>
      </c>
    </row>
    <row r="9">
      <c r="A9" t="s">
        <v>153</v>
      </c>
      <c r="B9" s="75">
        <v>29.0</v>
      </c>
      <c r="C9" s="75">
        <v>23.0</v>
      </c>
      <c r="D9" s="75">
        <v>29.0</v>
      </c>
      <c r="E9" s="15"/>
      <c r="F9" s="74" t="s">
        <v>878</v>
      </c>
      <c r="G9" s="15">
        <v>1.0</v>
      </c>
      <c r="H9" s="15">
        <v>0.0</v>
      </c>
      <c r="I9" s="15">
        <v>0.0</v>
      </c>
      <c r="J9" s="15">
        <v>3.0</v>
      </c>
    </row>
    <row r="10">
      <c r="A10" t="s">
        <v>881</v>
      </c>
      <c r="B10" s="75">
        <v>29.0</v>
      </c>
      <c r="C10" s="75">
        <v>23.0</v>
      </c>
      <c r="D10" s="75">
        <v>29.0</v>
      </c>
      <c r="E10" s="15"/>
      <c r="F10" s="74" t="s">
        <v>882</v>
      </c>
      <c r="G10" s="15">
        <v>0.0</v>
      </c>
      <c r="H10" s="15">
        <v>0.0</v>
      </c>
      <c r="I10" s="15">
        <v>0.0</v>
      </c>
      <c r="J10" s="15">
        <v>4.0</v>
      </c>
    </row>
    <row r="11">
      <c r="A11" t="s">
        <v>36</v>
      </c>
      <c r="B11" s="75">
        <v>35.0</v>
      </c>
      <c r="C11" s="75">
        <v>23.0</v>
      </c>
      <c r="D11" s="75">
        <v>35.0</v>
      </c>
      <c r="E11" s="15"/>
      <c r="F11" s="15">
        <v>100.0</v>
      </c>
      <c r="G11" s="15">
        <v>14.0</v>
      </c>
      <c r="H11" s="15">
        <v>5.0</v>
      </c>
      <c r="I11" s="15">
        <v>14.0</v>
      </c>
      <c r="J11" s="15">
        <v>10.0</v>
      </c>
    </row>
    <row r="12">
      <c r="A12" t="s">
        <v>81</v>
      </c>
      <c r="B12" s="75">
        <v>35.0</v>
      </c>
      <c r="C12" s="75">
        <v>23.0</v>
      </c>
      <c r="D12" s="75">
        <v>35.0</v>
      </c>
      <c r="E12" s="15"/>
      <c r="F12" s="15">
        <v>400.0</v>
      </c>
      <c r="G12" s="15">
        <v>17.0</v>
      </c>
      <c r="H12" s="15">
        <v>3.0</v>
      </c>
      <c r="I12" s="15">
        <v>17.0</v>
      </c>
      <c r="J12" s="15">
        <v>9.0</v>
      </c>
    </row>
    <row r="13">
      <c r="A13" t="s">
        <v>29</v>
      </c>
      <c r="B13" s="75">
        <v>35.0</v>
      </c>
      <c r="C13" s="75">
        <v>23.0</v>
      </c>
      <c r="D13" s="75">
        <v>35.0</v>
      </c>
      <c r="E13" s="15"/>
      <c r="F13" s="15">
        <v>500.0</v>
      </c>
      <c r="G13" s="15">
        <v>9.0</v>
      </c>
      <c r="H13" s="15">
        <v>8.0</v>
      </c>
      <c r="I13" s="15">
        <v>8.0</v>
      </c>
      <c r="J13" s="15">
        <v>8.0</v>
      </c>
    </row>
    <row r="14">
      <c r="A14" t="s">
        <v>347</v>
      </c>
      <c r="B14" s="75">
        <v>35.0</v>
      </c>
      <c r="C14" s="75">
        <v>23.0</v>
      </c>
      <c r="D14" s="75">
        <v>35.0</v>
      </c>
      <c r="E14" s="15"/>
      <c r="F14" s="15">
        <v>600.0</v>
      </c>
      <c r="G14" s="15">
        <v>3.0</v>
      </c>
      <c r="H14" s="15">
        <v>4.0</v>
      </c>
      <c r="I14" s="15">
        <v>2.0</v>
      </c>
      <c r="J14" s="15">
        <v>7.0</v>
      </c>
    </row>
    <row r="15">
      <c r="A15" t="s">
        <v>50</v>
      </c>
      <c r="B15" s="75">
        <v>35.0</v>
      </c>
      <c r="C15" s="75">
        <v>23.0</v>
      </c>
      <c r="D15" s="75">
        <v>35.0</v>
      </c>
      <c r="E15" s="15"/>
      <c r="F15" s="15">
        <v>0.0</v>
      </c>
      <c r="G15" s="15">
        <v>5.0</v>
      </c>
      <c r="H15" s="15">
        <v>3.0</v>
      </c>
      <c r="I15" s="15">
        <v>10.0</v>
      </c>
      <c r="J15" s="15">
        <v>14.0</v>
      </c>
    </row>
    <row r="16">
      <c r="A16" t="s">
        <v>164</v>
      </c>
      <c r="B16" s="75">
        <v>35.0</v>
      </c>
      <c r="C16" s="75">
        <v>23.0</v>
      </c>
      <c r="D16" s="75">
        <v>35.0</v>
      </c>
      <c r="E16" s="15"/>
      <c r="F16" s="15">
        <v>0.0</v>
      </c>
      <c r="G16" s="15">
        <v>7.0</v>
      </c>
      <c r="H16" s="15">
        <v>4.0</v>
      </c>
      <c r="I16" s="15">
        <v>4.0</v>
      </c>
      <c r="J16" s="15">
        <v>5.0</v>
      </c>
    </row>
    <row r="17">
      <c r="A17" t="s">
        <v>17</v>
      </c>
      <c r="B17" s="75">
        <v>35.0</v>
      </c>
      <c r="C17" s="75">
        <v>23.0</v>
      </c>
      <c r="D17" s="75">
        <v>35.0</v>
      </c>
      <c r="E17" s="15"/>
      <c r="F17" s="15">
        <v>600.0</v>
      </c>
      <c r="G17" s="15">
        <v>12.0</v>
      </c>
      <c r="H17" s="15">
        <v>13.0</v>
      </c>
      <c r="I17" s="15">
        <v>11.0</v>
      </c>
      <c r="J17" s="15">
        <v>6.0</v>
      </c>
    </row>
    <row r="18">
      <c r="B18" s="15"/>
      <c r="C18" s="15"/>
      <c r="D18" s="15"/>
      <c r="E18" s="15"/>
      <c r="F18" s="15"/>
      <c r="G18" s="15"/>
      <c r="H18" s="15"/>
      <c r="I18" s="15"/>
      <c r="J18" s="15"/>
    </row>
    <row r="19">
      <c r="B19" s="79" t="s">
        <v>883</v>
      </c>
      <c r="C19" s="15"/>
      <c r="D19" s="15"/>
      <c r="E19" s="15"/>
      <c r="F19" s="15"/>
      <c r="G19" s="15"/>
      <c r="H19" s="15"/>
      <c r="I19" s="15"/>
      <c r="J19" s="15"/>
    </row>
    <row r="20">
      <c r="B20" s="15"/>
      <c r="C20" s="15"/>
      <c r="D20" s="15"/>
      <c r="E20" s="15"/>
      <c r="F20" s="15"/>
      <c r="G20" s="15"/>
      <c r="H20" s="15"/>
      <c r="I20" s="15"/>
      <c r="J20" s="15"/>
    </row>
    <row r="21">
      <c r="B21" s="15"/>
      <c r="C21" s="15"/>
      <c r="D21" s="15"/>
      <c r="E21" s="15"/>
      <c r="F21" s="15"/>
      <c r="G21" s="15"/>
      <c r="H21" s="15"/>
      <c r="I21" s="15"/>
      <c r="J21" s="15"/>
    </row>
    <row r="22">
      <c r="B22" s="80"/>
      <c r="C22" s="15"/>
      <c r="D22" s="15"/>
      <c r="E22" s="15"/>
      <c r="F22" s="15"/>
      <c r="G22" s="15"/>
      <c r="H22" s="15"/>
      <c r="I22" s="15"/>
      <c r="J22" s="15"/>
    </row>
    <row r="23">
      <c r="B23" s="15"/>
      <c r="C23" s="15"/>
      <c r="D23" s="15"/>
      <c r="E23" s="15"/>
      <c r="F23" s="15"/>
      <c r="G23" s="15"/>
      <c r="H23" s="15"/>
      <c r="I23" s="15"/>
      <c r="J23" s="15"/>
    </row>
    <row r="24">
      <c r="A24" t="s">
        <v>884</v>
      </c>
      <c r="B24" s="75" t="s">
        <v>668</v>
      </c>
      <c r="C24" s="15"/>
      <c r="D24" s="15"/>
      <c r="E24" s="15"/>
      <c r="F24" s="15"/>
      <c r="G24" s="15"/>
      <c r="H24" s="15"/>
      <c r="I24" s="15"/>
      <c r="J24" s="15"/>
    </row>
    <row r="25">
      <c r="A25" s="15">
        <v>1.0</v>
      </c>
      <c r="B25" s="15">
        <v>25.0</v>
      </c>
      <c r="C25" s="15"/>
      <c r="D25" s="15"/>
      <c r="E25" s="15"/>
      <c r="F25" s="15"/>
      <c r="G25" s="15"/>
      <c r="H25" s="15"/>
      <c r="I25" s="15"/>
      <c r="J25" s="15"/>
    </row>
    <row r="26">
      <c r="A26" s="15">
        <v>2.0</v>
      </c>
      <c r="B26" s="15">
        <v>23.0</v>
      </c>
      <c r="C26" s="15"/>
      <c r="D26" s="15"/>
      <c r="E26" s="15"/>
      <c r="F26" s="15"/>
      <c r="G26" s="15"/>
      <c r="H26" s="15"/>
      <c r="I26" s="15"/>
      <c r="J26" s="15"/>
    </row>
    <row r="27">
      <c r="A27" s="15">
        <v>3.0</v>
      </c>
      <c r="B27" s="15">
        <v>21.0</v>
      </c>
      <c r="C27" s="15"/>
      <c r="D27" s="15"/>
      <c r="E27" s="15"/>
      <c r="F27" s="15"/>
      <c r="G27" s="15"/>
      <c r="H27" s="15"/>
      <c r="I27" s="15"/>
      <c r="J27" s="15"/>
    </row>
    <row r="28">
      <c r="A28" s="15">
        <v>4.0</v>
      </c>
      <c r="B28" s="15">
        <v>19.0</v>
      </c>
      <c r="C28" s="15"/>
      <c r="D28" s="15"/>
      <c r="E28" s="15"/>
      <c r="F28" s="15"/>
      <c r="G28" s="15"/>
      <c r="H28" s="15"/>
      <c r="I28" s="15"/>
      <c r="J28" s="15"/>
    </row>
    <row r="29">
      <c r="A29" s="15">
        <v>5.0</v>
      </c>
      <c r="B29" s="15">
        <v>18.0</v>
      </c>
      <c r="C29" s="15"/>
      <c r="D29" s="15"/>
      <c r="E29" s="15"/>
      <c r="F29" s="15"/>
      <c r="G29" s="15"/>
      <c r="H29" s="15"/>
      <c r="I29" s="15"/>
      <c r="J29" s="15"/>
    </row>
    <row r="30">
      <c r="A30" s="15">
        <v>6.0</v>
      </c>
      <c r="B30" s="15">
        <v>16.0</v>
      </c>
      <c r="C30" s="15"/>
      <c r="D30" s="15"/>
      <c r="E30" s="15"/>
      <c r="F30" s="15"/>
      <c r="G30" s="15"/>
      <c r="H30" s="15"/>
      <c r="I30" s="15"/>
      <c r="J30" s="15"/>
    </row>
    <row r="31">
      <c r="A31" s="15">
        <v>7.0</v>
      </c>
      <c r="B31" s="15">
        <v>14.0</v>
      </c>
      <c r="C31" s="15"/>
      <c r="D31" s="15"/>
      <c r="E31" s="15"/>
      <c r="F31" s="15"/>
      <c r="G31" s="15"/>
      <c r="H31" s="15"/>
      <c r="I31" s="15"/>
      <c r="J31" s="15"/>
    </row>
    <row r="32">
      <c r="A32" s="15">
        <v>8.0</v>
      </c>
      <c r="B32" s="15">
        <v>12.0</v>
      </c>
      <c r="C32" s="15"/>
      <c r="D32" s="15"/>
      <c r="E32" s="15"/>
      <c r="F32" s="15"/>
      <c r="G32" s="15"/>
      <c r="H32" s="15"/>
      <c r="I32" s="15"/>
      <c r="J32" s="15"/>
    </row>
    <row r="33">
      <c r="A33" s="15">
        <v>9.0</v>
      </c>
      <c r="B33" s="15">
        <v>10.0</v>
      </c>
      <c r="C33" s="15"/>
      <c r="D33" s="15"/>
      <c r="E33" s="15"/>
      <c r="F33" s="15"/>
      <c r="G33" s="15"/>
      <c r="H33" s="15"/>
      <c r="I33" s="15"/>
      <c r="J33" s="15"/>
    </row>
    <row r="34">
      <c r="A34" s="15">
        <v>10.0</v>
      </c>
      <c r="B34" s="15">
        <v>8.0</v>
      </c>
      <c r="C34" s="15"/>
      <c r="D34" s="15"/>
      <c r="E34" s="15"/>
      <c r="F34" s="15"/>
      <c r="G34" s="15"/>
      <c r="H34" s="15"/>
      <c r="I34" s="15"/>
      <c r="J34" s="15"/>
    </row>
    <row r="35">
      <c r="A35" s="15">
        <v>11.0</v>
      </c>
      <c r="B35" s="15">
        <v>6.0</v>
      </c>
      <c r="C35" s="15"/>
      <c r="D35" s="15"/>
      <c r="E35" s="15"/>
      <c r="F35" s="15"/>
      <c r="G35" s="15"/>
      <c r="H35" s="15"/>
      <c r="I35" s="15"/>
      <c r="J35" s="15"/>
    </row>
    <row r="36">
      <c r="A36" s="15">
        <v>12.0</v>
      </c>
      <c r="B36" s="15">
        <v>4.0</v>
      </c>
      <c r="C36" s="15"/>
      <c r="D36" s="15"/>
      <c r="E36" s="15"/>
      <c r="F36" s="15"/>
      <c r="G36" s="15"/>
      <c r="H36" s="15"/>
      <c r="I36" s="15"/>
      <c r="J36" s="15"/>
    </row>
    <row r="37">
      <c r="A37" s="74">
        <v>13.0</v>
      </c>
      <c r="B37" s="15">
        <v>3.0</v>
      </c>
      <c r="C37" s="15"/>
      <c r="D37" s="15"/>
      <c r="E37" s="15"/>
      <c r="F37" s="15"/>
      <c r="G37" s="15"/>
      <c r="H37" s="15"/>
      <c r="I37" s="15"/>
      <c r="J37" s="15"/>
    </row>
    <row r="38">
      <c r="A38" s="74">
        <v>14.0</v>
      </c>
      <c r="B38" s="15">
        <v>2.0</v>
      </c>
      <c r="C38" s="15"/>
      <c r="D38" s="15"/>
      <c r="E38" s="15"/>
      <c r="F38" s="15"/>
      <c r="G38" s="15"/>
      <c r="H38" s="15"/>
      <c r="I38" s="15"/>
      <c r="J38" s="15"/>
    </row>
    <row r="39">
      <c r="A39" s="74">
        <v>15.0</v>
      </c>
      <c r="B39" s="15">
        <v>1.0</v>
      </c>
      <c r="C39" s="15"/>
      <c r="D39" s="15"/>
      <c r="E39" s="15"/>
      <c r="F39" s="15"/>
      <c r="G39" s="15"/>
      <c r="H39" s="15"/>
      <c r="I39" s="15"/>
      <c r="J39" s="15"/>
    </row>
    <row r="40">
      <c r="A40" s="74"/>
      <c r="B40" s="15"/>
      <c r="C40" s="15"/>
      <c r="D40" s="15"/>
      <c r="E40" s="15"/>
      <c r="F40" s="15"/>
      <c r="G40" s="15"/>
      <c r="H40" s="15"/>
      <c r="I40" s="15"/>
      <c r="J40" s="15"/>
    </row>
    <row r="41">
      <c r="A41" s="74"/>
      <c r="B41" s="15"/>
      <c r="C41" s="15"/>
      <c r="D41" s="15"/>
      <c r="E41" s="15"/>
      <c r="F41" s="15"/>
      <c r="G41" s="15"/>
      <c r="H41" s="15"/>
      <c r="I41" s="15"/>
      <c r="J41" s="15"/>
    </row>
    <row r="42">
      <c r="A42" s="74"/>
      <c r="B42" s="15"/>
      <c r="C42" s="15"/>
      <c r="D42" s="15"/>
      <c r="E42" s="15"/>
      <c r="F42" s="15"/>
      <c r="G42" s="15"/>
      <c r="H42" s="15"/>
      <c r="I42" s="15"/>
      <c r="J42" s="15"/>
    </row>
    <row r="43">
      <c r="A43" s="74"/>
      <c r="B43" s="15"/>
      <c r="C43" s="15"/>
      <c r="D43" s="15"/>
      <c r="E43" s="15"/>
      <c r="F43" s="15"/>
      <c r="G43" s="15"/>
      <c r="H43" s="15"/>
      <c r="I43" s="15"/>
      <c r="J43" s="15"/>
    </row>
    <row r="44">
      <c r="A44" s="74"/>
      <c r="B44" s="15"/>
      <c r="C44" s="15"/>
      <c r="D44" s="15"/>
      <c r="E44" s="15"/>
      <c r="F44" s="15"/>
      <c r="G44" s="15"/>
      <c r="H44" s="15"/>
      <c r="I44" s="15"/>
      <c r="J44" s="15"/>
    </row>
    <row r="45">
      <c r="A45" s="74"/>
      <c r="B45" s="15"/>
      <c r="C45" s="15"/>
      <c r="D45" s="15"/>
      <c r="E45" s="15"/>
      <c r="F45" s="15"/>
      <c r="G45" s="15"/>
      <c r="H45" s="15"/>
      <c r="I45" s="15"/>
      <c r="J45" s="15"/>
    </row>
    <row r="46">
      <c r="A46" s="74"/>
      <c r="B46" s="15"/>
      <c r="C46" s="15"/>
      <c r="D46" s="15"/>
      <c r="E46" s="15"/>
      <c r="F46" s="15"/>
      <c r="G46" s="15"/>
      <c r="H46" s="15"/>
      <c r="I46" s="15"/>
      <c r="J46" s="15"/>
    </row>
    <row r="47">
      <c r="A47" s="74"/>
      <c r="B47" s="15"/>
      <c r="C47" s="15"/>
      <c r="D47" s="15"/>
      <c r="E47" s="15"/>
      <c r="F47" s="15"/>
      <c r="G47" s="15"/>
      <c r="H47" s="15"/>
      <c r="I47" s="15"/>
      <c r="J47" s="15"/>
    </row>
    <row r="48">
      <c r="A48" s="74"/>
      <c r="B48" s="15"/>
      <c r="C48" s="15"/>
      <c r="D48" s="15"/>
      <c r="E48" s="15"/>
      <c r="F48" s="15"/>
      <c r="G48" s="15"/>
      <c r="H48" s="15"/>
      <c r="I48" s="15"/>
      <c r="J48" s="15"/>
    </row>
    <row r="49">
      <c r="A49" s="74"/>
      <c r="B49" s="15"/>
      <c r="C49" s="15"/>
      <c r="D49" s="15"/>
      <c r="E49" s="15"/>
      <c r="F49" s="15"/>
      <c r="G49" s="15"/>
      <c r="H49" s="15"/>
      <c r="I49" s="15"/>
      <c r="J49" s="15"/>
    </row>
    <row r="50">
      <c r="A50" s="74"/>
      <c r="B50" s="15"/>
      <c r="C50" s="15"/>
      <c r="D50" s="15"/>
      <c r="E50" s="15"/>
      <c r="F50" s="15"/>
      <c r="G50" s="15"/>
      <c r="H50" s="15"/>
      <c r="I50" s="15"/>
      <c r="J50" s="15"/>
    </row>
    <row r="51">
      <c r="A51" s="74"/>
      <c r="B51" s="15"/>
      <c r="C51" s="15"/>
      <c r="D51" s="15"/>
      <c r="E51" s="15"/>
      <c r="F51" s="15"/>
      <c r="G51" s="15"/>
      <c r="H51" s="15"/>
      <c r="I51" s="15"/>
      <c r="J51" s="15"/>
    </row>
    <row r="52">
      <c r="A52" s="74"/>
      <c r="B52" s="15"/>
      <c r="C52" s="15"/>
      <c r="D52" s="15"/>
      <c r="E52" s="15"/>
      <c r="F52" s="15"/>
      <c r="G52" s="15"/>
      <c r="H52" s="15"/>
      <c r="I52" s="15"/>
      <c r="J52" s="15"/>
    </row>
    <row r="53">
      <c r="A53" s="74"/>
      <c r="B53" s="15"/>
      <c r="C53" s="15"/>
      <c r="D53" s="15"/>
      <c r="E53" s="15"/>
      <c r="F53" s="15"/>
      <c r="G53" s="15"/>
      <c r="H53" s="15"/>
      <c r="I53" s="15"/>
      <c r="J53" s="15"/>
    </row>
    <row r="54">
      <c r="A54" s="74"/>
      <c r="B54" s="15"/>
      <c r="C54" s="15"/>
      <c r="D54" s="15"/>
      <c r="E54" s="15"/>
      <c r="F54" s="15"/>
      <c r="G54" s="15"/>
      <c r="H54" s="15"/>
      <c r="I54" s="15"/>
      <c r="J54" s="15"/>
    </row>
    <row r="55">
      <c r="A55" s="74"/>
      <c r="B55" s="15"/>
      <c r="C55" s="15"/>
      <c r="D55" s="15"/>
      <c r="E55" s="15"/>
      <c r="F55" s="15"/>
      <c r="G55" s="15"/>
      <c r="H55" s="15"/>
      <c r="I55" s="15"/>
      <c r="J55" s="15"/>
    </row>
    <row r="56">
      <c r="A56" s="74"/>
      <c r="B56" s="15"/>
      <c r="C56" s="15"/>
      <c r="D56" s="15"/>
      <c r="E56" s="15"/>
      <c r="F56" s="15"/>
      <c r="G56" s="15"/>
      <c r="H56" s="15"/>
      <c r="I56" s="15"/>
      <c r="J56" s="15"/>
    </row>
    <row r="57">
      <c r="A57" s="74"/>
      <c r="B57" s="15"/>
      <c r="C57" s="15"/>
      <c r="D57" s="15"/>
      <c r="E57" s="15"/>
      <c r="F57" s="15"/>
      <c r="G57" s="15"/>
      <c r="H57" s="15"/>
      <c r="I57" s="15"/>
      <c r="J57" s="15"/>
    </row>
    <row r="58">
      <c r="A58" s="74"/>
      <c r="B58" s="15"/>
      <c r="C58" s="15"/>
      <c r="D58" s="15"/>
      <c r="E58" s="15"/>
      <c r="F58" s="15"/>
      <c r="G58" s="15"/>
      <c r="H58" s="15"/>
      <c r="I58" s="15"/>
      <c r="J58" s="15"/>
    </row>
    <row r="59">
      <c r="A59" s="74"/>
      <c r="B59" s="15"/>
      <c r="C59" s="15"/>
      <c r="D59" s="15"/>
      <c r="E59" s="15"/>
      <c r="F59" s="15"/>
      <c r="G59" s="15"/>
      <c r="H59" s="15"/>
      <c r="I59" s="15"/>
      <c r="J59" s="15"/>
    </row>
    <row r="60">
      <c r="A60" s="74"/>
      <c r="B60" s="15"/>
      <c r="C60" s="15"/>
      <c r="D60" s="15"/>
      <c r="E60" s="15"/>
      <c r="F60" s="15"/>
      <c r="G60" s="15"/>
      <c r="H60" s="15"/>
      <c r="I60" s="15"/>
      <c r="J60" s="15"/>
    </row>
    <row r="61">
      <c r="A61" s="74"/>
      <c r="B61" s="15"/>
      <c r="C61" s="15"/>
      <c r="D61" s="15"/>
      <c r="E61" s="15"/>
      <c r="F61" s="15"/>
      <c r="G61" s="15"/>
      <c r="H61" s="15"/>
      <c r="I61" s="15"/>
      <c r="J61" s="15"/>
    </row>
    <row r="62">
      <c r="A62" s="74"/>
      <c r="B62" s="15"/>
      <c r="C62" s="15"/>
      <c r="D62" s="15"/>
      <c r="E62" s="15"/>
      <c r="F62" s="15"/>
      <c r="G62" s="15"/>
      <c r="H62" s="15"/>
      <c r="I62" s="15"/>
      <c r="J62" s="15"/>
    </row>
    <row r="63">
      <c r="A63" s="74"/>
      <c r="B63" s="15"/>
      <c r="C63" s="15"/>
      <c r="D63" s="15"/>
      <c r="E63" s="15"/>
      <c r="F63" s="15"/>
      <c r="G63" s="15"/>
      <c r="H63" s="15"/>
      <c r="I63" s="15"/>
      <c r="J63" s="15"/>
    </row>
    <row r="64">
      <c r="A64" s="74"/>
      <c r="B64" s="15"/>
      <c r="C64" s="15"/>
      <c r="D64" s="15"/>
      <c r="E64" s="15"/>
      <c r="F64" s="15"/>
      <c r="G64" s="15"/>
      <c r="H64" s="15"/>
      <c r="I64" s="15"/>
      <c r="J64" s="15"/>
    </row>
    <row r="65">
      <c r="A65" s="74"/>
      <c r="B65" s="15"/>
      <c r="C65" s="15"/>
      <c r="D65" s="15"/>
      <c r="E65" s="15"/>
      <c r="F65" s="15"/>
      <c r="G65" s="15"/>
      <c r="H65" s="15"/>
      <c r="I65" s="15"/>
      <c r="J65" s="15"/>
    </row>
    <row r="66">
      <c r="A66" s="74"/>
      <c r="B66" s="15"/>
      <c r="C66" s="15"/>
      <c r="D66" s="15"/>
      <c r="E66" s="15"/>
      <c r="F66" s="15"/>
      <c r="G66" s="15"/>
      <c r="H66" s="15"/>
      <c r="I66" s="15"/>
      <c r="J66" s="15"/>
    </row>
    <row r="67">
      <c r="B67" s="15"/>
      <c r="C67" s="15"/>
      <c r="D67" s="15"/>
      <c r="E67" s="15"/>
      <c r="F67" s="15"/>
      <c r="G67" s="15"/>
      <c r="H67" s="15"/>
      <c r="I67" s="15"/>
      <c r="J67" s="15"/>
    </row>
    <row r="68">
      <c r="B68" s="15"/>
      <c r="C68" s="15"/>
      <c r="D68" s="15"/>
      <c r="E68" s="15"/>
      <c r="F68" s="15"/>
      <c r="G68" s="15"/>
      <c r="H68" s="15"/>
      <c r="I68" s="15"/>
      <c r="J68" s="15"/>
    </row>
    <row r="69">
      <c r="B69" s="15"/>
      <c r="C69" s="15"/>
      <c r="D69" s="15"/>
      <c r="E69" s="15"/>
      <c r="F69" s="15"/>
      <c r="G69" s="15"/>
      <c r="H69" s="15"/>
      <c r="I69" s="15"/>
      <c r="J69" s="15"/>
    </row>
    <row r="70">
      <c r="B70" s="15"/>
      <c r="C70" s="15"/>
      <c r="D70" s="15"/>
      <c r="E70" s="15"/>
      <c r="F70" s="15"/>
      <c r="G70" s="15"/>
      <c r="H70" s="15"/>
      <c r="I70" s="15"/>
      <c r="J70" s="15"/>
    </row>
    <row r="71">
      <c r="B71" s="15"/>
      <c r="C71" s="15"/>
      <c r="D71" s="15"/>
      <c r="E71" s="15"/>
      <c r="F71" s="15"/>
      <c r="G71" s="15"/>
      <c r="H71" s="15"/>
      <c r="I71" s="15"/>
      <c r="J71" s="15"/>
    </row>
    <row r="72">
      <c r="B72" s="15"/>
      <c r="C72" s="15"/>
      <c r="D72" s="15"/>
      <c r="E72" s="15"/>
      <c r="F72" s="15"/>
      <c r="G72" s="15"/>
      <c r="H72" s="15"/>
      <c r="I72" s="15"/>
      <c r="J72" s="15"/>
    </row>
    <row r="73">
      <c r="B73" s="15"/>
      <c r="C73" s="15"/>
      <c r="D73" s="15"/>
      <c r="E73" s="15"/>
      <c r="F73" s="15"/>
      <c r="G73" s="15"/>
      <c r="H73" s="15"/>
      <c r="I73" s="15"/>
      <c r="J73" s="15"/>
    </row>
    <row r="74">
      <c r="B74" s="15"/>
      <c r="C74" s="15"/>
      <c r="D74" s="15"/>
      <c r="E74" s="15"/>
      <c r="F74" s="15"/>
      <c r="G74" s="15"/>
      <c r="H74" s="15"/>
      <c r="I74" s="15"/>
      <c r="J74" s="15"/>
    </row>
    <row r="75">
      <c r="B75" s="15"/>
      <c r="C75" s="15"/>
      <c r="D75" s="15"/>
      <c r="E75" s="15"/>
      <c r="F75" s="15"/>
      <c r="G75" s="15"/>
      <c r="H75" s="15"/>
      <c r="I75" s="15"/>
      <c r="J75" s="15"/>
    </row>
    <row r="76">
      <c r="B76" s="15"/>
      <c r="C76" s="15"/>
      <c r="D76" s="15"/>
      <c r="E76" s="15"/>
      <c r="F76" s="15"/>
      <c r="G76" s="15"/>
      <c r="H76" s="15"/>
      <c r="I76" s="15"/>
      <c r="J76" s="15"/>
    </row>
    <row r="77">
      <c r="B77" s="15"/>
      <c r="C77" s="15"/>
      <c r="D77" s="15"/>
      <c r="E77" s="15"/>
      <c r="F77" s="15"/>
      <c r="G77" s="15"/>
      <c r="H77" s="15"/>
      <c r="I77" s="15"/>
      <c r="J77" s="15"/>
    </row>
    <row r="78">
      <c r="B78" s="15"/>
      <c r="C78" s="15"/>
      <c r="D78" s="15"/>
      <c r="E78" s="15"/>
      <c r="F78" s="15"/>
      <c r="G78" s="15"/>
      <c r="H78" s="15"/>
      <c r="I78" s="15"/>
      <c r="J78" s="15"/>
    </row>
    <row r="79">
      <c r="B79" s="15"/>
      <c r="C79" s="15"/>
      <c r="D79" s="15"/>
      <c r="E79" s="15"/>
      <c r="F79" s="15"/>
      <c r="G79" s="15"/>
      <c r="H79" s="15"/>
      <c r="I79" s="15"/>
      <c r="J79" s="15"/>
    </row>
    <row r="80">
      <c r="B80" s="15"/>
      <c r="C80" s="15"/>
      <c r="D80" s="15"/>
      <c r="E80" s="15"/>
      <c r="F80" s="15"/>
      <c r="G80" s="15"/>
      <c r="H80" s="15"/>
      <c r="I80" s="15"/>
      <c r="J80" s="15"/>
    </row>
    <row r="81">
      <c r="B81" s="15"/>
      <c r="C81" s="15"/>
      <c r="D81" s="15"/>
      <c r="E81" s="15"/>
      <c r="F81" s="15"/>
      <c r="G81" s="15"/>
      <c r="H81" s="15"/>
      <c r="I81" s="15"/>
      <c r="J81" s="15"/>
    </row>
    <row r="82">
      <c r="B82" s="15"/>
      <c r="C82" s="15"/>
      <c r="D82" s="15"/>
      <c r="E82" s="15"/>
      <c r="F82" s="15"/>
      <c r="G82" s="15"/>
      <c r="H82" s="15"/>
      <c r="I82" s="15"/>
      <c r="J82" s="15"/>
    </row>
    <row r="83">
      <c r="B83" s="15"/>
      <c r="C83" s="15"/>
      <c r="D83" s="15"/>
      <c r="E83" s="15"/>
      <c r="F83" s="15"/>
      <c r="G83" s="15"/>
      <c r="H83" s="15"/>
      <c r="I83" s="15"/>
      <c r="J83" s="15"/>
    </row>
    <row r="84">
      <c r="B84" s="15"/>
      <c r="C84" s="15"/>
      <c r="D84" s="15"/>
      <c r="E84" s="15"/>
      <c r="F84" s="15"/>
      <c r="G84" s="15"/>
      <c r="H84" s="15"/>
      <c r="I84" s="15"/>
      <c r="J84" s="15"/>
    </row>
    <row r="85">
      <c r="B85" s="15"/>
      <c r="C85" s="15"/>
      <c r="D85" s="15"/>
      <c r="E85" s="15"/>
      <c r="F85" s="15"/>
      <c r="G85" s="15"/>
      <c r="H85" s="15"/>
      <c r="I85" s="15"/>
      <c r="J85" s="15"/>
    </row>
    <row r="86">
      <c r="B86" s="15"/>
      <c r="C86" s="15"/>
      <c r="D86" s="15"/>
      <c r="E86" s="15"/>
      <c r="F86" s="15"/>
      <c r="G86" s="15"/>
      <c r="H86" s="15"/>
      <c r="I86" s="15"/>
      <c r="J86" s="15"/>
    </row>
    <row r="87">
      <c r="B87" s="15"/>
      <c r="C87" s="15"/>
      <c r="D87" s="15"/>
      <c r="E87" s="15"/>
      <c r="F87" s="15"/>
      <c r="G87" s="15"/>
      <c r="H87" s="15"/>
      <c r="I87" s="15"/>
      <c r="J87" s="15"/>
    </row>
    <row r="88">
      <c r="B88" s="15"/>
      <c r="C88" s="15"/>
      <c r="D88" s="15"/>
      <c r="E88" s="15"/>
      <c r="F88" s="15"/>
      <c r="G88" s="15"/>
      <c r="H88" s="15"/>
      <c r="I88" s="15"/>
      <c r="J88" s="15"/>
    </row>
    <row r="89">
      <c r="B89" s="15"/>
      <c r="C89" s="15"/>
      <c r="D89" s="15"/>
      <c r="E89" s="15"/>
      <c r="F89" s="15"/>
      <c r="G89" s="15"/>
      <c r="H89" s="15"/>
      <c r="I89" s="15"/>
      <c r="J89" s="15"/>
    </row>
    <row r="90">
      <c r="B90" s="15"/>
      <c r="C90" s="15"/>
      <c r="D90" s="15"/>
      <c r="E90" s="15"/>
      <c r="F90" s="15"/>
      <c r="G90" s="15"/>
      <c r="H90" s="15"/>
      <c r="I90" s="15"/>
      <c r="J90" s="15"/>
    </row>
    <row r="91">
      <c r="B91" s="15"/>
      <c r="C91" s="15"/>
      <c r="D91" s="15"/>
      <c r="E91" s="15"/>
      <c r="F91" s="15"/>
      <c r="G91" s="15"/>
      <c r="H91" s="15"/>
      <c r="I91" s="15"/>
      <c r="J91" s="15"/>
    </row>
    <row r="92">
      <c r="B92" s="15"/>
      <c r="C92" s="15"/>
      <c r="D92" s="15"/>
      <c r="E92" s="15"/>
      <c r="F92" s="15"/>
      <c r="G92" s="15"/>
      <c r="H92" s="15"/>
      <c r="I92" s="15"/>
      <c r="J92" s="15"/>
    </row>
    <row r="93">
      <c r="B93" s="15"/>
      <c r="C93" s="15"/>
      <c r="D93" s="15"/>
      <c r="E93" s="15"/>
      <c r="F93" s="15"/>
      <c r="G93" s="15"/>
      <c r="H93" s="15"/>
      <c r="I93" s="15"/>
      <c r="J93" s="15"/>
    </row>
    <row r="94">
      <c r="B94" s="15"/>
      <c r="C94" s="15"/>
      <c r="D94" s="15"/>
      <c r="E94" s="15"/>
      <c r="F94" s="15"/>
      <c r="G94" s="15"/>
      <c r="H94" s="15"/>
      <c r="I94" s="15"/>
      <c r="J94" s="15"/>
    </row>
    <row r="95">
      <c r="B95" s="15"/>
      <c r="C95" s="15"/>
      <c r="D95" s="15"/>
      <c r="E95" s="15"/>
      <c r="F95" s="15"/>
      <c r="G95" s="15"/>
      <c r="H95" s="15"/>
      <c r="I95" s="15"/>
      <c r="J95" s="15"/>
    </row>
    <row r="96">
      <c r="B96" s="15"/>
      <c r="C96" s="15"/>
      <c r="D96" s="15"/>
      <c r="E96" s="15"/>
      <c r="F96" s="15"/>
      <c r="G96" s="15"/>
      <c r="H96" s="15"/>
      <c r="I96" s="15"/>
      <c r="J96" s="15"/>
    </row>
    <row r="97">
      <c r="B97" s="15"/>
      <c r="C97" s="15"/>
      <c r="D97" s="15"/>
      <c r="E97" s="15"/>
      <c r="F97" s="15"/>
      <c r="G97" s="15"/>
      <c r="H97" s="15"/>
      <c r="I97" s="15"/>
      <c r="J97" s="15"/>
    </row>
    <row r="98">
      <c r="B98" s="15"/>
      <c r="C98" s="15"/>
      <c r="D98" s="15"/>
      <c r="E98" s="15"/>
      <c r="F98" s="15"/>
      <c r="G98" s="15"/>
      <c r="H98" s="15"/>
      <c r="I98" s="15"/>
      <c r="J98" s="15"/>
    </row>
    <row r="99">
      <c r="B99" s="15"/>
      <c r="C99" s="15"/>
      <c r="D99" s="15"/>
      <c r="E99" s="15"/>
      <c r="F99" s="15"/>
      <c r="G99" s="15"/>
      <c r="H99" s="15"/>
      <c r="I99" s="15"/>
      <c r="J99" s="15"/>
    </row>
    <row r="100">
      <c r="B100" s="15"/>
      <c r="C100" s="15"/>
      <c r="D100" s="15"/>
      <c r="E100" s="15"/>
      <c r="F100" s="15"/>
      <c r="G100" s="15"/>
      <c r="H100" s="15"/>
      <c r="I100" s="15"/>
      <c r="J100" s="15"/>
    </row>
    <row r="101">
      <c r="B101" s="15"/>
      <c r="C101" s="15"/>
      <c r="D101" s="15"/>
      <c r="E101" s="15"/>
      <c r="F101" s="15"/>
      <c r="G101" s="15"/>
      <c r="H101" s="15"/>
      <c r="I101" s="15"/>
      <c r="J101" s="15"/>
    </row>
    <row r="102">
      <c r="B102" s="15"/>
      <c r="C102" s="15"/>
      <c r="D102" s="15"/>
      <c r="E102" s="15"/>
      <c r="F102" s="15"/>
      <c r="G102" s="15"/>
      <c r="H102" s="15"/>
      <c r="I102" s="15"/>
      <c r="J102" s="15"/>
    </row>
    <row r="103">
      <c r="B103" s="15"/>
      <c r="C103" s="15"/>
      <c r="D103" s="15"/>
      <c r="E103" s="15"/>
      <c r="F103" s="15"/>
      <c r="G103" s="15"/>
      <c r="H103" s="15"/>
      <c r="I103" s="15"/>
      <c r="J103" s="15"/>
    </row>
    <row r="104">
      <c r="B104" s="15"/>
      <c r="C104" s="15"/>
      <c r="D104" s="15"/>
      <c r="E104" s="15"/>
      <c r="F104" s="15"/>
      <c r="G104" s="15"/>
      <c r="H104" s="15"/>
      <c r="I104" s="15"/>
      <c r="J104" s="15"/>
    </row>
    <row r="105">
      <c r="B105" s="15"/>
      <c r="C105" s="15"/>
      <c r="D105" s="15"/>
      <c r="E105" s="15"/>
      <c r="F105" s="15"/>
      <c r="G105" s="15"/>
      <c r="H105" s="15"/>
      <c r="I105" s="15"/>
      <c r="J105" s="15"/>
    </row>
    <row r="106">
      <c r="B106" s="15"/>
      <c r="C106" s="15"/>
      <c r="D106" s="15"/>
      <c r="E106" s="15"/>
      <c r="F106" s="15"/>
      <c r="G106" s="15"/>
      <c r="H106" s="15"/>
      <c r="I106" s="15"/>
      <c r="J106" s="15"/>
    </row>
    <row r="107">
      <c r="B107" s="15"/>
      <c r="C107" s="15"/>
      <c r="D107" s="15"/>
      <c r="E107" s="15"/>
      <c r="F107" s="15"/>
      <c r="G107" s="15"/>
      <c r="H107" s="15"/>
      <c r="I107" s="15"/>
      <c r="J107" s="15"/>
    </row>
    <row r="108">
      <c r="B108" s="15"/>
      <c r="C108" s="15"/>
      <c r="D108" s="15"/>
      <c r="E108" s="15"/>
      <c r="F108" s="15"/>
      <c r="G108" s="15"/>
      <c r="H108" s="15"/>
      <c r="I108" s="15"/>
      <c r="J108" s="15"/>
    </row>
    <row r="109">
      <c r="B109" s="15"/>
      <c r="C109" s="15"/>
      <c r="D109" s="15"/>
      <c r="E109" s="15"/>
      <c r="F109" s="15"/>
      <c r="G109" s="15"/>
      <c r="H109" s="15"/>
      <c r="I109" s="15"/>
      <c r="J109" s="15"/>
    </row>
    <row r="110">
      <c r="B110" s="15"/>
      <c r="C110" s="15"/>
      <c r="D110" s="15"/>
      <c r="E110" s="15"/>
      <c r="F110" s="15"/>
      <c r="G110" s="15"/>
      <c r="H110" s="15"/>
      <c r="I110" s="15"/>
      <c r="J110" s="15"/>
    </row>
    <row r="111">
      <c r="B111" s="15"/>
      <c r="C111" s="15"/>
      <c r="D111" s="15"/>
      <c r="E111" s="15"/>
      <c r="F111" s="15"/>
      <c r="G111" s="15"/>
      <c r="H111" s="15"/>
      <c r="I111" s="15"/>
      <c r="J111" s="15"/>
    </row>
    <row r="112">
      <c r="B112" s="15"/>
      <c r="C112" s="15"/>
      <c r="D112" s="15"/>
      <c r="E112" s="15"/>
      <c r="F112" s="15"/>
      <c r="G112" s="15"/>
      <c r="H112" s="15"/>
      <c r="I112" s="15"/>
      <c r="J112" s="15"/>
    </row>
    <row r="113">
      <c r="B113" s="15"/>
      <c r="C113" s="15"/>
      <c r="D113" s="15"/>
      <c r="E113" s="15"/>
      <c r="F113" s="15"/>
      <c r="G113" s="15"/>
      <c r="H113" s="15"/>
      <c r="I113" s="15"/>
      <c r="J113" s="15"/>
    </row>
    <row r="114">
      <c r="B114" s="15"/>
      <c r="C114" s="15"/>
      <c r="D114" s="15"/>
      <c r="E114" s="15"/>
      <c r="F114" s="15"/>
      <c r="G114" s="15"/>
      <c r="H114" s="15"/>
      <c r="I114" s="15"/>
      <c r="J114" s="15"/>
    </row>
    <row r="115">
      <c r="B115" s="15"/>
      <c r="C115" s="15"/>
      <c r="D115" s="15"/>
      <c r="E115" s="15"/>
      <c r="F115" s="15"/>
      <c r="G115" s="15"/>
      <c r="H115" s="15"/>
      <c r="I115" s="15"/>
      <c r="J115" s="15"/>
    </row>
    <row r="116">
      <c r="B116" s="15"/>
      <c r="C116" s="15"/>
      <c r="D116" s="15"/>
      <c r="E116" s="15"/>
      <c r="F116" s="15"/>
      <c r="G116" s="15"/>
      <c r="H116" s="15"/>
      <c r="I116" s="15"/>
      <c r="J116" s="15"/>
    </row>
    <row r="117">
      <c r="B117" s="15"/>
      <c r="C117" s="15"/>
      <c r="D117" s="15"/>
      <c r="E117" s="15"/>
      <c r="F117" s="15"/>
      <c r="G117" s="15"/>
      <c r="H117" s="15"/>
      <c r="I117" s="15"/>
      <c r="J117" s="15"/>
    </row>
    <row r="118">
      <c r="B118" s="15"/>
      <c r="C118" s="15"/>
      <c r="D118" s="15"/>
      <c r="E118" s="15"/>
      <c r="F118" s="15"/>
      <c r="G118" s="15"/>
      <c r="H118" s="15"/>
      <c r="I118" s="15"/>
      <c r="J118" s="15"/>
    </row>
    <row r="119">
      <c r="B119" s="15"/>
      <c r="C119" s="15"/>
      <c r="D119" s="15"/>
      <c r="E119" s="15"/>
      <c r="F119" s="15"/>
      <c r="G119" s="15"/>
      <c r="H119" s="15"/>
      <c r="I119" s="15"/>
      <c r="J119" s="15"/>
    </row>
    <row r="120">
      <c r="B120" s="15"/>
      <c r="C120" s="15"/>
      <c r="D120" s="15"/>
      <c r="E120" s="15"/>
      <c r="F120" s="15"/>
      <c r="G120" s="15"/>
      <c r="H120" s="15"/>
      <c r="I120" s="15"/>
      <c r="J120" s="15"/>
    </row>
    <row r="121">
      <c r="B121" s="15"/>
      <c r="C121" s="15"/>
      <c r="D121" s="15"/>
      <c r="E121" s="15"/>
      <c r="F121" s="15"/>
      <c r="G121" s="15"/>
      <c r="H121" s="15"/>
      <c r="I121" s="15"/>
      <c r="J121" s="15"/>
    </row>
    <row r="122">
      <c r="B122" s="15"/>
      <c r="C122" s="15"/>
      <c r="D122" s="15"/>
      <c r="E122" s="15"/>
      <c r="F122" s="15"/>
      <c r="G122" s="15"/>
      <c r="H122" s="15"/>
      <c r="I122" s="15"/>
      <c r="J122" s="15"/>
    </row>
    <row r="123">
      <c r="B123" s="15"/>
      <c r="C123" s="15"/>
      <c r="D123" s="15"/>
      <c r="E123" s="15"/>
      <c r="F123" s="15"/>
      <c r="G123" s="15"/>
      <c r="H123" s="15"/>
      <c r="I123" s="15"/>
      <c r="J123" s="15"/>
    </row>
    <row r="124">
      <c r="B124" s="15"/>
      <c r="C124" s="15"/>
      <c r="D124" s="15"/>
      <c r="E124" s="15"/>
      <c r="F124" s="15"/>
      <c r="G124" s="15"/>
      <c r="H124" s="15"/>
      <c r="I124" s="15"/>
      <c r="J124" s="15"/>
    </row>
    <row r="125">
      <c r="B125" s="15"/>
      <c r="C125" s="15"/>
      <c r="D125" s="15"/>
      <c r="E125" s="15"/>
      <c r="F125" s="15"/>
      <c r="G125" s="15"/>
      <c r="H125" s="15"/>
      <c r="I125" s="15"/>
      <c r="J125" s="15"/>
    </row>
    <row r="126">
      <c r="B126" s="15"/>
      <c r="C126" s="15"/>
      <c r="D126" s="15"/>
      <c r="E126" s="15"/>
      <c r="F126" s="15"/>
      <c r="G126" s="15"/>
      <c r="H126" s="15"/>
      <c r="I126" s="15"/>
      <c r="J126" s="15"/>
    </row>
    <row r="127">
      <c r="B127" s="15"/>
      <c r="C127" s="15"/>
      <c r="D127" s="15"/>
      <c r="E127" s="15"/>
      <c r="F127" s="15"/>
      <c r="G127" s="15"/>
      <c r="H127" s="15"/>
      <c r="I127" s="15"/>
      <c r="J127" s="15"/>
    </row>
    <row r="128">
      <c r="B128" s="15"/>
      <c r="C128" s="15"/>
      <c r="D128" s="15"/>
      <c r="E128" s="15"/>
      <c r="F128" s="15"/>
      <c r="G128" s="15"/>
      <c r="H128" s="15"/>
      <c r="I128" s="15"/>
      <c r="J128" s="15"/>
    </row>
    <row r="129">
      <c r="B129" s="15"/>
      <c r="C129" s="15"/>
      <c r="D129" s="15"/>
      <c r="E129" s="15"/>
      <c r="F129" s="15"/>
      <c r="G129" s="15"/>
      <c r="H129" s="15"/>
      <c r="I129" s="15"/>
      <c r="J129" s="15"/>
    </row>
    <row r="130">
      <c r="B130" s="15"/>
      <c r="C130" s="15"/>
      <c r="D130" s="15"/>
      <c r="E130" s="15"/>
      <c r="F130" s="15"/>
      <c r="G130" s="15"/>
      <c r="H130" s="15"/>
      <c r="I130" s="15"/>
      <c r="J130" s="15"/>
    </row>
    <row r="131">
      <c r="B131" s="15"/>
      <c r="C131" s="15"/>
      <c r="D131" s="15"/>
      <c r="E131" s="15"/>
      <c r="F131" s="15"/>
      <c r="G131" s="15"/>
      <c r="H131" s="15"/>
      <c r="I131" s="15"/>
      <c r="J131" s="15"/>
    </row>
    <row r="132">
      <c r="B132" s="15"/>
      <c r="C132" s="15"/>
      <c r="D132" s="15"/>
      <c r="E132" s="15"/>
      <c r="F132" s="15"/>
      <c r="G132" s="15"/>
      <c r="H132" s="15"/>
      <c r="I132" s="15"/>
      <c r="J132" s="15"/>
    </row>
    <row r="133">
      <c r="B133" s="15"/>
      <c r="C133" s="15"/>
      <c r="D133" s="15"/>
      <c r="E133" s="15"/>
      <c r="F133" s="15"/>
      <c r="G133" s="15"/>
      <c r="H133" s="15"/>
      <c r="I133" s="15"/>
      <c r="J133" s="15"/>
    </row>
    <row r="134">
      <c r="B134" s="15"/>
      <c r="C134" s="15"/>
      <c r="D134" s="15"/>
      <c r="E134" s="15"/>
      <c r="F134" s="15"/>
      <c r="G134" s="15"/>
      <c r="H134" s="15"/>
      <c r="I134" s="15"/>
      <c r="J134" s="15"/>
    </row>
    <row r="135">
      <c r="B135" s="15"/>
      <c r="C135" s="15"/>
      <c r="D135" s="15"/>
      <c r="E135" s="15"/>
      <c r="F135" s="15"/>
      <c r="G135" s="15"/>
      <c r="H135" s="15"/>
      <c r="I135" s="15"/>
      <c r="J135" s="15"/>
    </row>
    <row r="136">
      <c r="B136" s="15"/>
      <c r="C136" s="15"/>
      <c r="D136" s="15"/>
      <c r="E136" s="15"/>
      <c r="F136" s="15"/>
      <c r="G136" s="15"/>
      <c r="H136" s="15"/>
      <c r="I136" s="15"/>
      <c r="J136" s="15"/>
    </row>
    <row r="137">
      <c r="B137" s="15"/>
      <c r="C137" s="15"/>
      <c r="D137" s="15"/>
      <c r="E137" s="15"/>
      <c r="F137" s="15"/>
      <c r="G137" s="15"/>
      <c r="H137" s="15"/>
      <c r="I137" s="15"/>
      <c r="J137" s="15"/>
    </row>
    <row r="138">
      <c r="B138" s="15"/>
      <c r="C138" s="15"/>
      <c r="D138" s="15"/>
      <c r="E138" s="15"/>
      <c r="F138" s="15"/>
      <c r="G138" s="15"/>
      <c r="H138" s="15"/>
      <c r="I138" s="15"/>
      <c r="J138" s="15"/>
    </row>
    <row r="139">
      <c r="B139" s="15"/>
      <c r="C139" s="15"/>
      <c r="D139" s="15"/>
      <c r="E139" s="15"/>
      <c r="F139" s="15"/>
      <c r="G139" s="15"/>
      <c r="H139" s="15"/>
      <c r="I139" s="15"/>
      <c r="J139" s="15"/>
    </row>
    <row r="140">
      <c r="B140" s="15"/>
      <c r="C140" s="15"/>
      <c r="D140" s="15"/>
      <c r="E140" s="15"/>
      <c r="F140" s="15"/>
      <c r="G140" s="15"/>
      <c r="H140" s="15"/>
      <c r="I140" s="15"/>
      <c r="J140" s="15"/>
    </row>
    <row r="141">
      <c r="B141" s="15"/>
      <c r="C141" s="15"/>
      <c r="D141" s="15"/>
      <c r="E141" s="15"/>
      <c r="F141" s="15"/>
      <c r="G141" s="15"/>
      <c r="H141" s="15"/>
      <c r="I141" s="15"/>
      <c r="J141" s="15"/>
    </row>
    <row r="142">
      <c r="B142" s="15"/>
      <c r="C142" s="15"/>
      <c r="D142" s="15"/>
      <c r="E142" s="15"/>
      <c r="F142" s="15"/>
      <c r="G142" s="15"/>
      <c r="H142" s="15"/>
      <c r="I142" s="15"/>
      <c r="J142" s="15"/>
    </row>
    <row r="143">
      <c r="B143" s="15"/>
      <c r="C143" s="15"/>
      <c r="D143" s="15"/>
      <c r="E143" s="15"/>
      <c r="F143" s="15"/>
      <c r="G143" s="15"/>
      <c r="H143" s="15"/>
      <c r="I143" s="15"/>
      <c r="J143" s="15"/>
    </row>
    <row r="144">
      <c r="B144" s="15"/>
      <c r="C144" s="15"/>
      <c r="D144" s="15"/>
      <c r="E144" s="15"/>
      <c r="F144" s="15"/>
      <c r="G144" s="15"/>
      <c r="H144" s="15"/>
      <c r="I144" s="15"/>
      <c r="J144" s="15"/>
    </row>
    <row r="145">
      <c r="B145" s="15"/>
      <c r="C145" s="15"/>
      <c r="D145" s="15"/>
      <c r="E145" s="15"/>
      <c r="F145" s="15"/>
      <c r="G145" s="15"/>
      <c r="H145" s="15"/>
      <c r="I145" s="15"/>
      <c r="J145" s="15"/>
    </row>
    <row r="146">
      <c r="B146" s="15"/>
      <c r="C146" s="15"/>
      <c r="D146" s="15"/>
      <c r="E146" s="15"/>
      <c r="F146" s="15"/>
      <c r="G146" s="15"/>
      <c r="H146" s="15"/>
      <c r="I146" s="15"/>
      <c r="J146" s="15"/>
    </row>
    <row r="147">
      <c r="B147" s="15"/>
      <c r="C147" s="15"/>
      <c r="D147" s="15"/>
      <c r="E147" s="15"/>
      <c r="F147" s="15"/>
      <c r="G147" s="15"/>
      <c r="H147" s="15"/>
      <c r="I147" s="15"/>
      <c r="J147" s="15"/>
    </row>
    <row r="148">
      <c r="B148" s="15"/>
      <c r="C148" s="15"/>
      <c r="D148" s="15"/>
      <c r="E148" s="15"/>
      <c r="F148" s="15"/>
      <c r="G148" s="15"/>
      <c r="H148" s="15"/>
      <c r="I148" s="15"/>
      <c r="J148" s="15"/>
    </row>
    <row r="149">
      <c r="B149" s="15"/>
      <c r="C149" s="15"/>
      <c r="D149" s="15"/>
      <c r="E149" s="15"/>
      <c r="F149" s="15"/>
      <c r="G149" s="15"/>
      <c r="H149" s="15"/>
      <c r="I149" s="15"/>
      <c r="J149" s="15"/>
    </row>
    <row r="150">
      <c r="B150" s="15"/>
      <c r="C150" s="15"/>
      <c r="D150" s="15"/>
      <c r="E150" s="15"/>
      <c r="F150" s="15"/>
      <c r="G150" s="15"/>
      <c r="H150" s="15"/>
      <c r="I150" s="15"/>
      <c r="J150" s="15"/>
    </row>
    <row r="151">
      <c r="B151" s="15"/>
      <c r="C151" s="15"/>
      <c r="D151" s="15"/>
      <c r="E151" s="15"/>
      <c r="F151" s="15"/>
      <c r="G151" s="15"/>
      <c r="H151" s="15"/>
      <c r="I151" s="15"/>
      <c r="J151" s="15"/>
    </row>
    <row r="152">
      <c r="B152" s="15"/>
      <c r="C152" s="15"/>
      <c r="D152" s="15"/>
      <c r="E152" s="15"/>
      <c r="F152" s="15"/>
      <c r="G152" s="15"/>
      <c r="H152" s="15"/>
      <c r="I152" s="15"/>
      <c r="J152" s="15"/>
    </row>
    <row r="153">
      <c r="B153" s="15"/>
      <c r="C153" s="15"/>
      <c r="D153" s="15"/>
      <c r="E153" s="15"/>
      <c r="F153" s="15"/>
      <c r="G153" s="15"/>
      <c r="H153" s="15"/>
      <c r="I153" s="15"/>
      <c r="J153" s="15"/>
    </row>
    <row r="154">
      <c r="B154" s="15"/>
      <c r="C154" s="15"/>
      <c r="D154" s="15"/>
      <c r="E154" s="15"/>
      <c r="F154" s="15"/>
      <c r="G154" s="15"/>
      <c r="H154" s="15"/>
      <c r="I154" s="15"/>
      <c r="J154" s="15"/>
    </row>
    <row r="155">
      <c r="B155" s="15"/>
      <c r="C155" s="15"/>
      <c r="D155" s="15"/>
      <c r="E155" s="15"/>
      <c r="F155" s="15"/>
      <c r="G155" s="15"/>
      <c r="H155" s="15"/>
      <c r="I155" s="15"/>
      <c r="J155" s="15"/>
    </row>
    <row r="156">
      <c r="B156" s="15"/>
      <c r="C156" s="15"/>
      <c r="D156" s="15"/>
      <c r="E156" s="15"/>
      <c r="F156" s="15"/>
      <c r="G156" s="15"/>
      <c r="H156" s="15"/>
      <c r="I156" s="15"/>
      <c r="J156" s="15"/>
    </row>
    <row r="157">
      <c r="B157" s="15"/>
      <c r="C157" s="15"/>
      <c r="D157" s="15"/>
      <c r="E157" s="15"/>
      <c r="F157" s="15"/>
      <c r="G157" s="15"/>
      <c r="H157" s="15"/>
      <c r="I157" s="15"/>
      <c r="J157" s="15"/>
    </row>
    <row r="158">
      <c r="B158" s="15"/>
      <c r="C158" s="15"/>
      <c r="D158" s="15"/>
      <c r="E158" s="15"/>
      <c r="F158" s="15"/>
      <c r="G158" s="15"/>
      <c r="H158" s="15"/>
      <c r="I158" s="15"/>
      <c r="J158" s="15"/>
    </row>
    <row r="159">
      <c r="B159" s="15"/>
      <c r="C159" s="15"/>
      <c r="D159" s="15"/>
      <c r="E159" s="15"/>
      <c r="F159" s="15"/>
      <c r="G159" s="15"/>
      <c r="H159" s="15"/>
      <c r="I159" s="15"/>
      <c r="J159" s="15"/>
    </row>
    <row r="160">
      <c r="B160" s="15"/>
      <c r="C160" s="15"/>
      <c r="D160" s="15"/>
      <c r="E160" s="15"/>
      <c r="F160" s="15"/>
      <c r="G160" s="15"/>
      <c r="H160" s="15"/>
      <c r="I160" s="15"/>
      <c r="J160" s="15"/>
    </row>
    <row r="161">
      <c r="B161" s="15"/>
      <c r="C161" s="15"/>
      <c r="D161" s="15"/>
      <c r="E161" s="15"/>
      <c r="F161" s="15"/>
      <c r="G161" s="15"/>
      <c r="H161" s="15"/>
      <c r="I161" s="15"/>
      <c r="J161" s="15"/>
    </row>
    <row r="162">
      <c r="B162" s="15"/>
      <c r="C162" s="15"/>
      <c r="D162" s="15"/>
      <c r="E162" s="15"/>
      <c r="F162" s="15"/>
      <c r="G162" s="15"/>
      <c r="H162" s="15"/>
      <c r="I162" s="15"/>
      <c r="J162" s="15"/>
    </row>
    <row r="163">
      <c r="B163" s="15"/>
      <c r="C163" s="15"/>
      <c r="D163" s="15"/>
      <c r="E163" s="15"/>
      <c r="F163" s="15"/>
      <c r="G163" s="15"/>
      <c r="H163" s="15"/>
      <c r="I163" s="15"/>
      <c r="J163" s="15"/>
    </row>
    <row r="164">
      <c r="B164" s="15"/>
      <c r="C164" s="15"/>
      <c r="D164" s="15"/>
      <c r="E164" s="15"/>
      <c r="F164" s="15"/>
      <c r="G164" s="15"/>
      <c r="H164" s="15"/>
      <c r="I164" s="15"/>
      <c r="J164" s="15"/>
    </row>
    <row r="165">
      <c r="B165" s="15"/>
      <c r="C165" s="15"/>
      <c r="D165" s="15"/>
      <c r="E165" s="15"/>
      <c r="F165" s="15"/>
      <c r="G165" s="15"/>
      <c r="H165" s="15"/>
      <c r="I165" s="15"/>
      <c r="J165" s="15"/>
    </row>
    <row r="166">
      <c r="B166" s="15"/>
      <c r="C166" s="15"/>
      <c r="D166" s="15"/>
      <c r="E166" s="15"/>
      <c r="F166" s="15"/>
      <c r="G166" s="15"/>
      <c r="H166" s="15"/>
      <c r="I166" s="15"/>
      <c r="J166" s="15"/>
    </row>
    <row r="167">
      <c r="B167" s="15"/>
      <c r="C167" s="15"/>
      <c r="D167" s="15"/>
      <c r="E167" s="15"/>
      <c r="F167" s="15"/>
      <c r="G167" s="15"/>
      <c r="H167" s="15"/>
      <c r="I167" s="15"/>
      <c r="J167" s="15"/>
    </row>
    <row r="168">
      <c r="B168" s="15"/>
      <c r="C168" s="15"/>
      <c r="D168" s="15"/>
      <c r="E168" s="15"/>
      <c r="F168" s="15"/>
      <c r="G168" s="15"/>
      <c r="H168" s="15"/>
      <c r="I168" s="15"/>
      <c r="J168" s="15"/>
    </row>
    <row r="169">
      <c r="B169" s="15"/>
      <c r="C169" s="15"/>
      <c r="D169" s="15"/>
      <c r="E169" s="15"/>
      <c r="F169" s="15"/>
      <c r="G169" s="15"/>
      <c r="H169" s="15"/>
      <c r="I169" s="15"/>
      <c r="J169" s="15"/>
    </row>
    <row r="170">
      <c r="B170" s="15"/>
      <c r="C170" s="15"/>
      <c r="D170" s="15"/>
      <c r="E170" s="15"/>
      <c r="F170" s="15"/>
      <c r="G170" s="15"/>
      <c r="H170" s="15"/>
      <c r="I170" s="15"/>
      <c r="J170" s="15"/>
    </row>
    <row r="171">
      <c r="B171" s="15"/>
      <c r="C171" s="15"/>
      <c r="D171" s="15"/>
      <c r="E171" s="15"/>
      <c r="F171" s="15"/>
      <c r="G171" s="15"/>
      <c r="H171" s="15"/>
      <c r="I171" s="15"/>
      <c r="J171" s="15"/>
    </row>
    <row r="172">
      <c r="B172" s="15"/>
      <c r="C172" s="15"/>
      <c r="D172" s="15"/>
      <c r="E172" s="15"/>
      <c r="F172" s="15"/>
      <c r="G172" s="15"/>
      <c r="H172" s="15"/>
      <c r="I172" s="15"/>
      <c r="J172" s="15"/>
    </row>
    <row r="173">
      <c r="B173" s="15"/>
      <c r="C173" s="15"/>
      <c r="D173" s="15"/>
      <c r="E173" s="15"/>
      <c r="F173" s="15"/>
      <c r="G173" s="15"/>
      <c r="H173" s="15"/>
      <c r="I173" s="15"/>
      <c r="J173" s="15"/>
    </row>
    <row r="174">
      <c r="B174" s="15"/>
      <c r="C174" s="15"/>
      <c r="D174" s="15"/>
      <c r="E174" s="15"/>
      <c r="F174" s="15"/>
      <c r="G174" s="15"/>
      <c r="H174" s="15"/>
      <c r="I174" s="15"/>
      <c r="J174" s="15"/>
    </row>
    <row r="175">
      <c r="B175" s="15"/>
      <c r="C175" s="15"/>
      <c r="D175" s="15"/>
      <c r="E175" s="15"/>
      <c r="F175" s="15"/>
      <c r="G175" s="15"/>
      <c r="H175" s="15"/>
      <c r="I175" s="15"/>
      <c r="J175" s="15"/>
    </row>
    <row r="176">
      <c r="B176" s="15"/>
      <c r="C176" s="15"/>
      <c r="D176" s="15"/>
      <c r="E176" s="15"/>
      <c r="F176" s="15"/>
      <c r="G176" s="15"/>
      <c r="H176" s="15"/>
      <c r="I176" s="15"/>
      <c r="J176" s="15"/>
    </row>
    <row r="177">
      <c r="B177" s="15"/>
      <c r="C177" s="15"/>
      <c r="D177" s="15"/>
      <c r="E177" s="15"/>
      <c r="F177" s="15"/>
      <c r="G177" s="15"/>
      <c r="H177" s="15"/>
      <c r="I177" s="15"/>
      <c r="J177" s="15"/>
    </row>
    <row r="178">
      <c r="B178" s="15"/>
      <c r="C178" s="15"/>
      <c r="D178" s="15"/>
      <c r="E178" s="15"/>
      <c r="F178" s="15"/>
      <c r="G178" s="15"/>
      <c r="H178" s="15"/>
      <c r="I178" s="15"/>
      <c r="J178" s="15"/>
    </row>
    <row r="179">
      <c r="B179" s="15"/>
      <c r="C179" s="15"/>
      <c r="D179" s="15"/>
      <c r="E179" s="15"/>
      <c r="F179" s="15"/>
      <c r="G179" s="15"/>
      <c r="H179" s="15"/>
      <c r="I179" s="15"/>
      <c r="J179" s="15"/>
    </row>
    <row r="180">
      <c r="B180" s="15"/>
      <c r="C180" s="15"/>
      <c r="D180" s="15"/>
      <c r="E180" s="15"/>
      <c r="F180" s="15"/>
      <c r="G180" s="15"/>
      <c r="H180" s="15"/>
      <c r="I180" s="15"/>
      <c r="J180" s="15"/>
    </row>
    <row r="181">
      <c r="B181" s="15"/>
      <c r="C181" s="15"/>
      <c r="D181" s="15"/>
      <c r="E181" s="15"/>
      <c r="F181" s="15"/>
      <c r="G181" s="15"/>
      <c r="H181" s="15"/>
      <c r="I181" s="15"/>
      <c r="J181" s="15"/>
    </row>
    <row r="182">
      <c r="B182" s="15"/>
      <c r="C182" s="15"/>
      <c r="D182" s="15"/>
      <c r="E182" s="15"/>
      <c r="F182" s="15"/>
      <c r="G182" s="15"/>
      <c r="H182" s="15"/>
      <c r="I182" s="15"/>
      <c r="J182" s="15"/>
    </row>
    <row r="183">
      <c r="B183" s="15"/>
      <c r="C183" s="15"/>
      <c r="D183" s="15"/>
      <c r="E183" s="15"/>
      <c r="F183" s="15"/>
      <c r="G183" s="15"/>
      <c r="H183" s="15"/>
      <c r="I183" s="15"/>
      <c r="J183" s="15"/>
    </row>
    <row r="184">
      <c r="B184" s="15"/>
      <c r="C184" s="15"/>
      <c r="D184" s="15"/>
      <c r="E184" s="15"/>
      <c r="F184" s="15"/>
      <c r="G184" s="15"/>
      <c r="H184" s="15"/>
      <c r="I184" s="15"/>
      <c r="J184" s="15"/>
    </row>
    <row r="185">
      <c r="B185" s="15"/>
      <c r="C185" s="15"/>
      <c r="D185" s="15"/>
      <c r="E185" s="15"/>
      <c r="F185" s="15"/>
      <c r="G185" s="15"/>
      <c r="H185" s="15"/>
      <c r="I185" s="15"/>
      <c r="J185" s="15"/>
    </row>
    <row r="186">
      <c r="B186" s="15"/>
      <c r="C186" s="15"/>
      <c r="D186" s="15"/>
      <c r="E186" s="15"/>
      <c r="F186" s="15"/>
      <c r="G186" s="15"/>
      <c r="H186" s="15"/>
      <c r="I186" s="15"/>
      <c r="J186" s="15"/>
    </row>
    <row r="187">
      <c r="B187" s="15"/>
      <c r="C187" s="15"/>
      <c r="D187" s="15"/>
      <c r="E187" s="15"/>
      <c r="F187" s="15"/>
      <c r="G187" s="15"/>
      <c r="H187" s="15"/>
      <c r="I187" s="15"/>
      <c r="J187" s="15"/>
    </row>
    <row r="188">
      <c r="B188" s="15"/>
      <c r="C188" s="15"/>
      <c r="D188" s="15"/>
      <c r="E188" s="15"/>
      <c r="F188" s="15"/>
      <c r="G188" s="15"/>
      <c r="H188" s="15"/>
      <c r="I188" s="15"/>
      <c r="J188" s="15"/>
    </row>
    <row r="189">
      <c r="B189" s="15"/>
      <c r="C189" s="15"/>
      <c r="D189" s="15"/>
      <c r="E189" s="15"/>
      <c r="F189" s="15"/>
      <c r="G189" s="15"/>
      <c r="H189" s="15"/>
      <c r="I189" s="15"/>
      <c r="J189" s="15"/>
    </row>
    <row r="190">
      <c r="B190" s="15"/>
      <c r="C190" s="15"/>
      <c r="D190" s="15"/>
      <c r="E190" s="15"/>
      <c r="F190" s="15"/>
      <c r="G190" s="15"/>
      <c r="H190" s="15"/>
      <c r="I190" s="15"/>
      <c r="J190" s="15"/>
    </row>
    <row r="191">
      <c r="B191" s="15"/>
      <c r="C191" s="15"/>
      <c r="D191" s="15"/>
      <c r="E191" s="15"/>
      <c r="F191" s="15"/>
      <c r="G191" s="15"/>
      <c r="H191" s="15"/>
      <c r="I191" s="15"/>
      <c r="J191" s="15"/>
    </row>
    <row r="192">
      <c r="B192" s="15"/>
      <c r="C192" s="15"/>
      <c r="D192" s="15"/>
      <c r="E192" s="15"/>
      <c r="F192" s="15"/>
      <c r="G192" s="15"/>
      <c r="H192" s="15"/>
      <c r="I192" s="15"/>
      <c r="J192" s="15"/>
    </row>
    <row r="193">
      <c r="B193" s="15"/>
      <c r="C193" s="15"/>
      <c r="D193" s="15"/>
      <c r="E193" s="15"/>
      <c r="F193" s="15"/>
      <c r="G193" s="15"/>
      <c r="H193" s="15"/>
      <c r="I193" s="15"/>
      <c r="J193" s="15"/>
    </row>
    <row r="194">
      <c r="B194" s="15"/>
      <c r="C194" s="15"/>
      <c r="D194" s="15"/>
      <c r="E194" s="15"/>
      <c r="F194" s="15"/>
      <c r="G194" s="15"/>
      <c r="H194" s="15"/>
      <c r="I194" s="15"/>
      <c r="J194" s="15"/>
    </row>
    <row r="195">
      <c r="B195" s="15"/>
      <c r="C195" s="15"/>
      <c r="D195" s="15"/>
      <c r="E195" s="15"/>
      <c r="F195" s="15"/>
      <c r="G195" s="15"/>
      <c r="H195" s="15"/>
      <c r="I195" s="15"/>
      <c r="J195" s="15"/>
    </row>
    <row r="196">
      <c r="B196" s="15"/>
      <c r="C196" s="15"/>
      <c r="D196" s="15"/>
      <c r="E196" s="15"/>
      <c r="F196" s="15"/>
      <c r="G196" s="15"/>
      <c r="H196" s="15"/>
      <c r="I196" s="15"/>
      <c r="J196" s="15"/>
    </row>
    <row r="197">
      <c r="B197" s="15"/>
      <c r="C197" s="15"/>
      <c r="D197" s="15"/>
      <c r="E197" s="15"/>
      <c r="F197" s="15"/>
      <c r="G197" s="15"/>
      <c r="H197" s="15"/>
      <c r="I197" s="15"/>
      <c r="J197" s="15"/>
    </row>
    <row r="198">
      <c r="B198" s="15"/>
      <c r="C198" s="15"/>
      <c r="D198" s="15"/>
      <c r="E198" s="15"/>
      <c r="F198" s="15"/>
      <c r="G198" s="15"/>
      <c r="H198" s="15"/>
      <c r="I198" s="15"/>
      <c r="J198" s="15"/>
    </row>
    <row r="199">
      <c r="B199" s="15"/>
      <c r="C199" s="15"/>
      <c r="D199" s="15"/>
      <c r="E199" s="15"/>
      <c r="F199" s="15"/>
      <c r="G199" s="15"/>
      <c r="H199" s="15"/>
      <c r="I199" s="15"/>
      <c r="J199" s="15"/>
    </row>
    <row r="200">
      <c r="B200" s="15"/>
      <c r="C200" s="15"/>
      <c r="D200" s="15"/>
      <c r="E200" s="15"/>
      <c r="F200" s="15"/>
      <c r="G200" s="15"/>
      <c r="H200" s="15"/>
      <c r="I200" s="15"/>
      <c r="J200" s="15"/>
    </row>
    <row r="201">
      <c r="B201" s="15"/>
      <c r="C201" s="15"/>
      <c r="D201" s="15"/>
      <c r="E201" s="15"/>
      <c r="F201" s="15"/>
      <c r="G201" s="15"/>
      <c r="H201" s="15"/>
      <c r="I201" s="15"/>
      <c r="J201" s="15"/>
    </row>
    <row r="202">
      <c r="B202" s="15"/>
      <c r="C202" s="15"/>
      <c r="D202" s="15"/>
      <c r="E202" s="15"/>
      <c r="F202" s="15"/>
      <c r="G202" s="15"/>
      <c r="H202" s="15"/>
      <c r="I202" s="15"/>
      <c r="J202" s="15"/>
    </row>
    <row r="203">
      <c r="B203" s="15"/>
      <c r="C203" s="15"/>
      <c r="D203" s="15"/>
      <c r="E203" s="15"/>
      <c r="F203" s="15"/>
      <c r="G203" s="15"/>
      <c r="H203" s="15"/>
      <c r="I203" s="15"/>
      <c r="J203" s="15"/>
    </row>
    <row r="204">
      <c r="B204" s="15"/>
      <c r="C204" s="15"/>
      <c r="D204" s="15"/>
      <c r="E204" s="15"/>
      <c r="F204" s="15"/>
      <c r="G204" s="15"/>
      <c r="H204" s="15"/>
      <c r="I204" s="15"/>
      <c r="J204" s="15"/>
    </row>
    <row r="205">
      <c r="B205" s="15"/>
      <c r="C205" s="15"/>
      <c r="D205" s="15"/>
      <c r="E205" s="15"/>
      <c r="F205" s="15"/>
      <c r="G205" s="15"/>
      <c r="H205" s="15"/>
      <c r="I205" s="15"/>
      <c r="J205" s="15"/>
    </row>
    <row r="206">
      <c r="B206" s="15"/>
      <c r="C206" s="15"/>
      <c r="D206" s="15"/>
      <c r="E206" s="15"/>
      <c r="F206" s="15"/>
      <c r="G206" s="15"/>
      <c r="H206" s="15"/>
      <c r="I206" s="15"/>
      <c r="J206" s="15"/>
    </row>
    <row r="207">
      <c r="B207" s="15"/>
      <c r="C207" s="15"/>
      <c r="D207" s="15"/>
      <c r="E207" s="15"/>
      <c r="F207" s="15"/>
      <c r="G207" s="15"/>
      <c r="H207" s="15"/>
      <c r="I207" s="15"/>
      <c r="J207" s="15"/>
    </row>
    <row r="208">
      <c r="B208" s="15"/>
      <c r="C208" s="15"/>
      <c r="D208" s="15"/>
      <c r="E208" s="15"/>
      <c r="F208" s="15"/>
      <c r="G208" s="15"/>
      <c r="H208" s="15"/>
      <c r="I208" s="15"/>
      <c r="J208" s="15"/>
    </row>
    <row r="209">
      <c r="B209" s="15"/>
      <c r="C209" s="15"/>
      <c r="D209" s="15"/>
      <c r="E209" s="15"/>
      <c r="F209" s="15"/>
      <c r="G209" s="15"/>
      <c r="H209" s="15"/>
      <c r="I209" s="15"/>
      <c r="J209" s="15"/>
    </row>
    <row r="210">
      <c r="B210" s="15"/>
      <c r="C210" s="15"/>
      <c r="D210" s="15"/>
      <c r="E210" s="15"/>
      <c r="F210" s="15"/>
      <c r="G210" s="15"/>
      <c r="H210" s="15"/>
      <c r="I210" s="15"/>
      <c r="J210" s="15"/>
    </row>
    <row r="211">
      <c r="B211" s="15"/>
      <c r="C211" s="15"/>
      <c r="D211" s="15"/>
      <c r="E211" s="15"/>
      <c r="F211" s="15"/>
      <c r="G211" s="15"/>
      <c r="H211" s="15"/>
      <c r="I211" s="15"/>
      <c r="J211" s="15"/>
    </row>
    <row r="212">
      <c r="B212" s="15"/>
      <c r="C212" s="15"/>
      <c r="D212" s="15"/>
      <c r="E212" s="15"/>
      <c r="F212" s="15"/>
      <c r="G212" s="15"/>
      <c r="H212" s="15"/>
      <c r="I212" s="15"/>
      <c r="J212" s="15"/>
    </row>
    <row r="213">
      <c r="B213" s="15"/>
      <c r="C213" s="15"/>
      <c r="D213" s="15"/>
      <c r="E213" s="15"/>
      <c r="F213" s="15"/>
      <c r="G213" s="15"/>
      <c r="H213" s="15"/>
      <c r="I213" s="15"/>
      <c r="J213" s="15"/>
    </row>
    <row r="214">
      <c r="B214" s="15"/>
      <c r="C214" s="15"/>
      <c r="D214" s="15"/>
      <c r="E214" s="15"/>
      <c r="F214" s="15"/>
      <c r="G214" s="15"/>
      <c r="H214" s="15"/>
      <c r="I214" s="15"/>
      <c r="J214" s="15"/>
    </row>
    <row r="215">
      <c r="B215" s="15"/>
      <c r="C215" s="15"/>
      <c r="D215" s="15"/>
      <c r="E215" s="15"/>
      <c r="F215" s="15"/>
      <c r="G215" s="15"/>
      <c r="H215" s="15"/>
      <c r="I215" s="15"/>
      <c r="J215" s="15"/>
    </row>
    <row r="216">
      <c r="B216" s="15"/>
      <c r="C216" s="15"/>
      <c r="D216" s="15"/>
      <c r="E216" s="15"/>
      <c r="F216" s="15"/>
      <c r="G216" s="15"/>
      <c r="H216" s="15"/>
      <c r="I216" s="15"/>
      <c r="J216" s="15"/>
    </row>
    <row r="217">
      <c r="B217" s="15"/>
      <c r="C217" s="15"/>
      <c r="D217" s="15"/>
      <c r="E217" s="15"/>
      <c r="F217" s="15"/>
      <c r="G217" s="15"/>
      <c r="H217" s="15"/>
      <c r="I217" s="15"/>
      <c r="J217" s="15"/>
    </row>
    <row r="218">
      <c r="B218" s="15"/>
      <c r="C218" s="15"/>
      <c r="D218" s="15"/>
      <c r="E218" s="15"/>
      <c r="F218" s="15"/>
      <c r="G218" s="15"/>
      <c r="H218" s="15"/>
      <c r="I218" s="15"/>
      <c r="J218" s="15"/>
    </row>
    <row r="219">
      <c r="B219" s="15"/>
      <c r="C219" s="15"/>
      <c r="D219" s="15"/>
      <c r="E219" s="15"/>
      <c r="F219" s="15"/>
      <c r="G219" s="15"/>
      <c r="H219" s="15"/>
      <c r="I219" s="15"/>
      <c r="J219" s="15"/>
    </row>
    <row r="220">
      <c r="B220" s="15"/>
      <c r="C220" s="15"/>
      <c r="D220" s="15"/>
      <c r="E220" s="15"/>
      <c r="F220" s="15"/>
      <c r="G220" s="15"/>
      <c r="H220" s="15"/>
      <c r="I220" s="15"/>
      <c r="J220" s="15"/>
    </row>
    <row r="221">
      <c r="B221" s="15"/>
      <c r="C221" s="15"/>
      <c r="D221" s="15"/>
      <c r="E221" s="15"/>
      <c r="F221" s="15"/>
      <c r="G221" s="15"/>
      <c r="H221" s="15"/>
      <c r="I221" s="15"/>
      <c r="J221" s="15"/>
    </row>
    <row r="222">
      <c r="B222" s="15"/>
      <c r="C222" s="15"/>
      <c r="D222" s="15"/>
      <c r="E222" s="15"/>
      <c r="F222" s="15"/>
      <c r="G222" s="15"/>
      <c r="H222" s="15"/>
      <c r="I222" s="15"/>
      <c r="J222" s="15"/>
    </row>
    <row r="223">
      <c r="B223" s="15"/>
      <c r="C223" s="15"/>
      <c r="D223" s="15"/>
      <c r="E223" s="15"/>
      <c r="F223" s="15"/>
      <c r="G223" s="15"/>
      <c r="H223" s="15"/>
      <c r="I223" s="15"/>
      <c r="J223" s="15"/>
    </row>
    <row r="224">
      <c r="B224" s="15"/>
      <c r="C224" s="15"/>
      <c r="D224" s="15"/>
      <c r="E224" s="15"/>
      <c r="F224" s="15"/>
      <c r="G224" s="15"/>
      <c r="H224" s="15"/>
      <c r="I224" s="15"/>
      <c r="J224" s="15"/>
    </row>
    <row r="225">
      <c r="B225" s="15"/>
      <c r="C225" s="15"/>
      <c r="D225" s="15"/>
      <c r="E225" s="15"/>
      <c r="F225" s="15"/>
      <c r="G225" s="15"/>
      <c r="H225" s="15"/>
      <c r="I225" s="15"/>
      <c r="J225" s="15"/>
    </row>
    <row r="226">
      <c r="B226" s="15"/>
      <c r="C226" s="15"/>
      <c r="D226" s="15"/>
      <c r="E226" s="15"/>
      <c r="F226" s="15"/>
      <c r="G226" s="15"/>
      <c r="H226" s="15"/>
      <c r="I226" s="15"/>
      <c r="J226" s="15"/>
    </row>
    <row r="227">
      <c r="B227" s="15"/>
      <c r="C227" s="15"/>
      <c r="D227" s="15"/>
      <c r="E227" s="15"/>
      <c r="F227" s="15"/>
      <c r="G227" s="15"/>
      <c r="H227" s="15"/>
      <c r="I227" s="15"/>
      <c r="J227" s="15"/>
    </row>
    <row r="228">
      <c r="B228" s="15"/>
      <c r="C228" s="15"/>
      <c r="D228" s="15"/>
      <c r="E228" s="15"/>
      <c r="F228" s="15"/>
      <c r="G228" s="15"/>
      <c r="H228" s="15"/>
      <c r="I228" s="15"/>
      <c r="J228" s="15"/>
    </row>
    <row r="229">
      <c r="B229" s="15"/>
      <c r="C229" s="15"/>
      <c r="D229" s="15"/>
      <c r="E229" s="15"/>
      <c r="F229" s="15"/>
      <c r="G229" s="15"/>
      <c r="H229" s="15"/>
      <c r="I229" s="15"/>
      <c r="J229" s="15"/>
    </row>
    <row r="230">
      <c r="B230" s="15"/>
      <c r="C230" s="15"/>
      <c r="D230" s="15"/>
      <c r="E230" s="15"/>
      <c r="F230" s="15"/>
      <c r="G230" s="15"/>
      <c r="H230" s="15"/>
      <c r="I230" s="15"/>
      <c r="J230" s="15"/>
    </row>
    <row r="231">
      <c r="B231" s="15"/>
      <c r="C231" s="15"/>
      <c r="D231" s="15"/>
      <c r="E231" s="15"/>
      <c r="F231" s="15"/>
      <c r="G231" s="15"/>
      <c r="H231" s="15"/>
      <c r="I231" s="15"/>
      <c r="J231" s="15"/>
    </row>
    <row r="232">
      <c r="B232" s="15"/>
      <c r="C232" s="15"/>
      <c r="D232" s="15"/>
      <c r="E232" s="15"/>
      <c r="F232" s="15"/>
      <c r="G232" s="15"/>
      <c r="H232" s="15"/>
      <c r="I232" s="15"/>
      <c r="J232" s="15"/>
    </row>
    <row r="233">
      <c r="B233" s="15"/>
      <c r="C233" s="15"/>
      <c r="D233" s="15"/>
      <c r="E233" s="15"/>
      <c r="F233" s="15"/>
      <c r="G233" s="15"/>
      <c r="H233" s="15"/>
      <c r="I233" s="15"/>
      <c r="J233" s="15"/>
    </row>
    <row r="234">
      <c r="B234" s="15"/>
      <c r="C234" s="15"/>
      <c r="D234" s="15"/>
      <c r="E234" s="15"/>
      <c r="F234" s="15"/>
      <c r="G234" s="15"/>
      <c r="H234" s="15"/>
      <c r="I234" s="15"/>
      <c r="J234" s="15"/>
    </row>
    <row r="235">
      <c r="B235" s="15"/>
      <c r="C235" s="15"/>
      <c r="D235" s="15"/>
      <c r="E235" s="15"/>
      <c r="F235" s="15"/>
      <c r="G235" s="15"/>
      <c r="H235" s="15"/>
      <c r="I235" s="15"/>
      <c r="J235" s="15"/>
    </row>
    <row r="236">
      <c r="B236" s="15"/>
      <c r="C236" s="15"/>
      <c r="D236" s="15"/>
      <c r="E236" s="15"/>
      <c r="F236" s="15"/>
      <c r="G236" s="15"/>
      <c r="H236" s="15"/>
      <c r="I236" s="15"/>
      <c r="J236" s="15"/>
    </row>
    <row r="237">
      <c r="B237" s="15"/>
      <c r="C237" s="15"/>
      <c r="D237" s="15"/>
      <c r="E237" s="15"/>
      <c r="F237" s="15"/>
      <c r="G237" s="15"/>
      <c r="H237" s="15"/>
      <c r="I237" s="15"/>
      <c r="J237" s="15"/>
    </row>
    <row r="238">
      <c r="B238" s="15"/>
      <c r="C238" s="15"/>
      <c r="D238" s="15"/>
      <c r="E238" s="15"/>
      <c r="F238" s="15"/>
      <c r="G238" s="15"/>
      <c r="H238" s="15"/>
      <c r="I238" s="15"/>
      <c r="J238" s="15"/>
    </row>
    <row r="239">
      <c r="B239" s="15"/>
      <c r="C239" s="15"/>
      <c r="D239" s="15"/>
      <c r="E239" s="15"/>
      <c r="F239" s="15"/>
      <c r="G239" s="15"/>
      <c r="H239" s="15"/>
      <c r="I239" s="15"/>
      <c r="J239" s="15"/>
    </row>
    <row r="240">
      <c r="B240" s="15"/>
      <c r="C240" s="15"/>
      <c r="D240" s="15"/>
      <c r="E240" s="15"/>
      <c r="F240" s="15"/>
      <c r="G240" s="15"/>
      <c r="H240" s="15"/>
      <c r="I240" s="15"/>
      <c r="J240" s="15"/>
    </row>
    <row r="241">
      <c r="B241" s="15"/>
      <c r="C241" s="15"/>
      <c r="D241" s="15"/>
      <c r="E241" s="15"/>
      <c r="F241" s="15"/>
      <c r="G241" s="15"/>
      <c r="H241" s="15"/>
      <c r="I241" s="15"/>
      <c r="J241" s="15"/>
    </row>
    <row r="242">
      <c r="B242" s="15"/>
      <c r="C242" s="15"/>
      <c r="D242" s="15"/>
      <c r="E242" s="15"/>
      <c r="F242" s="15"/>
      <c r="G242" s="15"/>
      <c r="H242" s="15"/>
      <c r="I242" s="15"/>
      <c r="J242" s="15"/>
    </row>
    <row r="243">
      <c r="B243" s="15"/>
      <c r="C243" s="15"/>
      <c r="D243" s="15"/>
      <c r="E243" s="15"/>
      <c r="F243" s="15"/>
      <c r="G243" s="15"/>
      <c r="H243" s="15"/>
      <c r="I243" s="15"/>
      <c r="J243" s="15"/>
    </row>
    <row r="244">
      <c r="B244" s="15"/>
      <c r="C244" s="15"/>
      <c r="D244" s="15"/>
      <c r="E244" s="15"/>
      <c r="F244" s="15"/>
      <c r="G244" s="15"/>
      <c r="H244" s="15"/>
      <c r="I244" s="15"/>
      <c r="J244" s="15"/>
    </row>
    <row r="245">
      <c r="B245" s="15"/>
      <c r="C245" s="15"/>
      <c r="D245" s="15"/>
      <c r="E245" s="15"/>
      <c r="F245" s="15"/>
      <c r="G245" s="15"/>
      <c r="H245" s="15"/>
      <c r="I245" s="15"/>
      <c r="J245" s="15"/>
    </row>
    <row r="246">
      <c r="B246" s="15"/>
      <c r="C246" s="15"/>
      <c r="D246" s="15"/>
      <c r="E246" s="15"/>
      <c r="F246" s="15"/>
      <c r="G246" s="15"/>
      <c r="H246" s="15"/>
      <c r="I246" s="15"/>
      <c r="J246" s="15"/>
    </row>
    <row r="247">
      <c r="B247" s="15"/>
      <c r="C247" s="15"/>
      <c r="D247" s="15"/>
      <c r="E247" s="15"/>
      <c r="F247" s="15"/>
      <c r="G247" s="15"/>
      <c r="H247" s="15"/>
      <c r="I247" s="15"/>
      <c r="J247" s="15"/>
    </row>
    <row r="248">
      <c r="B248" s="15"/>
      <c r="C248" s="15"/>
      <c r="D248" s="15"/>
      <c r="E248" s="15"/>
      <c r="F248" s="15"/>
      <c r="G248" s="15"/>
      <c r="H248" s="15"/>
      <c r="I248" s="15"/>
      <c r="J248" s="15"/>
    </row>
    <row r="249">
      <c r="B249" s="15"/>
      <c r="C249" s="15"/>
      <c r="D249" s="15"/>
      <c r="E249" s="15"/>
      <c r="F249" s="15"/>
      <c r="G249" s="15"/>
      <c r="H249" s="15"/>
      <c r="I249" s="15"/>
      <c r="J249" s="15"/>
    </row>
    <row r="250">
      <c r="B250" s="15"/>
      <c r="C250" s="15"/>
      <c r="D250" s="15"/>
      <c r="E250" s="15"/>
      <c r="F250" s="15"/>
      <c r="G250" s="15"/>
      <c r="H250" s="15"/>
      <c r="I250" s="15"/>
      <c r="J250" s="15"/>
    </row>
    <row r="251">
      <c r="B251" s="15"/>
      <c r="C251" s="15"/>
      <c r="D251" s="15"/>
      <c r="E251" s="15"/>
      <c r="F251" s="15"/>
      <c r="G251" s="15"/>
      <c r="H251" s="15"/>
      <c r="I251" s="15"/>
      <c r="J251" s="15"/>
    </row>
    <row r="252">
      <c r="B252" s="15"/>
      <c r="C252" s="15"/>
      <c r="D252" s="15"/>
      <c r="E252" s="15"/>
      <c r="F252" s="15"/>
      <c r="G252" s="15"/>
      <c r="H252" s="15"/>
      <c r="I252" s="15"/>
      <c r="J252" s="15"/>
    </row>
    <row r="253">
      <c r="B253" s="15"/>
      <c r="C253" s="15"/>
      <c r="D253" s="15"/>
      <c r="E253" s="15"/>
      <c r="F253" s="15"/>
      <c r="G253" s="15"/>
      <c r="H253" s="15"/>
      <c r="I253" s="15"/>
      <c r="J253" s="15"/>
    </row>
    <row r="254">
      <c r="B254" s="15"/>
      <c r="C254" s="15"/>
      <c r="D254" s="15"/>
      <c r="E254" s="15"/>
      <c r="F254" s="15"/>
      <c r="G254" s="15"/>
      <c r="H254" s="15"/>
      <c r="I254" s="15"/>
      <c r="J254" s="15"/>
    </row>
    <row r="255">
      <c r="B255" s="15"/>
      <c r="C255" s="15"/>
      <c r="D255" s="15"/>
      <c r="E255" s="15"/>
      <c r="F255" s="15"/>
      <c r="G255" s="15"/>
      <c r="H255" s="15"/>
      <c r="I255" s="15"/>
      <c r="J255" s="15"/>
    </row>
    <row r="256">
      <c r="B256" s="15"/>
      <c r="C256" s="15"/>
      <c r="D256" s="15"/>
      <c r="E256" s="15"/>
      <c r="F256" s="15"/>
      <c r="G256" s="15"/>
      <c r="H256" s="15"/>
      <c r="I256" s="15"/>
      <c r="J256" s="15"/>
    </row>
    <row r="257">
      <c r="B257" s="15"/>
      <c r="C257" s="15"/>
      <c r="D257" s="15"/>
      <c r="E257" s="15"/>
      <c r="F257" s="15"/>
      <c r="G257" s="15"/>
      <c r="H257" s="15"/>
      <c r="I257" s="15"/>
      <c r="J257" s="15"/>
    </row>
    <row r="258">
      <c r="B258" s="15"/>
      <c r="C258" s="15"/>
      <c r="D258" s="15"/>
      <c r="E258" s="15"/>
      <c r="F258" s="15"/>
      <c r="G258" s="15"/>
      <c r="H258" s="15"/>
      <c r="I258" s="15"/>
      <c r="J258" s="15"/>
    </row>
    <row r="259">
      <c r="B259" s="15"/>
      <c r="C259" s="15"/>
      <c r="D259" s="15"/>
      <c r="E259" s="15"/>
      <c r="F259" s="15"/>
      <c r="G259" s="15"/>
      <c r="H259" s="15"/>
      <c r="I259" s="15"/>
      <c r="J259" s="15"/>
    </row>
    <row r="260">
      <c r="B260" s="15"/>
      <c r="C260" s="15"/>
      <c r="D260" s="15"/>
      <c r="E260" s="15"/>
      <c r="F260" s="15"/>
      <c r="G260" s="15"/>
      <c r="H260" s="15"/>
      <c r="I260" s="15"/>
      <c r="J260" s="15"/>
    </row>
    <row r="261">
      <c r="B261" s="15"/>
      <c r="C261" s="15"/>
      <c r="D261" s="15"/>
      <c r="E261" s="15"/>
      <c r="F261" s="15"/>
      <c r="G261" s="15"/>
      <c r="H261" s="15"/>
      <c r="I261" s="15"/>
      <c r="J261" s="15"/>
    </row>
    <row r="262">
      <c r="B262" s="15"/>
      <c r="C262" s="15"/>
      <c r="D262" s="15"/>
      <c r="E262" s="15"/>
      <c r="F262" s="15"/>
      <c r="G262" s="15"/>
      <c r="H262" s="15"/>
      <c r="I262" s="15"/>
      <c r="J262" s="15"/>
    </row>
    <row r="263">
      <c r="B263" s="15"/>
      <c r="C263" s="15"/>
      <c r="D263" s="15"/>
      <c r="E263" s="15"/>
      <c r="F263" s="15"/>
      <c r="G263" s="15"/>
      <c r="H263" s="15"/>
      <c r="I263" s="15"/>
      <c r="J263" s="15"/>
    </row>
    <row r="264">
      <c r="B264" s="15"/>
      <c r="C264" s="15"/>
      <c r="D264" s="15"/>
      <c r="E264" s="15"/>
      <c r="F264" s="15"/>
      <c r="G264" s="15"/>
      <c r="H264" s="15"/>
      <c r="I264" s="15"/>
      <c r="J264" s="15"/>
    </row>
    <row r="265">
      <c r="B265" s="15"/>
      <c r="C265" s="15"/>
      <c r="D265" s="15"/>
      <c r="E265" s="15"/>
      <c r="F265" s="15"/>
      <c r="G265" s="15"/>
      <c r="H265" s="15"/>
      <c r="I265" s="15"/>
      <c r="J265" s="15"/>
    </row>
    <row r="266">
      <c r="B266" s="15"/>
      <c r="C266" s="15"/>
      <c r="D266" s="15"/>
      <c r="E266" s="15"/>
      <c r="F266" s="15"/>
      <c r="G266" s="15"/>
      <c r="H266" s="15"/>
      <c r="I266" s="15"/>
      <c r="J266" s="15"/>
    </row>
    <row r="267">
      <c r="B267" s="15"/>
      <c r="C267" s="15"/>
      <c r="D267" s="15"/>
      <c r="E267" s="15"/>
      <c r="F267" s="15"/>
      <c r="G267" s="15"/>
      <c r="H267" s="15"/>
      <c r="I267" s="15"/>
      <c r="J267" s="15"/>
    </row>
    <row r="268">
      <c r="B268" s="15"/>
      <c r="C268" s="15"/>
      <c r="D268" s="15"/>
      <c r="E268" s="15"/>
      <c r="F268" s="15"/>
      <c r="G268" s="15"/>
      <c r="H268" s="15"/>
      <c r="I268" s="15"/>
      <c r="J268" s="15"/>
    </row>
    <row r="269">
      <c r="B269" s="15"/>
      <c r="C269" s="15"/>
      <c r="D269" s="15"/>
      <c r="E269" s="15"/>
      <c r="F269" s="15"/>
      <c r="G269" s="15"/>
      <c r="H269" s="15"/>
      <c r="I269" s="15"/>
      <c r="J269" s="15"/>
    </row>
    <row r="270">
      <c r="B270" s="15"/>
      <c r="C270" s="15"/>
      <c r="D270" s="15"/>
      <c r="E270" s="15"/>
      <c r="F270" s="15"/>
      <c r="G270" s="15"/>
      <c r="H270" s="15"/>
      <c r="I270" s="15"/>
      <c r="J270" s="15"/>
    </row>
    <row r="271">
      <c r="B271" s="15"/>
      <c r="C271" s="15"/>
      <c r="D271" s="15"/>
      <c r="E271" s="15"/>
      <c r="F271" s="15"/>
      <c r="G271" s="15"/>
      <c r="H271" s="15"/>
      <c r="I271" s="15"/>
      <c r="J271" s="15"/>
    </row>
    <row r="272">
      <c r="B272" s="15"/>
      <c r="C272" s="15"/>
      <c r="D272" s="15"/>
      <c r="E272" s="15"/>
      <c r="F272" s="15"/>
      <c r="G272" s="15"/>
      <c r="H272" s="15"/>
      <c r="I272" s="15"/>
      <c r="J272" s="15"/>
    </row>
    <row r="273">
      <c r="B273" s="15"/>
      <c r="C273" s="15"/>
      <c r="D273" s="15"/>
      <c r="E273" s="15"/>
      <c r="F273" s="15"/>
      <c r="G273" s="15"/>
      <c r="H273" s="15"/>
      <c r="I273" s="15"/>
      <c r="J273" s="15"/>
    </row>
    <row r="274">
      <c r="B274" s="15"/>
      <c r="C274" s="15"/>
      <c r="D274" s="15"/>
      <c r="E274" s="15"/>
      <c r="F274" s="15"/>
      <c r="G274" s="15"/>
      <c r="H274" s="15"/>
      <c r="I274" s="15"/>
      <c r="J274" s="15"/>
    </row>
    <row r="275">
      <c r="B275" s="15"/>
      <c r="C275" s="15"/>
      <c r="D275" s="15"/>
      <c r="E275" s="15"/>
      <c r="F275" s="15"/>
      <c r="G275" s="15"/>
      <c r="H275" s="15"/>
      <c r="I275" s="15"/>
      <c r="J275" s="15"/>
    </row>
    <row r="276">
      <c r="B276" s="15"/>
      <c r="C276" s="15"/>
      <c r="D276" s="15"/>
      <c r="E276" s="15"/>
      <c r="F276" s="15"/>
      <c r="G276" s="15"/>
      <c r="H276" s="15"/>
      <c r="I276" s="15"/>
      <c r="J276" s="15"/>
    </row>
    <row r="277">
      <c r="B277" s="15"/>
      <c r="C277" s="15"/>
      <c r="D277" s="15"/>
      <c r="E277" s="15"/>
      <c r="F277" s="15"/>
      <c r="G277" s="15"/>
      <c r="H277" s="15"/>
      <c r="I277" s="15"/>
      <c r="J277" s="15"/>
    </row>
    <row r="278">
      <c r="B278" s="15"/>
      <c r="C278" s="15"/>
      <c r="D278" s="15"/>
      <c r="E278" s="15"/>
      <c r="F278" s="15"/>
      <c r="G278" s="15"/>
      <c r="H278" s="15"/>
      <c r="I278" s="15"/>
      <c r="J278" s="15"/>
    </row>
    <row r="279">
      <c r="B279" s="15"/>
      <c r="C279" s="15"/>
      <c r="D279" s="15"/>
      <c r="E279" s="15"/>
      <c r="F279" s="15"/>
      <c r="G279" s="15"/>
      <c r="H279" s="15"/>
      <c r="I279" s="15"/>
      <c r="J279" s="15"/>
    </row>
    <row r="280">
      <c r="B280" s="15"/>
      <c r="C280" s="15"/>
      <c r="D280" s="15"/>
      <c r="E280" s="15"/>
      <c r="F280" s="15"/>
      <c r="G280" s="15"/>
      <c r="H280" s="15"/>
      <c r="I280" s="15"/>
      <c r="J280" s="15"/>
    </row>
    <row r="281">
      <c r="B281" s="15"/>
      <c r="C281" s="15"/>
      <c r="D281" s="15"/>
      <c r="E281" s="15"/>
      <c r="F281" s="15"/>
      <c r="G281" s="15"/>
      <c r="H281" s="15"/>
      <c r="I281" s="15"/>
      <c r="J281" s="15"/>
    </row>
    <row r="282">
      <c r="B282" s="15"/>
      <c r="C282" s="15"/>
      <c r="D282" s="15"/>
      <c r="E282" s="15"/>
      <c r="F282" s="15"/>
      <c r="G282" s="15"/>
      <c r="H282" s="15"/>
      <c r="I282" s="15"/>
      <c r="J282" s="15"/>
    </row>
    <row r="283">
      <c r="B283" s="15"/>
      <c r="C283" s="15"/>
      <c r="D283" s="15"/>
      <c r="E283" s="15"/>
      <c r="F283" s="15"/>
      <c r="G283" s="15"/>
      <c r="H283" s="15"/>
      <c r="I283" s="15"/>
      <c r="J283" s="15"/>
    </row>
    <row r="284">
      <c r="B284" s="15"/>
      <c r="C284" s="15"/>
      <c r="D284" s="15"/>
      <c r="E284" s="15"/>
      <c r="F284" s="15"/>
      <c r="G284" s="15"/>
      <c r="H284" s="15"/>
      <c r="I284" s="15"/>
      <c r="J284" s="15"/>
    </row>
    <row r="285">
      <c r="B285" s="15"/>
      <c r="C285" s="15"/>
      <c r="D285" s="15"/>
      <c r="E285" s="15"/>
      <c r="F285" s="15"/>
      <c r="G285" s="15"/>
      <c r="H285" s="15"/>
      <c r="I285" s="15"/>
      <c r="J285" s="15"/>
    </row>
    <row r="286">
      <c r="B286" s="15"/>
      <c r="C286" s="15"/>
      <c r="D286" s="15"/>
      <c r="E286" s="15"/>
      <c r="F286" s="15"/>
      <c r="G286" s="15"/>
      <c r="H286" s="15"/>
      <c r="I286" s="15"/>
      <c r="J286" s="15"/>
    </row>
    <row r="287">
      <c r="B287" s="15"/>
      <c r="C287" s="15"/>
      <c r="D287" s="15"/>
      <c r="E287" s="15"/>
      <c r="F287" s="15"/>
      <c r="G287" s="15"/>
      <c r="H287" s="15"/>
      <c r="I287" s="15"/>
      <c r="J287" s="15"/>
    </row>
    <row r="288">
      <c r="B288" s="15"/>
      <c r="C288" s="15"/>
      <c r="D288" s="15"/>
      <c r="E288" s="15"/>
      <c r="F288" s="15"/>
      <c r="G288" s="15"/>
      <c r="H288" s="15"/>
      <c r="I288" s="15"/>
      <c r="J288" s="15"/>
    </row>
    <row r="289">
      <c r="B289" s="15"/>
      <c r="C289" s="15"/>
      <c r="D289" s="15"/>
      <c r="E289" s="15"/>
      <c r="F289" s="15"/>
      <c r="G289" s="15"/>
      <c r="H289" s="15"/>
      <c r="I289" s="15"/>
      <c r="J289" s="15"/>
    </row>
    <row r="290">
      <c r="B290" s="15"/>
      <c r="C290" s="15"/>
      <c r="D290" s="15"/>
      <c r="E290" s="15"/>
      <c r="F290" s="15"/>
      <c r="G290" s="15"/>
      <c r="H290" s="15"/>
      <c r="I290" s="15"/>
      <c r="J290" s="15"/>
    </row>
    <row r="291">
      <c r="B291" s="15"/>
      <c r="C291" s="15"/>
      <c r="D291" s="15"/>
      <c r="E291" s="15"/>
      <c r="F291" s="15"/>
      <c r="G291" s="15"/>
      <c r="H291" s="15"/>
      <c r="I291" s="15"/>
      <c r="J291" s="15"/>
    </row>
    <row r="292">
      <c r="B292" s="15"/>
      <c r="C292" s="15"/>
      <c r="D292" s="15"/>
      <c r="E292" s="15"/>
      <c r="F292" s="15"/>
      <c r="G292" s="15"/>
      <c r="H292" s="15"/>
      <c r="I292" s="15"/>
      <c r="J292" s="15"/>
    </row>
    <row r="293">
      <c r="B293" s="15"/>
      <c r="C293" s="15"/>
      <c r="D293" s="15"/>
      <c r="E293" s="15"/>
      <c r="F293" s="15"/>
      <c r="G293" s="15"/>
      <c r="H293" s="15"/>
      <c r="I293" s="15"/>
      <c r="J293" s="15"/>
    </row>
    <row r="294">
      <c r="B294" s="15"/>
      <c r="C294" s="15"/>
      <c r="D294" s="15"/>
      <c r="E294" s="15"/>
      <c r="F294" s="15"/>
      <c r="G294" s="15"/>
      <c r="H294" s="15"/>
      <c r="I294" s="15"/>
      <c r="J294" s="15"/>
    </row>
    <row r="295">
      <c r="B295" s="15"/>
      <c r="C295" s="15"/>
      <c r="D295" s="15"/>
      <c r="E295" s="15"/>
      <c r="F295" s="15"/>
      <c r="G295" s="15"/>
      <c r="H295" s="15"/>
      <c r="I295" s="15"/>
      <c r="J295" s="15"/>
    </row>
    <row r="296">
      <c r="B296" s="15"/>
      <c r="C296" s="15"/>
      <c r="D296" s="15"/>
      <c r="E296" s="15"/>
      <c r="F296" s="15"/>
      <c r="G296" s="15"/>
      <c r="H296" s="15"/>
      <c r="I296" s="15"/>
      <c r="J296" s="15"/>
    </row>
    <row r="297">
      <c r="B297" s="15"/>
      <c r="C297" s="15"/>
      <c r="D297" s="15"/>
      <c r="E297" s="15"/>
      <c r="F297" s="15"/>
      <c r="G297" s="15"/>
      <c r="H297" s="15"/>
      <c r="I297" s="15"/>
      <c r="J297" s="15"/>
    </row>
    <row r="298">
      <c r="B298" s="15"/>
      <c r="C298" s="15"/>
      <c r="D298" s="15"/>
      <c r="E298" s="15"/>
      <c r="F298" s="15"/>
      <c r="G298" s="15"/>
      <c r="H298" s="15"/>
      <c r="I298" s="15"/>
      <c r="J298" s="15"/>
    </row>
    <row r="299">
      <c r="B299" s="15"/>
      <c r="C299" s="15"/>
      <c r="D299" s="15"/>
      <c r="E299" s="15"/>
      <c r="F299" s="15"/>
      <c r="G299" s="15"/>
      <c r="H299" s="15"/>
      <c r="I299" s="15"/>
      <c r="J299" s="15"/>
    </row>
    <row r="300">
      <c r="B300" s="15"/>
      <c r="C300" s="15"/>
      <c r="D300" s="15"/>
      <c r="E300" s="15"/>
      <c r="F300" s="15"/>
      <c r="G300" s="15"/>
      <c r="H300" s="15"/>
      <c r="I300" s="15"/>
      <c r="J300" s="15"/>
    </row>
    <row r="301">
      <c r="B301" s="15"/>
      <c r="C301" s="15"/>
      <c r="D301" s="15"/>
      <c r="E301" s="15"/>
      <c r="F301" s="15"/>
      <c r="G301" s="15"/>
      <c r="H301" s="15"/>
      <c r="I301" s="15"/>
      <c r="J301" s="15"/>
    </row>
    <row r="302">
      <c r="B302" s="15"/>
      <c r="C302" s="15"/>
      <c r="D302" s="15"/>
      <c r="E302" s="15"/>
      <c r="F302" s="15"/>
      <c r="G302" s="15"/>
      <c r="H302" s="15"/>
      <c r="I302" s="15"/>
      <c r="J302" s="15"/>
    </row>
    <row r="303">
      <c r="B303" s="15"/>
      <c r="C303" s="15"/>
      <c r="D303" s="15"/>
      <c r="E303" s="15"/>
      <c r="F303" s="15"/>
      <c r="G303" s="15"/>
      <c r="H303" s="15"/>
      <c r="I303" s="15"/>
      <c r="J303" s="15"/>
    </row>
    <row r="304">
      <c r="B304" s="15"/>
      <c r="C304" s="15"/>
      <c r="D304" s="15"/>
      <c r="E304" s="15"/>
      <c r="F304" s="15"/>
      <c r="G304" s="15"/>
      <c r="H304" s="15"/>
      <c r="I304" s="15"/>
      <c r="J304" s="15"/>
    </row>
    <row r="305">
      <c r="B305" s="15"/>
      <c r="C305" s="15"/>
      <c r="D305" s="15"/>
      <c r="E305" s="15"/>
      <c r="F305" s="15"/>
      <c r="G305" s="15"/>
      <c r="H305" s="15"/>
      <c r="I305" s="15"/>
      <c r="J305" s="15"/>
    </row>
    <row r="306">
      <c r="B306" s="15"/>
      <c r="C306" s="15"/>
      <c r="D306" s="15"/>
      <c r="E306" s="15"/>
      <c r="F306" s="15"/>
      <c r="G306" s="15"/>
      <c r="H306" s="15"/>
      <c r="I306" s="15"/>
      <c r="J306" s="15"/>
    </row>
    <row r="307">
      <c r="B307" s="15"/>
      <c r="C307" s="15"/>
      <c r="D307" s="15"/>
      <c r="E307" s="15"/>
      <c r="F307" s="15"/>
      <c r="G307" s="15"/>
      <c r="H307" s="15"/>
      <c r="I307" s="15"/>
      <c r="J307" s="15"/>
    </row>
    <row r="308">
      <c r="B308" s="15"/>
      <c r="C308" s="15"/>
      <c r="D308" s="15"/>
      <c r="E308" s="15"/>
      <c r="F308" s="15"/>
      <c r="G308" s="15"/>
      <c r="H308" s="15"/>
      <c r="I308" s="15"/>
      <c r="J308" s="15"/>
    </row>
    <row r="309">
      <c r="B309" s="15"/>
      <c r="C309" s="15"/>
      <c r="D309" s="15"/>
      <c r="E309" s="15"/>
      <c r="F309" s="15"/>
      <c r="G309" s="15"/>
      <c r="H309" s="15"/>
      <c r="I309" s="15"/>
      <c r="J309" s="15"/>
    </row>
    <row r="310">
      <c r="B310" s="15"/>
      <c r="C310" s="15"/>
      <c r="D310" s="15"/>
      <c r="E310" s="15"/>
      <c r="F310" s="15"/>
      <c r="G310" s="15"/>
      <c r="H310" s="15"/>
      <c r="I310" s="15"/>
      <c r="J310" s="15"/>
    </row>
    <row r="311">
      <c r="B311" s="15"/>
      <c r="C311" s="15"/>
      <c r="D311" s="15"/>
      <c r="E311" s="15"/>
      <c r="F311" s="15"/>
      <c r="G311" s="15"/>
      <c r="H311" s="15"/>
      <c r="I311" s="15"/>
      <c r="J311" s="15"/>
    </row>
    <row r="312">
      <c r="B312" s="15"/>
      <c r="C312" s="15"/>
      <c r="D312" s="15"/>
      <c r="E312" s="15"/>
      <c r="F312" s="15"/>
      <c r="G312" s="15"/>
      <c r="H312" s="15"/>
      <c r="I312" s="15"/>
      <c r="J312" s="15"/>
    </row>
    <row r="313">
      <c r="B313" s="15"/>
      <c r="C313" s="15"/>
      <c r="D313" s="15"/>
      <c r="E313" s="15"/>
      <c r="F313" s="15"/>
      <c r="G313" s="15"/>
      <c r="H313" s="15"/>
      <c r="I313" s="15"/>
      <c r="J313" s="15"/>
    </row>
    <row r="314">
      <c r="B314" s="15"/>
      <c r="C314" s="15"/>
      <c r="D314" s="15"/>
      <c r="E314" s="15"/>
      <c r="F314" s="15"/>
      <c r="G314" s="15"/>
      <c r="H314" s="15"/>
      <c r="I314" s="15"/>
      <c r="J314" s="15"/>
    </row>
    <row r="315">
      <c r="B315" s="15"/>
      <c r="C315" s="15"/>
      <c r="D315" s="15"/>
      <c r="E315" s="15"/>
      <c r="F315" s="15"/>
      <c r="G315" s="15"/>
      <c r="H315" s="15"/>
      <c r="I315" s="15"/>
      <c r="J315" s="15"/>
    </row>
    <row r="316">
      <c r="B316" s="15"/>
      <c r="C316" s="15"/>
      <c r="D316" s="15"/>
      <c r="E316" s="15"/>
      <c r="F316" s="15"/>
      <c r="G316" s="15"/>
      <c r="H316" s="15"/>
      <c r="I316" s="15"/>
      <c r="J316" s="15"/>
    </row>
    <row r="317">
      <c r="B317" s="15"/>
      <c r="C317" s="15"/>
      <c r="D317" s="15"/>
      <c r="E317" s="15"/>
      <c r="F317" s="15"/>
      <c r="G317" s="15"/>
      <c r="H317" s="15"/>
      <c r="I317" s="15"/>
      <c r="J317" s="15"/>
    </row>
    <row r="318">
      <c r="B318" s="15"/>
      <c r="C318" s="15"/>
      <c r="D318" s="15"/>
      <c r="E318" s="15"/>
      <c r="F318" s="15"/>
      <c r="G318" s="15"/>
      <c r="H318" s="15"/>
      <c r="I318" s="15"/>
      <c r="J318" s="15"/>
    </row>
    <row r="319">
      <c r="B319" s="15"/>
      <c r="C319" s="15"/>
      <c r="D319" s="15"/>
      <c r="E319" s="15"/>
      <c r="F319" s="15"/>
      <c r="G319" s="15"/>
      <c r="H319" s="15"/>
      <c r="I319" s="15"/>
      <c r="J319" s="15"/>
    </row>
    <row r="320">
      <c r="B320" s="15"/>
      <c r="C320" s="15"/>
      <c r="D320" s="15"/>
      <c r="E320" s="15"/>
      <c r="F320" s="15"/>
      <c r="G320" s="15"/>
      <c r="H320" s="15"/>
      <c r="I320" s="15"/>
      <c r="J320" s="15"/>
    </row>
    <row r="321">
      <c r="B321" s="15"/>
      <c r="C321" s="15"/>
      <c r="D321" s="15"/>
      <c r="E321" s="15"/>
      <c r="F321" s="15"/>
      <c r="G321" s="15"/>
      <c r="H321" s="15"/>
      <c r="I321" s="15"/>
      <c r="J321" s="15"/>
    </row>
    <row r="322">
      <c r="B322" s="15"/>
      <c r="C322" s="15"/>
      <c r="D322" s="15"/>
      <c r="E322" s="15"/>
      <c r="F322" s="15"/>
      <c r="G322" s="15"/>
      <c r="H322" s="15"/>
      <c r="I322" s="15"/>
      <c r="J322" s="15"/>
    </row>
    <row r="323">
      <c r="B323" s="15"/>
      <c r="C323" s="15"/>
      <c r="D323" s="15"/>
      <c r="E323" s="15"/>
      <c r="F323" s="15"/>
      <c r="G323" s="15"/>
      <c r="H323" s="15"/>
      <c r="I323" s="15"/>
      <c r="J323" s="15"/>
    </row>
    <row r="324">
      <c r="B324" s="15"/>
      <c r="C324" s="15"/>
      <c r="D324" s="15"/>
      <c r="E324" s="15"/>
      <c r="F324" s="15"/>
      <c r="G324" s="15"/>
      <c r="H324" s="15"/>
      <c r="I324" s="15"/>
      <c r="J324" s="15"/>
    </row>
    <row r="325">
      <c r="B325" s="15"/>
      <c r="C325" s="15"/>
      <c r="D325" s="15"/>
      <c r="E325" s="15"/>
      <c r="F325" s="15"/>
      <c r="G325" s="15"/>
      <c r="H325" s="15"/>
      <c r="I325" s="15"/>
      <c r="J325" s="15"/>
    </row>
    <row r="326">
      <c r="B326" s="15"/>
      <c r="C326" s="15"/>
      <c r="D326" s="15"/>
      <c r="E326" s="15"/>
      <c r="F326" s="15"/>
      <c r="G326" s="15"/>
      <c r="H326" s="15"/>
      <c r="I326" s="15"/>
      <c r="J326" s="15"/>
    </row>
    <row r="327">
      <c r="B327" s="15"/>
      <c r="C327" s="15"/>
      <c r="D327" s="15"/>
      <c r="E327" s="15"/>
      <c r="F327" s="15"/>
      <c r="G327" s="15"/>
      <c r="H327" s="15"/>
      <c r="I327" s="15"/>
      <c r="J327" s="15"/>
    </row>
    <row r="328">
      <c r="B328" s="15"/>
      <c r="C328" s="15"/>
      <c r="D328" s="15"/>
      <c r="E328" s="15"/>
      <c r="F328" s="15"/>
      <c r="G328" s="15"/>
      <c r="H328" s="15"/>
      <c r="I328" s="15"/>
      <c r="J328" s="15"/>
    </row>
    <row r="329">
      <c r="B329" s="15"/>
      <c r="C329" s="15"/>
      <c r="D329" s="15"/>
      <c r="E329" s="15"/>
      <c r="F329" s="15"/>
      <c r="G329" s="15"/>
      <c r="H329" s="15"/>
      <c r="I329" s="15"/>
      <c r="J329" s="15"/>
    </row>
    <row r="330">
      <c r="B330" s="15"/>
      <c r="C330" s="15"/>
      <c r="D330" s="15"/>
      <c r="E330" s="15"/>
      <c r="F330" s="15"/>
      <c r="G330" s="15"/>
      <c r="H330" s="15"/>
      <c r="I330" s="15"/>
      <c r="J330" s="15"/>
    </row>
    <row r="331">
      <c r="B331" s="15"/>
      <c r="C331" s="15"/>
      <c r="D331" s="15"/>
      <c r="E331" s="15"/>
      <c r="F331" s="15"/>
      <c r="G331" s="15"/>
      <c r="H331" s="15"/>
      <c r="I331" s="15"/>
      <c r="J331" s="15"/>
    </row>
    <row r="332">
      <c r="B332" s="15"/>
      <c r="C332" s="15"/>
      <c r="D332" s="15"/>
      <c r="E332" s="15"/>
      <c r="F332" s="15"/>
      <c r="G332" s="15"/>
      <c r="H332" s="15"/>
      <c r="I332" s="15"/>
      <c r="J332" s="15"/>
    </row>
    <row r="333">
      <c r="B333" s="15"/>
      <c r="C333" s="15"/>
      <c r="D333" s="15"/>
      <c r="E333" s="15"/>
      <c r="F333" s="15"/>
      <c r="G333" s="15"/>
      <c r="H333" s="15"/>
      <c r="I333" s="15"/>
      <c r="J333" s="15"/>
    </row>
    <row r="334">
      <c r="B334" s="15"/>
      <c r="C334" s="15"/>
      <c r="D334" s="15"/>
      <c r="E334" s="15"/>
      <c r="F334" s="15"/>
      <c r="G334" s="15"/>
      <c r="H334" s="15"/>
      <c r="I334" s="15"/>
      <c r="J334" s="15"/>
    </row>
    <row r="335">
      <c r="B335" s="15"/>
      <c r="C335" s="15"/>
      <c r="D335" s="15"/>
      <c r="E335" s="15"/>
      <c r="F335" s="15"/>
      <c r="G335" s="15"/>
      <c r="H335" s="15"/>
      <c r="I335" s="15"/>
      <c r="J335" s="15"/>
    </row>
    <row r="336">
      <c r="B336" s="15"/>
      <c r="C336" s="15"/>
      <c r="D336" s="15"/>
      <c r="E336" s="15"/>
      <c r="F336" s="15"/>
      <c r="G336" s="15"/>
      <c r="H336" s="15"/>
      <c r="I336" s="15"/>
      <c r="J336" s="15"/>
    </row>
    <row r="337">
      <c r="B337" s="15"/>
      <c r="C337" s="15"/>
      <c r="D337" s="15"/>
      <c r="E337" s="15"/>
      <c r="F337" s="15"/>
      <c r="G337" s="15"/>
      <c r="H337" s="15"/>
      <c r="I337" s="15"/>
      <c r="J337" s="15"/>
    </row>
    <row r="338">
      <c r="B338" s="15"/>
      <c r="C338" s="15"/>
      <c r="D338" s="15"/>
      <c r="E338" s="15"/>
      <c r="F338" s="15"/>
      <c r="G338" s="15"/>
      <c r="H338" s="15"/>
      <c r="I338" s="15"/>
      <c r="J338" s="15"/>
    </row>
    <row r="339">
      <c r="B339" s="15"/>
      <c r="C339" s="15"/>
      <c r="D339" s="15"/>
      <c r="E339" s="15"/>
      <c r="F339" s="15"/>
      <c r="G339" s="15"/>
      <c r="H339" s="15"/>
      <c r="I339" s="15"/>
      <c r="J339" s="15"/>
    </row>
    <row r="340">
      <c r="B340" s="15"/>
      <c r="C340" s="15"/>
      <c r="D340" s="15"/>
      <c r="E340" s="15"/>
      <c r="F340" s="15"/>
      <c r="G340" s="15"/>
      <c r="H340" s="15"/>
      <c r="I340" s="15"/>
      <c r="J340" s="15"/>
    </row>
    <row r="341">
      <c r="B341" s="15"/>
      <c r="C341" s="15"/>
      <c r="D341" s="15"/>
      <c r="E341" s="15"/>
      <c r="F341" s="15"/>
      <c r="G341" s="15"/>
      <c r="H341" s="15"/>
      <c r="I341" s="15"/>
      <c r="J341" s="15"/>
    </row>
    <row r="342">
      <c r="B342" s="15"/>
      <c r="C342" s="15"/>
      <c r="D342" s="15"/>
      <c r="E342" s="15"/>
      <c r="F342" s="15"/>
      <c r="G342" s="15"/>
      <c r="H342" s="15"/>
      <c r="I342" s="15"/>
      <c r="J342" s="15"/>
    </row>
    <row r="343">
      <c r="B343" s="15"/>
      <c r="C343" s="15"/>
      <c r="D343" s="15"/>
      <c r="E343" s="15"/>
      <c r="F343" s="15"/>
      <c r="G343" s="15"/>
      <c r="H343" s="15"/>
      <c r="I343" s="15"/>
      <c r="J343" s="15"/>
    </row>
    <row r="344">
      <c r="B344" s="15"/>
      <c r="C344" s="15"/>
      <c r="D344" s="15"/>
      <c r="E344" s="15"/>
      <c r="F344" s="15"/>
      <c r="G344" s="15"/>
      <c r="H344" s="15"/>
      <c r="I344" s="15"/>
      <c r="J344" s="15"/>
    </row>
    <row r="345">
      <c r="B345" s="15"/>
      <c r="C345" s="15"/>
      <c r="D345" s="15"/>
      <c r="E345" s="15"/>
      <c r="F345" s="15"/>
      <c r="G345" s="15"/>
      <c r="H345" s="15"/>
      <c r="I345" s="15"/>
      <c r="J345" s="15"/>
    </row>
    <row r="346">
      <c r="B346" s="15"/>
      <c r="C346" s="15"/>
      <c r="D346" s="15"/>
      <c r="E346" s="15"/>
      <c r="F346" s="15"/>
      <c r="G346" s="15"/>
      <c r="H346" s="15"/>
      <c r="I346" s="15"/>
      <c r="J346" s="15"/>
    </row>
    <row r="347">
      <c r="B347" s="15"/>
      <c r="C347" s="15"/>
      <c r="D347" s="15"/>
      <c r="E347" s="15"/>
      <c r="F347" s="15"/>
      <c r="G347" s="15"/>
      <c r="H347" s="15"/>
      <c r="I347" s="15"/>
      <c r="J347" s="15"/>
    </row>
    <row r="348">
      <c r="B348" s="15"/>
      <c r="C348" s="15"/>
      <c r="D348" s="15"/>
      <c r="E348" s="15"/>
      <c r="F348" s="15"/>
      <c r="G348" s="15"/>
      <c r="H348" s="15"/>
      <c r="I348" s="15"/>
      <c r="J348" s="15"/>
    </row>
    <row r="349">
      <c r="B349" s="15"/>
      <c r="C349" s="15"/>
      <c r="D349" s="15"/>
      <c r="E349" s="15"/>
      <c r="F349" s="15"/>
      <c r="G349" s="15"/>
      <c r="H349" s="15"/>
      <c r="I349" s="15"/>
      <c r="J349" s="15"/>
    </row>
    <row r="350">
      <c r="B350" s="15"/>
      <c r="C350" s="15"/>
      <c r="D350" s="15"/>
      <c r="E350" s="15"/>
      <c r="F350" s="15"/>
      <c r="G350" s="15"/>
      <c r="H350" s="15"/>
      <c r="I350" s="15"/>
      <c r="J350" s="15"/>
    </row>
    <row r="351">
      <c r="B351" s="15"/>
      <c r="C351" s="15"/>
      <c r="D351" s="15"/>
      <c r="E351" s="15"/>
      <c r="F351" s="15"/>
      <c r="G351" s="15"/>
      <c r="H351" s="15"/>
      <c r="I351" s="15"/>
      <c r="J351" s="15"/>
    </row>
    <row r="352">
      <c r="B352" s="15"/>
      <c r="C352" s="15"/>
      <c r="D352" s="15"/>
      <c r="E352" s="15"/>
      <c r="F352" s="15"/>
      <c r="G352" s="15"/>
      <c r="H352" s="15"/>
      <c r="I352" s="15"/>
      <c r="J352" s="15"/>
    </row>
    <row r="353">
      <c r="B353" s="15"/>
      <c r="C353" s="15"/>
      <c r="D353" s="15"/>
      <c r="E353" s="15"/>
      <c r="F353" s="15"/>
      <c r="G353" s="15"/>
      <c r="H353" s="15"/>
      <c r="I353" s="15"/>
      <c r="J353" s="15"/>
    </row>
    <row r="354">
      <c r="B354" s="15"/>
      <c r="C354" s="15"/>
      <c r="D354" s="15"/>
      <c r="E354" s="15"/>
      <c r="F354" s="15"/>
      <c r="G354" s="15"/>
      <c r="H354" s="15"/>
      <c r="I354" s="15"/>
      <c r="J354" s="15"/>
    </row>
    <row r="355">
      <c r="B355" s="15"/>
      <c r="C355" s="15"/>
      <c r="D355" s="15"/>
      <c r="E355" s="15"/>
      <c r="F355" s="15"/>
      <c r="G355" s="15"/>
      <c r="H355" s="15"/>
      <c r="I355" s="15"/>
      <c r="J355" s="15"/>
    </row>
    <row r="356">
      <c r="B356" s="15"/>
      <c r="C356" s="15"/>
      <c r="D356" s="15"/>
      <c r="E356" s="15"/>
      <c r="F356" s="15"/>
      <c r="G356" s="15"/>
      <c r="H356" s="15"/>
      <c r="I356" s="15"/>
      <c r="J356" s="15"/>
    </row>
    <row r="357">
      <c r="B357" s="15"/>
      <c r="C357" s="15"/>
      <c r="D357" s="15"/>
      <c r="E357" s="15"/>
      <c r="F357" s="15"/>
      <c r="G357" s="15"/>
      <c r="H357" s="15"/>
      <c r="I357" s="15"/>
      <c r="J357" s="15"/>
    </row>
    <row r="358">
      <c r="B358" s="15"/>
      <c r="C358" s="15"/>
      <c r="D358" s="15"/>
      <c r="E358" s="15"/>
      <c r="F358" s="15"/>
      <c r="G358" s="15"/>
      <c r="H358" s="15"/>
      <c r="I358" s="15"/>
      <c r="J358" s="15"/>
    </row>
    <row r="359">
      <c r="B359" s="15"/>
      <c r="C359" s="15"/>
      <c r="D359" s="15"/>
      <c r="E359" s="15"/>
      <c r="F359" s="15"/>
      <c r="G359" s="15"/>
      <c r="H359" s="15"/>
      <c r="I359" s="15"/>
      <c r="J359" s="15"/>
    </row>
    <row r="360">
      <c r="B360" s="15"/>
      <c r="C360" s="15"/>
      <c r="D360" s="15"/>
      <c r="E360" s="15"/>
      <c r="F360" s="15"/>
      <c r="G360" s="15"/>
      <c r="H360" s="15"/>
      <c r="I360" s="15"/>
      <c r="J360" s="15"/>
    </row>
    <row r="361">
      <c r="B361" s="15"/>
      <c r="C361" s="15"/>
      <c r="D361" s="15"/>
      <c r="E361" s="15"/>
      <c r="F361" s="15"/>
      <c r="G361" s="15"/>
      <c r="H361" s="15"/>
      <c r="I361" s="15"/>
      <c r="J361" s="15"/>
    </row>
    <row r="362">
      <c r="B362" s="15"/>
      <c r="C362" s="15"/>
      <c r="D362" s="15"/>
      <c r="E362" s="15"/>
      <c r="F362" s="15"/>
      <c r="G362" s="15"/>
      <c r="H362" s="15"/>
      <c r="I362" s="15"/>
      <c r="J362" s="15"/>
    </row>
    <row r="363">
      <c r="B363" s="15"/>
      <c r="C363" s="15"/>
      <c r="D363" s="15"/>
      <c r="E363" s="15"/>
      <c r="F363" s="15"/>
      <c r="G363" s="15"/>
      <c r="H363" s="15"/>
      <c r="I363" s="15"/>
      <c r="J363" s="15"/>
    </row>
    <row r="364">
      <c r="B364" s="15"/>
      <c r="C364" s="15"/>
      <c r="D364" s="15"/>
      <c r="E364" s="15"/>
      <c r="F364" s="15"/>
      <c r="G364" s="15"/>
      <c r="H364" s="15"/>
      <c r="I364" s="15"/>
      <c r="J364" s="15"/>
    </row>
    <row r="365">
      <c r="B365" s="15"/>
      <c r="C365" s="15"/>
      <c r="D365" s="15"/>
      <c r="E365" s="15"/>
      <c r="F365" s="15"/>
      <c r="G365" s="15"/>
      <c r="H365" s="15"/>
      <c r="I365" s="15"/>
      <c r="J365" s="15"/>
    </row>
    <row r="366">
      <c r="B366" s="15"/>
      <c r="C366" s="15"/>
      <c r="D366" s="15"/>
      <c r="E366" s="15"/>
      <c r="F366" s="15"/>
      <c r="G366" s="15"/>
      <c r="H366" s="15"/>
      <c r="I366" s="15"/>
      <c r="J366" s="15"/>
    </row>
    <row r="367">
      <c r="B367" s="15"/>
      <c r="C367" s="15"/>
      <c r="D367" s="15"/>
      <c r="E367" s="15"/>
      <c r="F367" s="15"/>
      <c r="G367" s="15"/>
      <c r="H367" s="15"/>
      <c r="I367" s="15"/>
      <c r="J367" s="15"/>
    </row>
    <row r="368">
      <c r="B368" s="15"/>
      <c r="C368" s="15"/>
      <c r="D368" s="15"/>
      <c r="E368" s="15"/>
      <c r="F368" s="15"/>
      <c r="G368" s="15"/>
      <c r="H368" s="15"/>
      <c r="I368" s="15"/>
      <c r="J368" s="15"/>
    </row>
    <row r="369">
      <c r="B369" s="15"/>
      <c r="C369" s="15"/>
      <c r="D369" s="15"/>
      <c r="E369" s="15"/>
      <c r="F369" s="15"/>
      <c r="G369" s="15"/>
      <c r="H369" s="15"/>
      <c r="I369" s="15"/>
      <c r="J369" s="15"/>
    </row>
    <row r="370">
      <c r="B370" s="15"/>
      <c r="C370" s="15"/>
      <c r="D370" s="15"/>
      <c r="E370" s="15"/>
      <c r="F370" s="15"/>
      <c r="G370" s="15"/>
      <c r="H370" s="15"/>
      <c r="I370" s="15"/>
      <c r="J370" s="15"/>
    </row>
    <row r="371">
      <c r="B371" s="15"/>
      <c r="C371" s="15"/>
      <c r="D371" s="15"/>
      <c r="E371" s="15"/>
      <c r="F371" s="15"/>
      <c r="G371" s="15"/>
      <c r="H371" s="15"/>
      <c r="I371" s="15"/>
      <c r="J371" s="15"/>
    </row>
    <row r="372">
      <c r="B372" s="15"/>
      <c r="C372" s="15"/>
      <c r="D372" s="15"/>
      <c r="E372" s="15"/>
      <c r="F372" s="15"/>
      <c r="G372" s="15"/>
      <c r="H372" s="15"/>
      <c r="I372" s="15"/>
      <c r="J372" s="15"/>
    </row>
    <row r="373">
      <c r="B373" s="15"/>
      <c r="C373" s="15"/>
      <c r="D373" s="15"/>
      <c r="E373" s="15"/>
      <c r="F373" s="15"/>
      <c r="G373" s="15"/>
      <c r="H373" s="15"/>
      <c r="I373" s="15"/>
      <c r="J373" s="15"/>
    </row>
    <row r="374">
      <c r="B374" s="15"/>
      <c r="C374" s="15"/>
      <c r="D374" s="15"/>
      <c r="E374" s="15"/>
      <c r="F374" s="15"/>
      <c r="G374" s="15"/>
      <c r="H374" s="15"/>
      <c r="I374" s="15"/>
      <c r="J374" s="15"/>
    </row>
    <row r="375">
      <c r="B375" s="15"/>
      <c r="C375" s="15"/>
      <c r="D375" s="15"/>
      <c r="E375" s="15"/>
      <c r="F375" s="15"/>
      <c r="G375" s="15"/>
      <c r="H375" s="15"/>
      <c r="I375" s="15"/>
      <c r="J375" s="15"/>
    </row>
    <row r="376">
      <c r="B376" s="15"/>
      <c r="C376" s="15"/>
      <c r="D376" s="15"/>
      <c r="E376" s="15"/>
      <c r="F376" s="15"/>
      <c r="G376" s="15"/>
      <c r="H376" s="15"/>
      <c r="I376" s="15"/>
      <c r="J376" s="15"/>
    </row>
    <row r="377">
      <c r="B377" s="15"/>
      <c r="C377" s="15"/>
      <c r="D377" s="15"/>
      <c r="E377" s="15"/>
      <c r="F377" s="15"/>
      <c r="G377" s="15"/>
      <c r="H377" s="15"/>
      <c r="I377" s="15"/>
      <c r="J377" s="15"/>
    </row>
    <row r="378">
      <c r="B378" s="15"/>
      <c r="C378" s="15"/>
      <c r="D378" s="15"/>
      <c r="E378" s="15"/>
      <c r="F378" s="15"/>
      <c r="G378" s="15"/>
      <c r="H378" s="15"/>
      <c r="I378" s="15"/>
      <c r="J378" s="15"/>
    </row>
    <row r="379">
      <c r="B379" s="15"/>
      <c r="C379" s="15"/>
      <c r="D379" s="15"/>
      <c r="E379" s="15"/>
      <c r="F379" s="15"/>
      <c r="G379" s="15"/>
      <c r="H379" s="15"/>
      <c r="I379" s="15"/>
      <c r="J379" s="15"/>
    </row>
    <row r="380">
      <c r="B380" s="15"/>
      <c r="C380" s="15"/>
      <c r="D380" s="15"/>
      <c r="E380" s="15"/>
      <c r="F380" s="15"/>
      <c r="G380" s="15"/>
      <c r="H380" s="15"/>
      <c r="I380" s="15"/>
      <c r="J380" s="15"/>
    </row>
    <row r="381">
      <c r="B381" s="15"/>
      <c r="C381" s="15"/>
      <c r="D381" s="15"/>
      <c r="E381" s="15"/>
      <c r="F381" s="15"/>
      <c r="G381" s="15"/>
      <c r="H381" s="15"/>
      <c r="I381" s="15"/>
      <c r="J381" s="15"/>
    </row>
    <row r="382">
      <c r="B382" s="15"/>
      <c r="C382" s="15"/>
      <c r="D382" s="15"/>
      <c r="E382" s="15"/>
      <c r="F382" s="15"/>
      <c r="G382" s="15"/>
      <c r="H382" s="15"/>
      <c r="I382" s="15"/>
      <c r="J382" s="15"/>
    </row>
    <row r="383">
      <c r="B383" s="15"/>
      <c r="C383" s="15"/>
      <c r="D383" s="15"/>
      <c r="E383" s="15"/>
      <c r="F383" s="15"/>
      <c r="G383" s="15"/>
      <c r="H383" s="15"/>
      <c r="I383" s="15"/>
      <c r="J383" s="15"/>
    </row>
    <row r="384">
      <c r="B384" s="15"/>
      <c r="C384" s="15"/>
      <c r="D384" s="15"/>
      <c r="E384" s="15"/>
      <c r="F384" s="15"/>
      <c r="G384" s="15"/>
      <c r="H384" s="15"/>
      <c r="I384" s="15"/>
      <c r="J384" s="15"/>
    </row>
    <row r="385">
      <c r="B385" s="15"/>
      <c r="C385" s="15"/>
      <c r="D385" s="15"/>
      <c r="E385" s="15"/>
      <c r="F385" s="15"/>
      <c r="G385" s="15"/>
      <c r="H385" s="15"/>
      <c r="I385" s="15"/>
      <c r="J385" s="15"/>
    </row>
    <row r="386">
      <c r="B386" s="15"/>
      <c r="C386" s="15"/>
      <c r="D386" s="15"/>
      <c r="E386" s="15"/>
      <c r="F386" s="15"/>
      <c r="G386" s="15"/>
      <c r="H386" s="15"/>
      <c r="I386" s="15"/>
      <c r="J386" s="15"/>
    </row>
    <row r="387">
      <c r="B387" s="15"/>
      <c r="C387" s="15"/>
      <c r="D387" s="15"/>
      <c r="E387" s="15"/>
      <c r="F387" s="15"/>
      <c r="G387" s="15"/>
      <c r="H387" s="15"/>
      <c r="I387" s="15"/>
      <c r="J387" s="15"/>
    </row>
    <row r="388">
      <c r="B388" s="15"/>
      <c r="C388" s="15"/>
      <c r="D388" s="15"/>
      <c r="E388" s="15"/>
      <c r="F388" s="15"/>
      <c r="G388" s="15"/>
      <c r="H388" s="15"/>
      <c r="I388" s="15"/>
      <c r="J388" s="15"/>
    </row>
    <row r="389">
      <c r="B389" s="15"/>
      <c r="C389" s="15"/>
      <c r="D389" s="15"/>
      <c r="E389" s="15"/>
      <c r="F389" s="15"/>
      <c r="G389" s="15"/>
      <c r="H389" s="15"/>
      <c r="I389" s="15"/>
      <c r="J389" s="15"/>
    </row>
    <row r="390">
      <c r="B390" s="15"/>
      <c r="C390" s="15"/>
      <c r="D390" s="15"/>
      <c r="E390" s="15"/>
      <c r="F390" s="15"/>
      <c r="G390" s="15"/>
      <c r="H390" s="15"/>
      <c r="I390" s="15"/>
      <c r="J390" s="15"/>
    </row>
    <row r="391">
      <c r="B391" s="15"/>
      <c r="C391" s="15"/>
      <c r="D391" s="15"/>
      <c r="E391" s="15"/>
      <c r="F391" s="15"/>
      <c r="G391" s="15"/>
      <c r="H391" s="15"/>
      <c r="I391" s="15"/>
      <c r="J391" s="15"/>
    </row>
    <row r="392">
      <c r="B392" s="15"/>
      <c r="C392" s="15"/>
      <c r="D392" s="15"/>
      <c r="E392" s="15"/>
      <c r="F392" s="15"/>
      <c r="G392" s="15"/>
      <c r="H392" s="15"/>
      <c r="I392" s="15"/>
      <c r="J392" s="15"/>
    </row>
    <row r="393">
      <c r="B393" s="15"/>
      <c r="C393" s="15"/>
      <c r="D393" s="15"/>
      <c r="E393" s="15"/>
      <c r="F393" s="15"/>
      <c r="G393" s="15"/>
      <c r="H393" s="15"/>
      <c r="I393" s="15"/>
      <c r="J393" s="15"/>
    </row>
    <row r="394">
      <c r="B394" s="15"/>
      <c r="C394" s="15"/>
      <c r="D394" s="15"/>
      <c r="E394" s="15"/>
      <c r="F394" s="15"/>
      <c r="G394" s="15"/>
      <c r="H394" s="15"/>
      <c r="I394" s="15"/>
      <c r="J394" s="15"/>
    </row>
    <row r="395">
      <c r="B395" s="15"/>
      <c r="C395" s="15"/>
      <c r="D395" s="15"/>
      <c r="E395" s="15"/>
      <c r="F395" s="15"/>
      <c r="G395" s="15"/>
      <c r="H395" s="15"/>
      <c r="I395" s="15"/>
      <c r="J395" s="15"/>
    </row>
    <row r="396">
      <c r="B396" s="15"/>
      <c r="C396" s="15"/>
      <c r="D396" s="15"/>
      <c r="E396" s="15"/>
      <c r="F396" s="15"/>
      <c r="G396" s="15"/>
      <c r="H396" s="15"/>
      <c r="I396" s="15"/>
      <c r="J396" s="15"/>
    </row>
    <row r="397">
      <c r="B397" s="15"/>
      <c r="C397" s="15"/>
      <c r="D397" s="15"/>
      <c r="E397" s="15"/>
      <c r="F397" s="15"/>
      <c r="G397" s="15"/>
      <c r="H397" s="15"/>
      <c r="I397" s="15"/>
      <c r="J397" s="15"/>
    </row>
    <row r="398">
      <c r="B398" s="15"/>
      <c r="C398" s="15"/>
      <c r="D398" s="15"/>
      <c r="E398" s="15"/>
      <c r="F398" s="15"/>
      <c r="G398" s="15"/>
      <c r="H398" s="15"/>
      <c r="I398" s="15"/>
      <c r="J398" s="15"/>
    </row>
    <row r="399">
      <c r="B399" s="15"/>
      <c r="C399" s="15"/>
      <c r="D399" s="15"/>
      <c r="E399" s="15"/>
      <c r="F399" s="15"/>
      <c r="G399" s="15"/>
      <c r="H399" s="15"/>
      <c r="I399" s="15"/>
      <c r="J399" s="15"/>
    </row>
    <row r="400">
      <c r="B400" s="15"/>
      <c r="C400" s="15"/>
      <c r="D400" s="15"/>
      <c r="E400" s="15"/>
      <c r="F400" s="15"/>
      <c r="G400" s="15"/>
      <c r="H400" s="15"/>
      <c r="I400" s="15"/>
      <c r="J400" s="15"/>
    </row>
    <row r="401">
      <c r="B401" s="15"/>
      <c r="C401" s="15"/>
      <c r="D401" s="15"/>
      <c r="E401" s="15"/>
      <c r="F401" s="15"/>
      <c r="G401" s="15"/>
      <c r="H401" s="15"/>
      <c r="I401" s="15"/>
      <c r="J401" s="15"/>
    </row>
    <row r="402">
      <c r="B402" s="15"/>
      <c r="C402" s="15"/>
      <c r="D402" s="15"/>
      <c r="E402" s="15"/>
      <c r="F402" s="15"/>
      <c r="G402" s="15"/>
      <c r="H402" s="15"/>
      <c r="I402" s="15"/>
      <c r="J402" s="15"/>
    </row>
    <row r="403">
      <c r="B403" s="15"/>
      <c r="C403" s="15"/>
      <c r="D403" s="15"/>
      <c r="E403" s="15"/>
      <c r="F403" s="15"/>
      <c r="G403" s="15"/>
      <c r="H403" s="15"/>
      <c r="I403" s="15"/>
      <c r="J403" s="15"/>
    </row>
    <row r="404">
      <c r="B404" s="15"/>
      <c r="C404" s="15"/>
      <c r="D404" s="15"/>
      <c r="E404" s="15"/>
      <c r="F404" s="15"/>
      <c r="G404" s="15"/>
      <c r="H404" s="15"/>
      <c r="I404" s="15"/>
      <c r="J404" s="15"/>
    </row>
    <row r="405">
      <c r="B405" s="15"/>
      <c r="C405" s="15"/>
      <c r="D405" s="15"/>
      <c r="E405" s="15"/>
      <c r="F405" s="15"/>
      <c r="G405" s="15"/>
      <c r="H405" s="15"/>
      <c r="I405" s="15"/>
      <c r="J405" s="15"/>
    </row>
    <row r="406">
      <c r="B406" s="15"/>
      <c r="C406" s="15"/>
      <c r="D406" s="15"/>
      <c r="E406" s="15"/>
      <c r="F406" s="15"/>
      <c r="G406" s="15"/>
      <c r="H406" s="15"/>
      <c r="I406" s="15"/>
      <c r="J406" s="15"/>
    </row>
    <row r="407">
      <c r="B407" s="15"/>
      <c r="C407" s="15"/>
      <c r="D407" s="15"/>
      <c r="E407" s="15"/>
      <c r="F407" s="15"/>
      <c r="G407" s="15"/>
      <c r="H407" s="15"/>
      <c r="I407" s="15"/>
      <c r="J407" s="15"/>
    </row>
    <row r="408">
      <c r="B408" s="15"/>
      <c r="C408" s="15"/>
      <c r="D408" s="15"/>
      <c r="E408" s="15"/>
      <c r="F408" s="15"/>
      <c r="G408" s="15"/>
      <c r="H408" s="15"/>
      <c r="I408" s="15"/>
      <c r="J408" s="15"/>
    </row>
    <row r="409">
      <c r="B409" s="15"/>
      <c r="C409" s="15"/>
      <c r="D409" s="15"/>
      <c r="E409" s="15"/>
      <c r="F409" s="15"/>
      <c r="G409" s="15"/>
      <c r="H409" s="15"/>
      <c r="I409" s="15"/>
      <c r="J409" s="15"/>
    </row>
    <row r="410">
      <c r="B410" s="15"/>
      <c r="C410" s="15"/>
      <c r="D410" s="15"/>
      <c r="E410" s="15"/>
      <c r="F410" s="15"/>
      <c r="G410" s="15"/>
      <c r="H410" s="15"/>
      <c r="I410" s="15"/>
      <c r="J410" s="15"/>
    </row>
    <row r="411">
      <c r="B411" s="15"/>
      <c r="C411" s="15"/>
      <c r="D411" s="15"/>
      <c r="E411" s="15"/>
      <c r="F411" s="15"/>
      <c r="G411" s="15"/>
      <c r="H411" s="15"/>
      <c r="I411" s="15"/>
      <c r="J411" s="15"/>
    </row>
    <row r="412">
      <c r="B412" s="15"/>
      <c r="C412" s="15"/>
      <c r="D412" s="15"/>
      <c r="E412" s="15"/>
      <c r="F412" s="15"/>
      <c r="G412" s="15"/>
      <c r="H412" s="15"/>
      <c r="I412" s="15"/>
      <c r="J412" s="15"/>
    </row>
    <row r="413">
      <c r="B413" s="15"/>
      <c r="C413" s="15"/>
      <c r="D413" s="15"/>
      <c r="E413" s="15"/>
      <c r="F413" s="15"/>
      <c r="G413" s="15"/>
      <c r="H413" s="15"/>
      <c r="I413" s="15"/>
      <c r="J413" s="15"/>
    </row>
    <row r="414">
      <c r="B414" s="15"/>
      <c r="C414" s="15"/>
      <c r="D414" s="15"/>
      <c r="E414" s="15"/>
      <c r="F414" s="15"/>
      <c r="G414" s="15"/>
      <c r="H414" s="15"/>
      <c r="I414" s="15"/>
      <c r="J414" s="15"/>
    </row>
    <row r="415">
      <c r="B415" s="15"/>
      <c r="C415" s="15"/>
      <c r="D415" s="15"/>
      <c r="E415" s="15"/>
      <c r="F415" s="15"/>
      <c r="G415" s="15"/>
      <c r="H415" s="15"/>
      <c r="I415" s="15"/>
      <c r="J415" s="15"/>
    </row>
    <row r="416">
      <c r="B416" s="15"/>
      <c r="C416" s="15"/>
      <c r="D416" s="15"/>
      <c r="E416" s="15"/>
      <c r="F416" s="15"/>
      <c r="G416" s="15"/>
      <c r="H416" s="15"/>
      <c r="I416" s="15"/>
      <c r="J416" s="15"/>
    </row>
    <row r="417">
      <c r="B417" s="15"/>
      <c r="C417" s="15"/>
      <c r="D417" s="15"/>
      <c r="E417" s="15"/>
      <c r="F417" s="15"/>
      <c r="G417" s="15"/>
      <c r="H417" s="15"/>
      <c r="I417" s="15"/>
      <c r="J417" s="15"/>
    </row>
    <row r="418">
      <c r="B418" s="15"/>
      <c r="C418" s="15"/>
      <c r="D418" s="15"/>
      <c r="E418" s="15"/>
      <c r="F418" s="15"/>
      <c r="G418" s="15"/>
      <c r="H418" s="15"/>
      <c r="I418" s="15"/>
      <c r="J418" s="15"/>
    </row>
    <row r="419">
      <c r="B419" s="15"/>
      <c r="C419" s="15"/>
      <c r="D419" s="15"/>
      <c r="E419" s="15"/>
      <c r="F419" s="15"/>
      <c r="G419" s="15"/>
      <c r="H419" s="15"/>
      <c r="I419" s="15"/>
      <c r="J419" s="15"/>
    </row>
    <row r="420">
      <c r="B420" s="15"/>
      <c r="C420" s="15"/>
      <c r="D420" s="15"/>
      <c r="E420" s="15"/>
      <c r="F420" s="15"/>
      <c r="G420" s="15"/>
      <c r="H420" s="15"/>
      <c r="I420" s="15"/>
      <c r="J420" s="15"/>
    </row>
    <row r="421">
      <c r="B421" s="15"/>
      <c r="C421" s="15"/>
      <c r="D421" s="15"/>
      <c r="E421" s="15"/>
      <c r="F421" s="15"/>
      <c r="G421" s="15"/>
      <c r="H421" s="15"/>
      <c r="I421" s="15"/>
      <c r="J421" s="15"/>
    </row>
    <row r="422">
      <c r="B422" s="15"/>
      <c r="C422" s="15"/>
      <c r="D422" s="15"/>
      <c r="E422" s="15"/>
      <c r="F422" s="15"/>
      <c r="G422" s="15"/>
      <c r="H422" s="15"/>
      <c r="I422" s="15"/>
      <c r="J422" s="15"/>
    </row>
    <row r="423">
      <c r="B423" s="15"/>
      <c r="C423" s="15"/>
      <c r="D423" s="15"/>
      <c r="E423" s="15"/>
      <c r="F423" s="15"/>
      <c r="G423" s="15"/>
      <c r="H423" s="15"/>
      <c r="I423" s="15"/>
      <c r="J423" s="15"/>
    </row>
    <row r="424">
      <c r="B424" s="15"/>
      <c r="C424" s="15"/>
      <c r="D424" s="15"/>
      <c r="E424" s="15"/>
      <c r="F424" s="15"/>
      <c r="G424" s="15"/>
      <c r="H424" s="15"/>
      <c r="I424" s="15"/>
      <c r="J424" s="15"/>
    </row>
    <row r="425">
      <c r="B425" s="15"/>
      <c r="C425" s="15"/>
      <c r="D425" s="15"/>
      <c r="E425" s="15"/>
      <c r="F425" s="15"/>
      <c r="G425" s="15"/>
      <c r="H425" s="15"/>
      <c r="I425" s="15"/>
      <c r="J425" s="15"/>
    </row>
    <row r="426">
      <c r="B426" s="15"/>
      <c r="C426" s="15"/>
      <c r="D426" s="15"/>
      <c r="E426" s="15"/>
      <c r="F426" s="15"/>
      <c r="G426" s="15"/>
      <c r="H426" s="15"/>
      <c r="I426" s="15"/>
      <c r="J426" s="15"/>
    </row>
    <row r="427">
      <c r="B427" s="15"/>
      <c r="C427" s="15"/>
      <c r="D427" s="15"/>
      <c r="E427" s="15"/>
      <c r="F427" s="15"/>
      <c r="G427" s="15"/>
      <c r="H427" s="15"/>
      <c r="I427" s="15"/>
      <c r="J427" s="15"/>
    </row>
    <row r="428">
      <c r="B428" s="15"/>
      <c r="C428" s="15"/>
      <c r="D428" s="15"/>
      <c r="E428" s="15"/>
      <c r="F428" s="15"/>
      <c r="G428" s="15"/>
      <c r="H428" s="15"/>
      <c r="I428" s="15"/>
      <c r="J428" s="15"/>
    </row>
    <row r="429">
      <c r="B429" s="15"/>
      <c r="C429" s="15"/>
      <c r="D429" s="15"/>
      <c r="E429" s="15"/>
      <c r="F429" s="15"/>
      <c r="G429" s="15"/>
      <c r="H429" s="15"/>
      <c r="I429" s="15"/>
      <c r="J429" s="15"/>
    </row>
    <row r="430">
      <c r="B430" s="15"/>
      <c r="C430" s="15"/>
      <c r="D430" s="15"/>
      <c r="E430" s="15"/>
      <c r="F430" s="15"/>
      <c r="G430" s="15"/>
      <c r="H430" s="15"/>
      <c r="I430" s="15"/>
      <c r="J430" s="15"/>
    </row>
    <row r="431">
      <c r="B431" s="15"/>
      <c r="C431" s="15"/>
      <c r="D431" s="15"/>
      <c r="E431" s="15"/>
      <c r="F431" s="15"/>
      <c r="G431" s="15"/>
      <c r="H431" s="15"/>
      <c r="I431" s="15"/>
      <c r="J431" s="15"/>
    </row>
    <row r="432">
      <c r="B432" s="15"/>
      <c r="C432" s="15"/>
      <c r="D432" s="15"/>
      <c r="E432" s="15"/>
      <c r="F432" s="15"/>
      <c r="G432" s="15"/>
      <c r="H432" s="15"/>
      <c r="I432" s="15"/>
      <c r="J432" s="15"/>
    </row>
    <row r="433">
      <c r="B433" s="15"/>
      <c r="C433" s="15"/>
      <c r="D433" s="15"/>
      <c r="E433" s="15"/>
      <c r="F433" s="15"/>
      <c r="G433" s="15"/>
      <c r="H433" s="15"/>
      <c r="I433" s="15"/>
      <c r="J433" s="15"/>
    </row>
    <row r="434">
      <c r="B434" s="15"/>
      <c r="C434" s="15"/>
      <c r="D434" s="15"/>
      <c r="E434" s="15"/>
      <c r="F434" s="15"/>
      <c r="G434" s="15"/>
      <c r="H434" s="15"/>
      <c r="I434" s="15"/>
      <c r="J434" s="15"/>
    </row>
    <row r="435">
      <c r="B435" s="15"/>
      <c r="C435" s="15"/>
      <c r="D435" s="15"/>
      <c r="E435" s="15"/>
      <c r="F435" s="15"/>
      <c r="G435" s="15"/>
      <c r="H435" s="15"/>
      <c r="I435" s="15"/>
      <c r="J435" s="15"/>
    </row>
    <row r="436">
      <c r="B436" s="15"/>
      <c r="C436" s="15"/>
      <c r="D436" s="15"/>
      <c r="E436" s="15"/>
      <c r="F436" s="15"/>
      <c r="G436" s="15"/>
      <c r="H436" s="15"/>
      <c r="I436" s="15"/>
      <c r="J436" s="15"/>
    </row>
    <row r="437">
      <c r="B437" s="15"/>
      <c r="C437" s="15"/>
      <c r="D437" s="15"/>
      <c r="E437" s="15"/>
      <c r="F437" s="15"/>
      <c r="G437" s="15"/>
      <c r="H437" s="15"/>
      <c r="I437" s="15"/>
      <c r="J437" s="15"/>
    </row>
    <row r="438">
      <c r="B438" s="15"/>
      <c r="C438" s="15"/>
      <c r="D438" s="15"/>
      <c r="E438" s="15"/>
      <c r="F438" s="15"/>
      <c r="G438" s="15"/>
      <c r="H438" s="15"/>
      <c r="I438" s="15"/>
      <c r="J438" s="15"/>
    </row>
    <row r="439">
      <c r="B439" s="15"/>
      <c r="C439" s="15"/>
      <c r="D439" s="15"/>
      <c r="E439" s="15"/>
      <c r="F439" s="15"/>
      <c r="G439" s="15"/>
      <c r="H439" s="15"/>
      <c r="I439" s="15"/>
      <c r="J439" s="15"/>
    </row>
    <row r="440">
      <c r="B440" s="15"/>
      <c r="C440" s="15"/>
      <c r="D440" s="15"/>
      <c r="E440" s="15"/>
      <c r="F440" s="15"/>
      <c r="G440" s="15"/>
      <c r="H440" s="15"/>
      <c r="I440" s="15"/>
      <c r="J440" s="15"/>
    </row>
    <row r="441">
      <c r="B441" s="15"/>
      <c r="C441" s="15"/>
      <c r="D441" s="15"/>
      <c r="E441" s="15"/>
      <c r="F441" s="15"/>
      <c r="G441" s="15"/>
      <c r="H441" s="15"/>
      <c r="I441" s="15"/>
      <c r="J441" s="15"/>
    </row>
    <row r="442">
      <c r="B442" s="15"/>
      <c r="C442" s="15"/>
      <c r="D442" s="15"/>
      <c r="E442" s="15"/>
      <c r="F442" s="15"/>
      <c r="G442" s="15"/>
      <c r="H442" s="15"/>
      <c r="I442" s="15"/>
      <c r="J442" s="15"/>
    </row>
    <row r="443">
      <c r="B443" s="15"/>
      <c r="C443" s="15"/>
      <c r="D443" s="15"/>
      <c r="E443" s="15"/>
      <c r="F443" s="15"/>
      <c r="G443" s="15"/>
      <c r="H443" s="15"/>
      <c r="I443" s="15"/>
      <c r="J443" s="15"/>
    </row>
    <row r="444">
      <c r="B444" s="15"/>
      <c r="C444" s="15"/>
      <c r="D444" s="15"/>
      <c r="E444" s="15"/>
      <c r="F444" s="15"/>
      <c r="G444" s="15"/>
      <c r="H444" s="15"/>
      <c r="I444" s="15"/>
      <c r="J444" s="15"/>
    </row>
    <row r="445">
      <c r="B445" s="15"/>
      <c r="C445" s="15"/>
      <c r="D445" s="15"/>
      <c r="E445" s="15"/>
      <c r="F445" s="15"/>
      <c r="G445" s="15"/>
      <c r="H445" s="15"/>
      <c r="I445" s="15"/>
      <c r="J445" s="15"/>
    </row>
    <row r="446">
      <c r="B446" s="15"/>
      <c r="C446" s="15"/>
      <c r="D446" s="15"/>
      <c r="E446" s="15"/>
      <c r="F446" s="15"/>
      <c r="G446" s="15"/>
      <c r="H446" s="15"/>
      <c r="I446" s="15"/>
      <c r="J446" s="15"/>
    </row>
    <row r="447">
      <c r="B447" s="15"/>
      <c r="C447" s="15"/>
      <c r="D447" s="15"/>
      <c r="E447" s="15"/>
      <c r="F447" s="15"/>
      <c r="G447" s="15"/>
      <c r="H447" s="15"/>
      <c r="I447" s="15"/>
      <c r="J447" s="15"/>
    </row>
    <row r="448">
      <c r="B448" s="15"/>
      <c r="C448" s="15"/>
      <c r="D448" s="15"/>
      <c r="E448" s="15"/>
      <c r="F448" s="15"/>
      <c r="G448" s="15"/>
      <c r="H448" s="15"/>
      <c r="I448" s="15"/>
      <c r="J448" s="15"/>
    </row>
    <row r="449">
      <c r="B449" s="15"/>
      <c r="C449" s="15"/>
      <c r="D449" s="15"/>
      <c r="E449" s="15"/>
      <c r="F449" s="15"/>
      <c r="G449" s="15"/>
      <c r="H449" s="15"/>
      <c r="I449" s="15"/>
      <c r="J449" s="15"/>
    </row>
    <row r="450">
      <c r="B450" s="15"/>
      <c r="C450" s="15"/>
      <c r="D450" s="15"/>
      <c r="E450" s="15"/>
      <c r="F450" s="15"/>
      <c r="G450" s="15"/>
      <c r="H450" s="15"/>
      <c r="I450" s="15"/>
      <c r="J450" s="15"/>
    </row>
    <row r="451">
      <c r="B451" s="15"/>
      <c r="C451" s="15"/>
      <c r="D451" s="15"/>
      <c r="E451" s="15"/>
      <c r="F451" s="15"/>
      <c r="G451" s="15"/>
      <c r="H451" s="15"/>
      <c r="I451" s="15"/>
      <c r="J451" s="15"/>
    </row>
    <row r="452">
      <c r="B452" s="15"/>
      <c r="C452" s="15"/>
      <c r="D452" s="15"/>
      <c r="E452" s="15"/>
      <c r="F452" s="15"/>
      <c r="G452" s="15"/>
      <c r="H452" s="15"/>
      <c r="I452" s="15"/>
      <c r="J452" s="15"/>
    </row>
    <row r="453">
      <c r="B453" s="15"/>
      <c r="C453" s="15"/>
      <c r="D453" s="15"/>
      <c r="E453" s="15"/>
      <c r="F453" s="15"/>
      <c r="G453" s="15"/>
      <c r="H453" s="15"/>
      <c r="I453" s="15"/>
      <c r="J453" s="15"/>
    </row>
    <row r="454">
      <c r="B454" s="15"/>
      <c r="C454" s="15"/>
      <c r="D454" s="15"/>
      <c r="E454" s="15"/>
      <c r="F454" s="15"/>
      <c r="G454" s="15"/>
      <c r="H454" s="15"/>
      <c r="I454" s="15"/>
      <c r="J454" s="15"/>
    </row>
    <row r="455">
      <c r="B455" s="15"/>
      <c r="C455" s="15"/>
      <c r="D455" s="15"/>
      <c r="E455" s="15"/>
      <c r="F455" s="15"/>
      <c r="G455" s="15"/>
      <c r="H455" s="15"/>
      <c r="I455" s="15"/>
      <c r="J455" s="15"/>
    </row>
    <row r="456">
      <c r="B456" s="15"/>
      <c r="C456" s="15"/>
      <c r="D456" s="15"/>
      <c r="E456" s="15"/>
      <c r="F456" s="15"/>
      <c r="G456" s="15"/>
      <c r="H456" s="15"/>
      <c r="I456" s="15"/>
      <c r="J456" s="15"/>
    </row>
    <row r="457">
      <c r="B457" s="15"/>
      <c r="C457" s="15"/>
      <c r="D457" s="15"/>
      <c r="E457" s="15"/>
      <c r="F457" s="15"/>
      <c r="G457" s="15"/>
      <c r="H457" s="15"/>
      <c r="I457" s="15"/>
      <c r="J457" s="15"/>
    </row>
    <row r="458">
      <c r="B458" s="15"/>
      <c r="C458" s="15"/>
      <c r="D458" s="15"/>
      <c r="E458" s="15"/>
      <c r="F458" s="15"/>
      <c r="G458" s="15"/>
      <c r="H458" s="15"/>
      <c r="I458" s="15"/>
      <c r="J458" s="15"/>
    </row>
    <row r="459">
      <c r="B459" s="15"/>
      <c r="C459" s="15"/>
      <c r="D459" s="15"/>
      <c r="E459" s="15"/>
      <c r="F459" s="15"/>
      <c r="G459" s="15"/>
      <c r="H459" s="15"/>
      <c r="I459" s="15"/>
      <c r="J459" s="15"/>
    </row>
    <row r="460">
      <c r="B460" s="15"/>
      <c r="C460" s="15"/>
      <c r="D460" s="15"/>
      <c r="E460" s="15"/>
      <c r="F460" s="15"/>
      <c r="G460" s="15"/>
      <c r="H460" s="15"/>
      <c r="I460" s="15"/>
      <c r="J460" s="15"/>
    </row>
    <row r="461">
      <c r="B461" s="15"/>
      <c r="C461" s="15"/>
      <c r="D461" s="15"/>
      <c r="E461" s="15"/>
      <c r="F461" s="15"/>
      <c r="G461" s="15"/>
      <c r="H461" s="15"/>
      <c r="I461" s="15"/>
      <c r="J461" s="15"/>
    </row>
    <row r="462">
      <c r="B462" s="15"/>
      <c r="C462" s="15"/>
      <c r="D462" s="15"/>
      <c r="E462" s="15"/>
      <c r="F462" s="15"/>
      <c r="G462" s="15"/>
      <c r="H462" s="15"/>
      <c r="I462" s="15"/>
      <c r="J462" s="15"/>
    </row>
    <row r="463">
      <c r="B463" s="15"/>
      <c r="C463" s="15"/>
      <c r="D463" s="15"/>
      <c r="E463" s="15"/>
      <c r="F463" s="15"/>
      <c r="G463" s="15"/>
      <c r="H463" s="15"/>
      <c r="I463" s="15"/>
      <c r="J463" s="15"/>
    </row>
    <row r="464">
      <c r="B464" s="15"/>
      <c r="C464" s="15"/>
      <c r="D464" s="15"/>
      <c r="E464" s="15"/>
      <c r="F464" s="15"/>
      <c r="G464" s="15"/>
      <c r="H464" s="15"/>
      <c r="I464" s="15"/>
      <c r="J464" s="15"/>
    </row>
    <row r="465">
      <c r="B465" s="15"/>
      <c r="C465" s="15"/>
      <c r="D465" s="15"/>
      <c r="E465" s="15"/>
      <c r="F465" s="15"/>
      <c r="G465" s="15"/>
      <c r="H465" s="15"/>
      <c r="I465" s="15"/>
      <c r="J465" s="15"/>
    </row>
    <row r="466">
      <c r="B466" s="15"/>
      <c r="C466" s="15"/>
      <c r="D466" s="15"/>
      <c r="E466" s="15"/>
      <c r="F466" s="15"/>
      <c r="G466" s="15"/>
      <c r="H466" s="15"/>
      <c r="I466" s="15"/>
      <c r="J466" s="15"/>
    </row>
    <row r="467">
      <c r="B467" s="15"/>
      <c r="C467" s="15"/>
      <c r="D467" s="15"/>
      <c r="E467" s="15"/>
      <c r="F467" s="15"/>
      <c r="G467" s="15"/>
      <c r="H467" s="15"/>
      <c r="I467" s="15"/>
      <c r="J467" s="15"/>
    </row>
    <row r="468">
      <c r="B468" s="15"/>
      <c r="C468" s="15"/>
      <c r="D468" s="15"/>
      <c r="E468" s="15"/>
      <c r="F468" s="15"/>
      <c r="G468" s="15"/>
      <c r="H468" s="15"/>
      <c r="I468" s="15"/>
      <c r="J468" s="15"/>
    </row>
    <row r="469">
      <c r="B469" s="15"/>
      <c r="C469" s="15"/>
      <c r="D469" s="15"/>
      <c r="E469" s="15"/>
      <c r="F469" s="15"/>
      <c r="G469" s="15"/>
      <c r="H469" s="15"/>
      <c r="I469" s="15"/>
      <c r="J469" s="15"/>
    </row>
    <row r="470">
      <c r="B470" s="15"/>
      <c r="C470" s="15"/>
      <c r="D470" s="15"/>
      <c r="E470" s="15"/>
      <c r="F470" s="15"/>
      <c r="G470" s="15"/>
      <c r="H470" s="15"/>
      <c r="I470" s="15"/>
      <c r="J470" s="15"/>
    </row>
    <row r="471">
      <c r="B471" s="15"/>
      <c r="C471" s="15"/>
      <c r="D471" s="15"/>
      <c r="E471" s="15"/>
      <c r="F471" s="15"/>
      <c r="G471" s="15"/>
      <c r="H471" s="15"/>
      <c r="I471" s="15"/>
      <c r="J471" s="15"/>
    </row>
    <row r="472">
      <c r="B472" s="15"/>
      <c r="C472" s="15"/>
      <c r="D472" s="15"/>
      <c r="E472" s="15"/>
      <c r="F472" s="15"/>
      <c r="G472" s="15"/>
      <c r="H472" s="15"/>
      <c r="I472" s="15"/>
      <c r="J472" s="15"/>
    </row>
    <row r="473">
      <c r="B473" s="15"/>
      <c r="C473" s="15"/>
      <c r="D473" s="15"/>
      <c r="E473" s="15"/>
      <c r="F473" s="15"/>
      <c r="G473" s="15"/>
      <c r="H473" s="15"/>
      <c r="I473" s="15"/>
      <c r="J473" s="15"/>
    </row>
    <row r="474">
      <c r="B474" s="15"/>
      <c r="C474" s="15"/>
      <c r="D474" s="15"/>
      <c r="E474" s="15"/>
      <c r="F474" s="15"/>
      <c r="G474" s="15"/>
      <c r="H474" s="15"/>
      <c r="I474" s="15"/>
      <c r="J474" s="15"/>
    </row>
    <row r="475">
      <c r="B475" s="15"/>
      <c r="C475" s="15"/>
      <c r="D475" s="15"/>
      <c r="E475" s="15"/>
      <c r="F475" s="15"/>
      <c r="G475" s="15"/>
      <c r="H475" s="15"/>
      <c r="I475" s="15"/>
      <c r="J475" s="15"/>
    </row>
    <row r="476">
      <c r="B476" s="15"/>
      <c r="C476" s="15"/>
      <c r="D476" s="15"/>
      <c r="E476" s="15"/>
      <c r="F476" s="15"/>
      <c r="G476" s="15"/>
      <c r="H476" s="15"/>
      <c r="I476" s="15"/>
      <c r="J476" s="15"/>
    </row>
    <row r="477">
      <c r="B477" s="15"/>
      <c r="C477" s="15"/>
      <c r="D477" s="15"/>
      <c r="E477" s="15"/>
      <c r="F477" s="15"/>
      <c r="G477" s="15"/>
      <c r="H477" s="15"/>
      <c r="I477" s="15"/>
      <c r="J477" s="15"/>
    </row>
    <row r="478">
      <c r="B478" s="15"/>
      <c r="C478" s="15"/>
      <c r="D478" s="15"/>
      <c r="E478" s="15"/>
      <c r="F478" s="15"/>
      <c r="G478" s="15"/>
      <c r="H478" s="15"/>
      <c r="I478" s="15"/>
      <c r="J478" s="15"/>
    </row>
    <row r="479">
      <c r="B479" s="15"/>
      <c r="C479" s="15"/>
      <c r="D479" s="15"/>
      <c r="E479" s="15"/>
      <c r="F479" s="15"/>
      <c r="G479" s="15"/>
      <c r="H479" s="15"/>
      <c r="I479" s="15"/>
      <c r="J479" s="15"/>
    </row>
    <row r="480">
      <c r="B480" s="15"/>
      <c r="C480" s="15"/>
      <c r="D480" s="15"/>
      <c r="E480" s="15"/>
      <c r="F480" s="15"/>
      <c r="G480" s="15"/>
      <c r="H480" s="15"/>
      <c r="I480" s="15"/>
      <c r="J480" s="15"/>
    </row>
    <row r="481">
      <c r="B481" s="15"/>
      <c r="C481" s="15"/>
      <c r="D481" s="15"/>
      <c r="E481" s="15"/>
      <c r="F481" s="15"/>
      <c r="G481" s="15"/>
      <c r="H481" s="15"/>
      <c r="I481" s="15"/>
      <c r="J481" s="15"/>
    </row>
    <row r="482">
      <c r="B482" s="15"/>
      <c r="C482" s="15"/>
      <c r="D482" s="15"/>
      <c r="E482" s="15"/>
      <c r="F482" s="15"/>
      <c r="G482" s="15"/>
      <c r="H482" s="15"/>
      <c r="I482" s="15"/>
      <c r="J482" s="15"/>
    </row>
    <row r="483">
      <c r="B483" s="15"/>
      <c r="C483" s="15"/>
      <c r="D483" s="15"/>
      <c r="E483" s="15"/>
      <c r="F483" s="15"/>
      <c r="G483" s="15"/>
      <c r="H483" s="15"/>
      <c r="I483" s="15"/>
      <c r="J483" s="15"/>
    </row>
    <row r="484">
      <c r="B484" s="15"/>
      <c r="C484" s="15"/>
      <c r="D484" s="15"/>
      <c r="E484" s="15"/>
      <c r="F484" s="15"/>
      <c r="G484" s="15"/>
      <c r="H484" s="15"/>
      <c r="I484" s="15"/>
      <c r="J484" s="15"/>
    </row>
    <row r="485">
      <c r="B485" s="15"/>
      <c r="C485" s="15"/>
      <c r="D485" s="15"/>
      <c r="E485" s="15"/>
      <c r="F485" s="15"/>
      <c r="G485" s="15"/>
      <c r="H485" s="15"/>
      <c r="I485" s="15"/>
      <c r="J485" s="15"/>
    </row>
    <row r="486">
      <c r="B486" s="15"/>
      <c r="C486" s="15"/>
      <c r="D486" s="15"/>
      <c r="E486" s="15"/>
      <c r="F486" s="15"/>
      <c r="G486" s="15"/>
      <c r="H486" s="15"/>
      <c r="I486" s="15"/>
      <c r="J486" s="15"/>
    </row>
    <row r="487">
      <c r="B487" s="15"/>
      <c r="C487" s="15"/>
      <c r="D487" s="15"/>
      <c r="E487" s="15"/>
      <c r="F487" s="15"/>
      <c r="G487" s="15"/>
      <c r="H487" s="15"/>
      <c r="I487" s="15"/>
      <c r="J487" s="15"/>
    </row>
    <row r="488">
      <c r="B488" s="15"/>
      <c r="C488" s="15"/>
      <c r="D488" s="15"/>
      <c r="E488" s="15"/>
      <c r="F488" s="15"/>
      <c r="G488" s="15"/>
      <c r="H488" s="15"/>
      <c r="I488" s="15"/>
      <c r="J488" s="15"/>
    </row>
    <row r="489">
      <c r="B489" s="15"/>
      <c r="C489" s="15"/>
      <c r="D489" s="15"/>
      <c r="E489" s="15"/>
      <c r="F489" s="15"/>
      <c r="G489" s="15"/>
      <c r="H489" s="15"/>
      <c r="I489" s="15"/>
      <c r="J489" s="15"/>
    </row>
    <row r="490">
      <c r="B490" s="15"/>
      <c r="C490" s="15"/>
      <c r="D490" s="15"/>
      <c r="E490" s="15"/>
      <c r="F490" s="15"/>
      <c r="G490" s="15"/>
      <c r="H490" s="15"/>
      <c r="I490" s="15"/>
      <c r="J490" s="15"/>
    </row>
    <row r="491">
      <c r="B491" s="15"/>
      <c r="C491" s="15"/>
      <c r="D491" s="15"/>
      <c r="E491" s="15"/>
      <c r="F491" s="15"/>
      <c r="G491" s="15"/>
      <c r="H491" s="15"/>
      <c r="I491" s="15"/>
      <c r="J491" s="15"/>
    </row>
    <row r="492">
      <c r="B492" s="15"/>
      <c r="C492" s="15"/>
      <c r="D492" s="15"/>
      <c r="E492" s="15"/>
      <c r="F492" s="15"/>
      <c r="G492" s="15"/>
      <c r="H492" s="15"/>
      <c r="I492" s="15"/>
      <c r="J492" s="15"/>
    </row>
    <row r="493">
      <c r="B493" s="15"/>
      <c r="C493" s="15"/>
      <c r="D493" s="15"/>
      <c r="E493" s="15"/>
      <c r="F493" s="15"/>
      <c r="G493" s="15"/>
      <c r="H493" s="15"/>
      <c r="I493" s="15"/>
      <c r="J493" s="15"/>
    </row>
    <row r="494">
      <c r="B494" s="15"/>
      <c r="C494" s="15"/>
      <c r="D494" s="15"/>
      <c r="E494" s="15"/>
      <c r="F494" s="15"/>
      <c r="G494" s="15"/>
      <c r="H494" s="15"/>
      <c r="I494" s="15"/>
      <c r="J494" s="15"/>
    </row>
    <row r="495">
      <c r="B495" s="15"/>
      <c r="C495" s="15"/>
      <c r="D495" s="15"/>
      <c r="E495" s="15"/>
      <c r="F495" s="15"/>
      <c r="G495" s="15"/>
      <c r="H495" s="15"/>
      <c r="I495" s="15"/>
      <c r="J495" s="15"/>
    </row>
    <row r="496">
      <c r="B496" s="15"/>
      <c r="C496" s="15"/>
      <c r="D496" s="15"/>
      <c r="E496" s="15"/>
      <c r="F496" s="15"/>
      <c r="G496" s="15"/>
      <c r="H496" s="15"/>
      <c r="I496" s="15"/>
      <c r="J496" s="15"/>
    </row>
    <row r="497">
      <c r="B497" s="15"/>
      <c r="C497" s="15"/>
      <c r="D497" s="15"/>
      <c r="E497" s="15"/>
      <c r="F497" s="15"/>
      <c r="G497" s="15"/>
      <c r="H497" s="15"/>
      <c r="I497" s="15"/>
      <c r="J497" s="15"/>
    </row>
    <row r="498">
      <c r="B498" s="15"/>
      <c r="C498" s="15"/>
      <c r="D498" s="15"/>
      <c r="E498" s="15"/>
      <c r="F498" s="15"/>
      <c r="G498" s="15"/>
      <c r="H498" s="15"/>
      <c r="I498" s="15"/>
      <c r="J498" s="15"/>
    </row>
    <row r="499">
      <c r="B499" s="15"/>
      <c r="C499" s="15"/>
      <c r="D499" s="15"/>
      <c r="E499" s="15"/>
      <c r="F499" s="15"/>
      <c r="G499" s="15"/>
      <c r="H499" s="15"/>
      <c r="I499" s="15"/>
      <c r="J499" s="15"/>
    </row>
    <row r="500">
      <c r="B500" s="15"/>
      <c r="C500" s="15"/>
      <c r="D500" s="15"/>
      <c r="E500" s="15"/>
      <c r="F500" s="15"/>
      <c r="G500" s="15"/>
      <c r="H500" s="15"/>
      <c r="I500" s="15"/>
      <c r="J500" s="15"/>
    </row>
    <row r="501">
      <c r="B501" s="15"/>
      <c r="C501" s="15"/>
      <c r="D501" s="15"/>
      <c r="E501" s="15"/>
      <c r="F501" s="15"/>
      <c r="G501" s="15"/>
      <c r="H501" s="15"/>
      <c r="I501" s="15"/>
      <c r="J501" s="15"/>
    </row>
    <row r="502">
      <c r="B502" s="15"/>
      <c r="C502" s="15"/>
      <c r="D502" s="15"/>
      <c r="E502" s="15"/>
      <c r="F502" s="15"/>
      <c r="G502" s="15"/>
      <c r="H502" s="15"/>
      <c r="I502" s="15"/>
      <c r="J502" s="15"/>
    </row>
    <row r="503">
      <c r="B503" s="15"/>
      <c r="C503" s="15"/>
      <c r="D503" s="15"/>
      <c r="E503" s="15"/>
      <c r="F503" s="15"/>
      <c r="G503" s="15"/>
      <c r="H503" s="15"/>
      <c r="I503" s="15"/>
      <c r="J503" s="15"/>
    </row>
    <row r="504">
      <c r="B504" s="15"/>
      <c r="C504" s="15"/>
      <c r="D504" s="15"/>
      <c r="E504" s="15"/>
      <c r="F504" s="15"/>
      <c r="G504" s="15"/>
      <c r="H504" s="15"/>
      <c r="I504" s="15"/>
      <c r="J504" s="15"/>
    </row>
    <row r="505">
      <c r="B505" s="15"/>
      <c r="C505" s="15"/>
      <c r="D505" s="15"/>
      <c r="E505" s="15"/>
      <c r="F505" s="15"/>
      <c r="G505" s="15"/>
      <c r="H505" s="15"/>
      <c r="I505" s="15"/>
      <c r="J505" s="15"/>
    </row>
    <row r="506">
      <c r="B506" s="15"/>
      <c r="C506" s="15"/>
      <c r="D506" s="15"/>
      <c r="E506" s="15"/>
      <c r="F506" s="15"/>
      <c r="G506" s="15"/>
      <c r="H506" s="15"/>
      <c r="I506" s="15"/>
      <c r="J506" s="15"/>
    </row>
    <row r="507">
      <c r="B507" s="15"/>
      <c r="C507" s="15"/>
      <c r="D507" s="15"/>
      <c r="E507" s="15"/>
      <c r="F507" s="15"/>
      <c r="G507" s="15"/>
      <c r="H507" s="15"/>
      <c r="I507" s="15"/>
      <c r="J507" s="15"/>
    </row>
    <row r="508">
      <c r="B508" s="15"/>
      <c r="C508" s="15"/>
      <c r="D508" s="15"/>
      <c r="E508" s="15"/>
      <c r="F508" s="15"/>
      <c r="G508" s="15"/>
      <c r="H508" s="15"/>
      <c r="I508" s="15"/>
      <c r="J508" s="15"/>
    </row>
    <row r="509">
      <c r="B509" s="15"/>
      <c r="C509" s="15"/>
      <c r="D509" s="15"/>
      <c r="E509" s="15"/>
      <c r="F509" s="15"/>
      <c r="G509" s="15"/>
      <c r="H509" s="15"/>
      <c r="I509" s="15"/>
      <c r="J509" s="15"/>
    </row>
    <row r="510">
      <c r="B510" s="15"/>
      <c r="C510" s="15"/>
      <c r="D510" s="15"/>
      <c r="E510" s="15"/>
      <c r="F510" s="15"/>
      <c r="G510" s="15"/>
      <c r="H510" s="15"/>
      <c r="I510" s="15"/>
      <c r="J510" s="15"/>
    </row>
    <row r="511">
      <c r="B511" s="15"/>
      <c r="C511" s="15"/>
      <c r="D511" s="15"/>
      <c r="E511" s="15"/>
      <c r="F511" s="15"/>
      <c r="G511" s="15"/>
      <c r="H511" s="15"/>
      <c r="I511" s="15"/>
      <c r="J511" s="15"/>
    </row>
    <row r="512">
      <c r="B512" s="15"/>
      <c r="C512" s="15"/>
      <c r="D512" s="15"/>
      <c r="E512" s="15"/>
      <c r="F512" s="15"/>
      <c r="G512" s="15"/>
      <c r="H512" s="15"/>
      <c r="I512" s="15"/>
      <c r="J512" s="15"/>
    </row>
    <row r="513">
      <c r="B513" s="15"/>
      <c r="C513" s="15"/>
      <c r="D513" s="15"/>
      <c r="E513" s="15"/>
      <c r="F513" s="15"/>
      <c r="G513" s="15"/>
      <c r="H513" s="15"/>
      <c r="I513" s="15"/>
      <c r="J513" s="15"/>
    </row>
    <row r="514">
      <c r="B514" s="15"/>
      <c r="C514" s="15"/>
      <c r="D514" s="15"/>
      <c r="E514" s="15"/>
      <c r="F514" s="15"/>
      <c r="G514" s="15"/>
      <c r="H514" s="15"/>
      <c r="I514" s="15"/>
      <c r="J514" s="15"/>
    </row>
    <row r="515">
      <c r="B515" s="15"/>
      <c r="C515" s="15"/>
      <c r="D515" s="15"/>
      <c r="E515" s="15"/>
      <c r="F515" s="15"/>
      <c r="G515" s="15"/>
      <c r="H515" s="15"/>
      <c r="I515" s="15"/>
      <c r="J515" s="15"/>
    </row>
    <row r="516">
      <c r="B516" s="15"/>
      <c r="C516" s="15"/>
      <c r="D516" s="15"/>
      <c r="E516" s="15"/>
      <c r="F516" s="15"/>
      <c r="G516" s="15"/>
      <c r="H516" s="15"/>
      <c r="I516" s="15"/>
      <c r="J516" s="15"/>
    </row>
    <row r="517">
      <c r="B517" s="15"/>
      <c r="C517" s="15"/>
      <c r="D517" s="15"/>
      <c r="E517" s="15"/>
      <c r="F517" s="15"/>
      <c r="G517" s="15"/>
      <c r="H517" s="15"/>
      <c r="I517" s="15"/>
      <c r="J517" s="15"/>
    </row>
    <row r="518">
      <c r="B518" s="15"/>
      <c r="C518" s="15"/>
      <c r="D518" s="15"/>
      <c r="E518" s="15"/>
      <c r="F518" s="15"/>
      <c r="G518" s="15"/>
      <c r="H518" s="15"/>
      <c r="I518" s="15"/>
      <c r="J518" s="15"/>
    </row>
    <row r="519">
      <c r="B519" s="15"/>
      <c r="C519" s="15"/>
      <c r="D519" s="15"/>
      <c r="E519" s="15"/>
      <c r="F519" s="15"/>
      <c r="G519" s="15"/>
      <c r="H519" s="15"/>
      <c r="I519" s="15"/>
      <c r="J519" s="15"/>
    </row>
    <row r="520">
      <c r="B520" s="15"/>
      <c r="C520" s="15"/>
      <c r="D520" s="15"/>
      <c r="E520" s="15"/>
      <c r="F520" s="15"/>
      <c r="G520" s="15"/>
      <c r="H520" s="15"/>
      <c r="I520" s="15"/>
      <c r="J520" s="15"/>
    </row>
    <row r="521">
      <c r="B521" s="15"/>
      <c r="C521" s="15"/>
      <c r="D521" s="15"/>
      <c r="E521" s="15"/>
      <c r="F521" s="15"/>
      <c r="G521" s="15"/>
      <c r="H521" s="15"/>
      <c r="I521" s="15"/>
      <c r="J521" s="15"/>
    </row>
    <row r="522">
      <c r="B522" s="15"/>
      <c r="C522" s="15"/>
      <c r="D522" s="15"/>
      <c r="E522" s="15"/>
      <c r="F522" s="15"/>
      <c r="G522" s="15"/>
      <c r="H522" s="15"/>
      <c r="I522" s="15"/>
      <c r="J522" s="15"/>
    </row>
    <row r="523">
      <c r="B523" s="15"/>
      <c r="C523" s="15"/>
      <c r="D523" s="15"/>
      <c r="E523" s="15"/>
      <c r="F523" s="15"/>
      <c r="G523" s="15"/>
      <c r="H523" s="15"/>
      <c r="I523" s="15"/>
      <c r="J523" s="15"/>
    </row>
    <row r="524">
      <c r="B524" s="15"/>
      <c r="C524" s="15"/>
      <c r="D524" s="15"/>
      <c r="E524" s="15"/>
      <c r="F524" s="15"/>
      <c r="G524" s="15"/>
      <c r="H524" s="15"/>
      <c r="I524" s="15"/>
      <c r="J524" s="15"/>
    </row>
    <row r="525">
      <c r="B525" s="15"/>
      <c r="C525" s="15"/>
      <c r="D525" s="15"/>
      <c r="E525" s="15"/>
      <c r="F525" s="15"/>
      <c r="G525" s="15"/>
      <c r="H525" s="15"/>
      <c r="I525" s="15"/>
      <c r="J525" s="15"/>
    </row>
    <row r="526">
      <c r="B526" s="15"/>
      <c r="C526" s="15"/>
      <c r="D526" s="15"/>
      <c r="E526" s="15"/>
      <c r="F526" s="15"/>
      <c r="G526" s="15"/>
      <c r="H526" s="15"/>
      <c r="I526" s="15"/>
      <c r="J526" s="15"/>
    </row>
    <row r="527">
      <c r="B527" s="15"/>
      <c r="C527" s="15"/>
      <c r="D527" s="15"/>
      <c r="E527" s="15"/>
      <c r="F527" s="15"/>
      <c r="G527" s="15"/>
      <c r="H527" s="15"/>
      <c r="I527" s="15"/>
      <c r="J527" s="15"/>
    </row>
    <row r="528">
      <c r="B528" s="15"/>
      <c r="C528" s="15"/>
      <c r="D528" s="15"/>
      <c r="E528" s="15"/>
      <c r="F528" s="15"/>
      <c r="G528" s="15"/>
      <c r="H528" s="15"/>
      <c r="I528" s="15"/>
      <c r="J528" s="15"/>
    </row>
    <row r="529">
      <c r="B529" s="15"/>
      <c r="C529" s="15"/>
      <c r="D529" s="15"/>
      <c r="E529" s="15"/>
      <c r="F529" s="15"/>
      <c r="G529" s="15"/>
      <c r="H529" s="15"/>
      <c r="I529" s="15"/>
      <c r="J529" s="15"/>
    </row>
    <row r="530">
      <c r="B530" s="15"/>
      <c r="C530" s="15"/>
      <c r="D530" s="15"/>
      <c r="E530" s="15"/>
      <c r="F530" s="15"/>
      <c r="G530" s="15"/>
      <c r="H530" s="15"/>
      <c r="I530" s="15"/>
      <c r="J530" s="15"/>
    </row>
    <row r="531">
      <c r="B531" s="15"/>
      <c r="C531" s="15"/>
      <c r="D531" s="15"/>
      <c r="E531" s="15"/>
      <c r="F531" s="15"/>
      <c r="G531" s="15"/>
      <c r="H531" s="15"/>
      <c r="I531" s="15"/>
      <c r="J531" s="15"/>
    </row>
    <row r="532">
      <c r="B532" s="15"/>
      <c r="C532" s="15"/>
      <c r="D532" s="15"/>
      <c r="E532" s="15"/>
      <c r="F532" s="15"/>
      <c r="G532" s="15"/>
      <c r="H532" s="15"/>
      <c r="I532" s="15"/>
      <c r="J532" s="15"/>
    </row>
    <row r="533">
      <c r="B533" s="15"/>
      <c r="C533" s="15"/>
      <c r="D533" s="15"/>
      <c r="E533" s="15"/>
      <c r="F533" s="15"/>
      <c r="G533" s="15"/>
      <c r="H533" s="15"/>
      <c r="I533" s="15"/>
      <c r="J533" s="15"/>
    </row>
    <row r="534">
      <c r="B534" s="15"/>
      <c r="C534" s="15"/>
      <c r="D534" s="15"/>
      <c r="E534" s="15"/>
      <c r="F534" s="15"/>
      <c r="G534" s="15"/>
      <c r="H534" s="15"/>
      <c r="I534" s="15"/>
      <c r="J534" s="15"/>
    </row>
    <row r="535">
      <c r="B535" s="15"/>
      <c r="C535" s="15"/>
      <c r="D535" s="15"/>
      <c r="E535" s="15"/>
      <c r="F535" s="15"/>
      <c r="G535" s="15"/>
      <c r="H535" s="15"/>
      <c r="I535" s="15"/>
      <c r="J535" s="15"/>
    </row>
    <row r="536">
      <c r="B536" s="15"/>
      <c r="C536" s="15"/>
      <c r="D536" s="15"/>
      <c r="E536" s="15"/>
      <c r="F536" s="15"/>
      <c r="G536" s="15"/>
      <c r="H536" s="15"/>
      <c r="I536" s="15"/>
      <c r="J536" s="15"/>
    </row>
    <row r="537">
      <c r="B537" s="15"/>
      <c r="C537" s="15"/>
      <c r="D537" s="15"/>
      <c r="E537" s="15"/>
      <c r="F537" s="15"/>
      <c r="G537" s="15"/>
      <c r="H537" s="15"/>
      <c r="I537" s="15"/>
      <c r="J537" s="15"/>
    </row>
    <row r="538">
      <c r="B538" s="15"/>
      <c r="C538" s="15"/>
      <c r="D538" s="15"/>
      <c r="E538" s="15"/>
      <c r="F538" s="15"/>
      <c r="G538" s="15"/>
      <c r="H538" s="15"/>
      <c r="I538" s="15"/>
      <c r="J538" s="15"/>
    </row>
    <row r="539">
      <c r="B539" s="15"/>
      <c r="C539" s="15"/>
      <c r="D539" s="15"/>
      <c r="E539" s="15"/>
      <c r="F539" s="15"/>
      <c r="G539" s="15"/>
      <c r="H539" s="15"/>
      <c r="I539" s="15"/>
      <c r="J539" s="15"/>
    </row>
    <row r="540">
      <c r="B540" s="15"/>
      <c r="C540" s="15"/>
      <c r="D540" s="15"/>
      <c r="E540" s="15"/>
      <c r="F540" s="15"/>
      <c r="G540" s="15"/>
      <c r="H540" s="15"/>
      <c r="I540" s="15"/>
      <c r="J540" s="15"/>
    </row>
    <row r="541">
      <c r="B541" s="15"/>
      <c r="C541" s="15"/>
      <c r="D541" s="15"/>
      <c r="E541" s="15"/>
      <c r="F541" s="15"/>
      <c r="G541" s="15"/>
      <c r="H541" s="15"/>
      <c r="I541" s="15"/>
      <c r="J541" s="15"/>
    </row>
    <row r="542">
      <c r="B542" s="15"/>
      <c r="C542" s="15"/>
      <c r="D542" s="15"/>
      <c r="E542" s="15"/>
      <c r="F542" s="15"/>
      <c r="G542" s="15"/>
      <c r="H542" s="15"/>
      <c r="I542" s="15"/>
      <c r="J542" s="15"/>
    </row>
    <row r="543">
      <c r="B543" s="15"/>
      <c r="C543" s="15"/>
      <c r="D543" s="15"/>
      <c r="E543" s="15"/>
      <c r="F543" s="15"/>
      <c r="G543" s="15"/>
      <c r="H543" s="15"/>
      <c r="I543" s="15"/>
      <c r="J543" s="15"/>
    </row>
    <row r="544">
      <c r="B544" s="15"/>
      <c r="C544" s="15"/>
      <c r="D544" s="15"/>
      <c r="E544" s="15"/>
      <c r="F544" s="15"/>
      <c r="G544" s="15"/>
      <c r="H544" s="15"/>
      <c r="I544" s="15"/>
      <c r="J544" s="15"/>
    </row>
    <row r="545">
      <c r="B545" s="15"/>
      <c r="C545" s="15"/>
      <c r="D545" s="15"/>
      <c r="E545" s="15"/>
      <c r="F545" s="15"/>
      <c r="G545" s="15"/>
      <c r="H545" s="15"/>
      <c r="I545" s="15"/>
      <c r="J545" s="15"/>
    </row>
    <row r="546">
      <c r="B546" s="15"/>
      <c r="C546" s="15"/>
      <c r="D546" s="15"/>
      <c r="E546" s="15"/>
      <c r="F546" s="15"/>
      <c r="G546" s="15"/>
      <c r="H546" s="15"/>
      <c r="I546" s="15"/>
      <c r="J546" s="15"/>
    </row>
    <row r="547">
      <c r="B547" s="15"/>
      <c r="C547" s="15"/>
      <c r="D547" s="15"/>
      <c r="E547" s="15"/>
      <c r="F547" s="15"/>
      <c r="G547" s="15"/>
      <c r="H547" s="15"/>
      <c r="I547" s="15"/>
      <c r="J547" s="15"/>
    </row>
    <row r="548">
      <c r="B548" s="15"/>
      <c r="C548" s="15"/>
      <c r="D548" s="15"/>
      <c r="E548" s="15"/>
      <c r="F548" s="15"/>
      <c r="G548" s="15"/>
      <c r="H548" s="15"/>
      <c r="I548" s="15"/>
      <c r="J548" s="15"/>
    </row>
    <row r="549">
      <c r="B549" s="15"/>
      <c r="C549" s="15"/>
      <c r="D549" s="15"/>
      <c r="E549" s="15"/>
      <c r="F549" s="15"/>
      <c r="G549" s="15"/>
      <c r="H549" s="15"/>
      <c r="I549" s="15"/>
      <c r="J549" s="15"/>
    </row>
    <row r="550">
      <c r="B550" s="15"/>
      <c r="C550" s="15"/>
      <c r="D550" s="15"/>
      <c r="E550" s="15"/>
      <c r="F550" s="15"/>
      <c r="G550" s="15"/>
      <c r="H550" s="15"/>
      <c r="I550" s="15"/>
      <c r="J550" s="15"/>
    </row>
    <row r="551">
      <c r="B551" s="15"/>
      <c r="C551" s="15"/>
      <c r="D551" s="15"/>
      <c r="E551" s="15"/>
      <c r="F551" s="15"/>
      <c r="G551" s="15"/>
      <c r="H551" s="15"/>
      <c r="I551" s="15"/>
      <c r="J551" s="15"/>
    </row>
    <row r="552">
      <c r="B552" s="15"/>
      <c r="C552" s="15"/>
      <c r="D552" s="15"/>
      <c r="E552" s="15"/>
      <c r="F552" s="15"/>
      <c r="G552" s="15"/>
      <c r="H552" s="15"/>
      <c r="I552" s="15"/>
      <c r="J552" s="15"/>
    </row>
    <row r="553">
      <c r="B553" s="15"/>
      <c r="C553" s="15"/>
      <c r="D553" s="15"/>
      <c r="E553" s="15"/>
      <c r="F553" s="15"/>
      <c r="G553" s="15"/>
      <c r="H553" s="15"/>
      <c r="I553" s="15"/>
      <c r="J553" s="15"/>
    </row>
    <row r="554">
      <c r="B554" s="15"/>
      <c r="C554" s="15"/>
      <c r="D554" s="15"/>
      <c r="E554" s="15"/>
      <c r="F554" s="15"/>
      <c r="G554" s="15"/>
      <c r="H554" s="15"/>
      <c r="I554" s="15"/>
      <c r="J554" s="15"/>
    </row>
    <row r="555">
      <c r="B555" s="15"/>
      <c r="C555" s="15"/>
      <c r="D555" s="15"/>
      <c r="E555" s="15"/>
      <c r="F555" s="15"/>
      <c r="G555" s="15"/>
      <c r="H555" s="15"/>
      <c r="I555" s="15"/>
      <c r="J555" s="15"/>
    </row>
    <row r="556">
      <c r="B556" s="15"/>
      <c r="C556" s="15"/>
      <c r="D556" s="15"/>
      <c r="E556" s="15"/>
      <c r="F556" s="15"/>
      <c r="G556" s="15"/>
      <c r="H556" s="15"/>
      <c r="I556" s="15"/>
      <c r="J556" s="15"/>
    </row>
    <row r="557">
      <c r="B557" s="15"/>
      <c r="C557" s="15"/>
      <c r="D557" s="15"/>
      <c r="E557" s="15"/>
      <c r="F557" s="15"/>
      <c r="G557" s="15"/>
      <c r="H557" s="15"/>
      <c r="I557" s="15"/>
      <c r="J557" s="15"/>
    </row>
    <row r="558">
      <c r="B558" s="15"/>
      <c r="C558" s="15"/>
      <c r="D558" s="15"/>
      <c r="E558" s="15"/>
      <c r="F558" s="15"/>
      <c r="G558" s="15"/>
      <c r="H558" s="15"/>
      <c r="I558" s="15"/>
      <c r="J558" s="15"/>
    </row>
    <row r="559">
      <c r="B559" s="15"/>
      <c r="C559" s="15"/>
      <c r="D559" s="15"/>
      <c r="E559" s="15"/>
      <c r="F559" s="15"/>
      <c r="G559" s="15"/>
      <c r="H559" s="15"/>
      <c r="I559" s="15"/>
      <c r="J559" s="15"/>
    </row>
    <row r="560">
      <c r="B560" s="15"/>
      <c r="C560" s="15"/>
      <c r="D560" s="15"/>
      <c r="E560" s="15"/>
      <c r="F560" s="15"/>
      <c r="G560" s="15"/>
      <c r="H560" s="15"/>
      <c r="I560" s="15"/>
      <c r="J560" s="15"/>
    </row>
    <row r="561">
      <c r="B561" s="15"/>
      <c r="C561" s="15"/>
      <c r="D561" s="15"/>
      <c r="E561" s="15"/>
      <c r="F561" s="15"/>
      <c r="G561" s="15"/>
      <c r="H561" s="15"/>
      <c r="I561" s="15"/>
      <c r="J561" s="15"/>
    </row>
    <row r="562">
      <c r="B562" s="15"/>
      <c r="C562" s="15"/>
      <c r="D562" s="15"/>
      <c r="E562" s="15"/>
      <c r="F562" s="15"/>
      <c r="G562" s="15"/>
      <c r="H562" s="15"/>
      <c r="I562" s="15"/>
      <c r="J562" s="15"/>
    </row>
    <row r="563">
      <c r="B563" s="15"/>
      <c r="C563" s="15"/>
      <c r="D563" s="15"/>
      <c r="E563" s="15"/>
      <c r="F563" s="15"/>
      <c r="G563" s="15"/>
      <c r="H563" s="15"/>
      <c r="I563" s="15"/>
      <c r="J563" s="15"/>
    </row>
    <row r="564">
      <c r="B564" s="15"/>
      <c r="C564" s="15"/>
      <c r="D564" s="15"/>
      <c r="E564" s="15"/>
      <c r="F564" s="15"/>
      <c r="G564" s="15"/>
      <c r="H564" s="15"/>
      <c r="I564" s="15"/>
      <c r="J564" s="15"/>
    </row>
    <row r="565">
      <c r="B565" s="15"/>
      <c r="C565" s="15"/>
      <c r="D565" s="15"/>
      <c r="E565" s="15"/>
      <c r="F565" s="15"/>
      <c r="G565" s="15"/>
      <c r="H565" s="15"/>
      <c r="I565" s="15"/>
      <c r="J565" s="15"/>
    </row>
    <row r="566">
      <c r="B566" s="15"/>
      <c r="C566" s="15"/>
      <c r="D566" s="15"/>
      <c r="E566" s="15"/>
      <c r="F566" s="15"/>
      <c r="G566" s="15"/>
      <c r="H566" s="15"/>
      <c r="I566" s="15"/>
      <c r="J566" s="15"/>
    </row>
    <row r="567">
      <c r="B567" s="15"/>
      <c r="C567" s="15"/>
      <c r="D567" s="15"/>
      <c r="E567" s="15"/>
      <c r="F567" s="15"/>
      <c r="G567" s="15"/>
      <c r="H567" s="15"/>
      <c r="I567" s="15"/>
      <c r="J567" s="15"/>
    </row>
    <row r="568">
      <c r="B568" s="15"/>
      <c r="C568" s="15"/>
      <c r="D568" s="15"/>
      <c r="E568" s="15"/>
      <c r="F568" s="15"/>
      <c r="G568" s="15"/>
      <c r="H568" s="15"/>
      <c r="I568" s="15"/>
      <c r="J568" s="15"/>
    </row>
    <row r="569">
      <c r="B569" s="15"/>
      <c r="C569" s="15"/>
      <c r="D569" s="15"/>
      <c r="E569" s="15"/>
      <c r="F569" s="15"/>
      <c r="G569" s="15"/>
      <c r="H569" s="15"/>
      <c r="I569" s="15"/>
      <c r="J569" s="15"/>
    </row>
    <row r="570">
      <c r="B570" s="15"/>
      <c r="C570" s="15"/>
      <c r="D570" s="15"/>
      <c r="E570" s="15"/>
      <c r="F570" s="15"/>
      <c r="G570" s="15"/>
      <c r="H570" s="15"/>
      <c r="I570" s="15"/>
      <c r="J570" s="15"/>
    </row>
    <row r="571">
      <c r="B571" s="15"/>
      <c r="C571" s="15"/>
      <c r="D571" s="15"/>
      <c r="E571" s="15"/>
      <c r="F571" s="15"/>
      <c r="G571" s="15"/>
      <c r="H571" s="15"/>
      <c r="I571" s="15"/>
      <c r="J571" s="15"/>
    </row>
    <row r="572">
      <c r="B572" s="15"/>
      <c r="C572" s="15"/>
      <c r="D572" s="15"/>
      <c r="E572" s="15"/>
      <c r="F572" s="15"/>
      <c r="G572" s="15"/>
      <c r="H572" s="15"/>
      <c r="I572" s="15"/>
      <c r="J572" s="15"/>
    </row>
    <row r="573">
      <c r="B573" s="15"/>
      <c r="C573" s="15"/>
      <c r="D573" s="15"/>
      <c r="E573" s="15"/>
      <c r="F573" s="15"/>
      <c r="G573" s="15"/>
      <c r="H573" s="15"/>
      <c r="I573" s="15"/>
      <c r="J573" s="15"/>
    </row>
    <row r="574">
      <c r="B574" s="15"/>
      <c r="C574" s="15"/>
      <c r="D574" s="15"/>
      <c r="E574" s="15"/>
      <c r="F574" s="15"/>
      <c r="G574" s="15"/>
      <c r="H574" s="15"/>
      <c r="I574" s="15"/>
      <c r="J574" s="15"/>
    </row>
    <row r="575">
      <c r="B575" s="15"/>
      <c r="C575" s="15"/>
      <c r="D575" s="15"/>
      <c r="E575" s="15"/>
      <c r="F575" s="15"/>
      <c r="G575" s="15"/>
      <c r="H575" s="15"/>
      <c r="I575" s="15"/>
      <c r="J575" s="15"/>
    </row>
    <row r="576">
      <c r="B576" s="15"/>
      <c r="C576" s="15"/>
      <c r="D576" s="15"/>
      <c r="E576" s="15"/>
      <c r="F576" s="15"/>
      <c r="G576" s="15"/>
      <c r="H576" s="15"/>
      <c r="I576" s="15"/>
      <c r="J576" s="15"/>
    </row>
    <row r="577">
      <c r="B577" s="15"/>
      <c r="C577" s="15"/>
      <c r="D577" s="15"/>
      <c r="E577" s="15"/>
      <c r="F577" s="15"/>
      <c r="G577" s="15"/>
      <c r="H577" s="15"/>
      <c r="I577" s="15"/>
      <c r="J577" s="15"/>
    </row>
    <row r="578">
      <c r="B578" s="15"/>
      <c r="C578" s="15"/>
      <c r="D578" s="15"/>
      <c r="E578" s="15"/>
      <c r="F578" s="15"/>
      <c r="G578" s="15"/>
      <c r="H578" s="15"/>
      <c r="I578" s="15"/>
      <c r="J578" s="15"/>
    </row>
    <row r="579">
      <c r="B579" s="15"/>
      <c r="C579" s="15"/>
      <c r="D579" s="15"/>
      <c r="E579" s="15"/>
      <c r="F579" s="15"/>
      <c r="G579" s="15"/>
      <c r="H579" s="15"/>
      <c r="I579" s="15"/>
      <c r="J579" s="15"/>
    </row>
    <row r="580">
      <c r="B580" s="15"/>
      <c r="C580" s="15"/>
      <c r="D580" s="15"/>
      <c r="E580" s="15"/>
      <c r="F580" s="15"/>
      <c r="G580" s="15"/>
      <c r="H580" s="15"/>
      <c r="I580" s="15"/>
      <c r="J580" s="15"/>
    </row>
    <row r="581">
      <c r="B581" s="15"/>
      <c r="C581" s="15"/>
      <c r="D581" s="15"/>
      <c r="E581" s="15"/>
      <c r="F581" s="15"/>
      <c r="G581" s="15"/>
      <c r="H581" s="15"/>
      <c r="I581" s="15"/>
      <c r="J581" s="15"/>
    </row>
    <row r="582">
      <c r="B582" s="15"/>
      <c r="C582" s="15"/>
      <c r="D582" s="15"/>
      <c r="E582" s="15"/>
      <c r="F582" s="15"/>
      <c r="G582" s="15"/>
      <c r="H582" s="15"/>
      <c r="I582" s="15"/>
      <c r="J582" s="15"/>
    </row>
    <row r="583">
      <c r="B583" s="15"/>
      <c r="C583" s="15"/>
      <c r="D583" s="15"/>
      <c r="E583" s="15"/>
      <c r="F583" s="15"/>
      <c r="G583" s="15"/>
      <c r="H583" s="15"/>
      <c r="I583" s="15"/>
      <c r="J583" s="15"/>
    </row>
    <row r="584">
      <c r="B584" s="15"/>
      <c r="C584" s="15"/>
      <c r="D584" s="15"/>
      <c r="E584" s="15"/>
      <c r="F584" s="15"/>
      <c r="G584" s="15"/>
      <c r="H584" s="15"/>
      <c r="I584" s="15"/>
      <c r="J584" s="15"/>
    </row>
    <row r="585">
      <c r="B585" s="15"/>
      <c r="C585" s="15"/>
      <c r="D585" s="15"/>
      <c r="E585" s="15"/>
      <c r="F585" s="15"/>
      <c r="G585" s="15"/>
      <c r="H585" s="15"/>
      <c r="I585" s="15"/>
      <c r="J585" s="15"/>
    </row>
    <row r="586">
      <c r="B586" s="15"/>
      <c r="C586" s="15"/>
      <c r="D586" s="15"/>
      <c r="E586" s="15"/>
      <c r="F586" s="15"/>
      <c r="G586" s="15"/>
      <c r="H586" s="15"/>
      <c r="I586" s="15"/>
      <c r="J586" s="15"/>
    </row>
    <row r="587">
      <c r="B587" s="15"/>
      <c r="C587" s="15"/>
      <c r="D587" s="15"/>
      <c r="E587" s="15"/>
      <c r="F587" s="15"/>
      <c r="G587" s="15"/>
      <c r="H587" s="15"/>
      <c r="I587" s="15"/>
      <c r="J587" s="15"/>
    </row>
    <row r="588">
      <c r="B588" s="15"/>
      <c r="C588" s="15"/>
      <c r="D588" s="15"/>
      <c r="E588" s="15"/>
      <c r="F588" s="15"/>
      <c r="G588" s="15"/>
      <c r="H588" s="15"/>
      <c r="I588" s="15"/>
      <c r="J588" s="15"/>
    </row>
    <row r="589">
      <c r="B589" s="15"/>
      <c r="C589" s="15"/>
      <c r="D589" s="15"/>
      <c r="E589" s="15"/>
      <c r="F589" s="15"/>
      <c r="G589" s="15"/>
      <c r="H589" s="15"/>
      <c r="I589" s="15"/>
      <c r="J589" s="15"/>
    </row>
    <row r="590">
      <c r="B590" s="15"/>
      <c r="C590" s="15"/>
      <c r="D590" s="15"/>
      <c r="E590" s="15"/>
      <c r="F590" s="15"/>
      <c r="G590" s="15"/>
      <c r="H590" s="15"/>
      <c r="I590" s="15"/>
      <c r="J590" s="15"/>
    </row>
    <row r="591">
      <c r="B591" s="15"/>
      <c r="C591" s="15"/>
      <c r="D591" s="15"/>
      <c r="E591" s="15"/>
      <c r="F591" s="15"/>
      <c r="G591" s="15"/>
      <c r="H591" s="15"/>
      <c r="I591" s="15"/>
      <c r="J591" s="15"/>
    </row>
    <row r="592">
      <c r="B592" s="15"/>
      <c r="C592" s="15"/>
      <c r="D592" s="15"/>
      <c r="E592" s="15"/>
      <c r="F592" s="15"/>
      <c r="G592" s="15"/>
      <c r="H592" s="15"/>
      <c r="I592" s="15"/>
      <c r="J592" s="15"/>
    </row>
    <row r="593">
      <c r="B593" s="15"/>
      <c r="C593" s="15"/>
      <c r="D593" s="15"/>
      <c r="E593" s="15"/>
      <c r="F593" s="15"/>
      <c r="G593" s="15"/>
      <c r="H593" s="15"/>
      <c r="I593" s="15"/>
      <c r="J593" s="15"/>
    </row>
    <row r="594">
      <c r="B594" s="15"/>
      <c r="C594" s="15"/>
      <c r="D594" s="15"/>
      <c r="E594" s="15"/>
      <c r="F594" s="15"/>
      <c r="G594" s="15"/>
      <c r="H594" s="15"/>
      <c r="I594" s="15"/>
      <c r="J594" s="15"/>
    </row>
    <row r="595">
      <c r="B595" s="15"/>
      <c r="C595" s="15"/>
      <c r="D595" s="15"/>
      <c r="E595" s="15"/>
      <c r="F595" s="15"/>
      <c r="G595" s="15"/>
      <c r="H595" s="15"/>
      <c r="I595" s="15"/>
      <c r="J595" s="15"/>
    </row>
    <row r="596">
      <c r="B596" s="15"/>
      <c r="C596" s="15"/>
      <c r="D596" s="15"/>
      <c r="E596" s="15"/>
      <c r="F596" s="15"/>
      <c r="G596" s="15"/>
      <c r="H596" s="15"/>
      <c r="I596" s="15"/>
      <c r="J596" s="15"/>
    </row>
    <row r="597">
      <c r="B597" s="15"/>
      <c r="C597" s="15"/>
      <c r="D597" s="15"/>
      <c r="E597" s="15"/>
      <c r="F597" s="15"/>
      <c r="G597" s="15"/>
      <c r="H597" s="15"/>
      <c r="I597" s="15"/>
      <c r="J597" s="15"/>
    </row>
    <row r="598">
      <c r="B598" s="15"/>
      <c r="C598" s="15"/>
      <c r="D598" s="15"/>
      <c r="E598" s="15"/>
      <c r="F598" s="15"/>
      <c r="G598" s="15"/>
      <c r="H598" s="15"/>
      <c r="I598" s="15"/>
      <c r="J598" s="15"/>
    </row>
    <row r="599">
      <c r="B599" s="15"/>
      <c r="C599" s="15"/>
      <c r="D599" s="15"/>
      <c r="E599" s="15"/>
      <c r="F599" s="15"/>
      <c r="G599" s="15"/>
      <c r="H599" s="15"/>
      <c r="I599" s="15"/>
      <c r="J599" s="15"/>
    </row>
    <row r="600">
      <c r="B600" s="15"/>
      <c r="C600" s="15"/>
      <c r="D600" s="15"/>
      <c r="E600" s="15"/>
      <c r="F600" s="15"/>
      <c r="G600" s="15"/>
      <c r="H600" s="15"/>
      <c r="I600" s="15"/>
      <c r="J600" s="15"/>
    </row>
    <row r="601">
      <c r="B601" s="15"/>
      <c r="C601" s="15"/>
      <c r="D601" s="15"/>
      <c r="E601" s="15"/>
      <c r="F601" s="15"/>
      <c r="G601" s="15"/>
      <c r="H601" s="15"/>
      <c r="I601" s="15"/>
      <c r="J601" s="15"/>
    </row>
    <row r="602">
      <c r="B602" s="15"/>
      <c r="C602" s="15"/>
      <c r="D602" s="15"/>
      <c r="E602" s="15"/>
      <c r="F602" s="15"/>
      <c r="G602" s="15"/>
      <c r="H602" s="15"/>
      <c r="I602" s="15"/>
      <c r="J602" s="15"/>
    </row>
    <row r="603">
      <c r="B603" s="15"/>
      <c r="C603" s="15"/>
      <c r="D603" s="15"/>
      <c r="E603" s="15"/>
      <c r="F603" s="15"/>
      <c r="G603" s="15"/>
      <c r="H603" s="15"/>
      <c r="I603" s="15"/>
      <c r="J603" s="15"/>
    </row>
    <row r="604">
      <c r="B604" s="15"/>
      <c r="C604" s="15"/>
      <c r="D604" s="15"/>
      <c r="E604" s="15"/>
      <c r="F604" s="15"/>
      <c r="G604" s="15"/>
      <c r="H604" s="15"/>
      <c r="I604" s="15"/>
      <c r="J604" s="15"/>
    </row>
    <row r="605">
      <c r="B605" s="15"/>
      <c r="C605" s="15"/>
      <c r="D605" s="15"/>
      <c r="E605" s="15"/>
      <c r="F605" s="15"/>
      <c r="G605" s="15"/>
      <c r="H605" s="15"/>
      <c r="I605" s="15"/>
      <c r="J605" s="15"/>
    </row>
    <row r="606">
      <c r="B606" s="15"/>
      <c r="C606" s="15"/>
      <c r="D606" s="15"/>
      <c r="E606" s="15"/>
      <c r="F606" s="15"/>
      <c r="G606" s="15"/>
      <c r="H606" s="15"/>
      <c r="I606" s="15"/>
      <c r="J606" s="15"/>
    </row>
    <row r="607">
      <c r="B607" s="15"/>
      <c r="C607" s="15"/>
      <c r="D607" s="15"/>
      <c r="E607" s="15"/>
      <c r="F607" s="15"/>
      <c r="G607" s="15"/>
      <c r="H607" s="15"/>
      <c r="I607" s="15"/>
      <c r="J607" s="15"/>
    </row>
    <row r="608">
      <c r="B608" s="15"/>
      <c r="C608" s="15"/>
      <c r="D608" s="15"/>
      <c r="E608" s="15"/>
      <c r="F608" s="15"/>
      <c r="G608" s="15"/>
      <c r="H608" s="15"/>
      <c r="I608" s="15"/>
      <c r="J608" s="15"/>
    </row>
    <row r="609">
      <c r="B609" s="15"/>
      <c r="C609" s="15"/>
      <c r="D609" s="15"/>
      <c r="E609" s="15"/>
      <c r="F609" s="15"/>
      <c r="G609" s="15"/>
      <c r="H609" s="15"/>
      <c r="I609" s="15"/>
      <c r="J609" s="15"/>
    </row>
    <row r="610">
      <c r="B610" s="15"/>
      <c r="C610" s="15"/>
      <c r="D610" s="15"/>
      <c r="E610" s="15"/>
      <c r="F610" s="15"/>
      <c r="G610" s="15"/>
      <c r="H610" s="15"/>
      <c r="I610" s="15"/>
      <c r="J610" s="15"/>
    </row>
    <row r="611">
      <c r="B611" s="15"/>
      <c r="C611" s="15"/>
      <c r="D611" s="15"/>
      <c r="E611" s="15"/>
      <c r="F611" s="15"/>
      <c r="G611" s="15"/>
      <c r="H611" s="15"/>
      <c r="I611" s="15"/>
      <c r="J611" s="15"/>
    </row>
    <row r="612">
      <c r="B612" s="15"/>
      <c r="C612" s="15"/>
      <c r="D612" s="15"/>
      <c r="E612" s="15"/>
      <c r="F612" s="15"/>
      <c r="G612" s="15"/>
      <c r="H612" s="15"/>
      <c r="I612" s="15"/>
      <c r="J612" s="15"/>
    </row>
    <row r="613">
      <c r="B613" s="15"/>
      <c r="C613" s="15"/>
      <c r="D613" s="15"/>
      <c r="E613" s="15"/>
      <c r="F613" s="15"/>
      <c r="G613" s="15"/>
      <c r="H613" s="15"/>
      <c r="I613" s="15"/>
      <c r="J613" s="15"/>
    </row>
    <row r="614">
      <c r="B614" s="15"/>
      <c r="C614" s="15"/>
      <c r="D614" s="15"/>
      <c r="E614" s="15"/>
      <c r="F614" s="15"/>
      <c r="G614" s="15"/>
      <c r="H614" s="15"/>
      <c r="I614" s="15"/>
      <c r="J614" s="15"/>
    </row>
    <row r="615">
      <c r="B615" s="15"/>
      <c r="C615" s="15"/>
      <c r="D615" s="15"/>
      <c r="E615" s="15"/>
      <c r="F615" s="15"/>
      <c r="G615" s="15"/>
      <c r="H615" s="15"/>
      <c r="I615" s="15"/>
      <c r="J615" s="15"/>
    </row>
    <row r="616">
      <c r="B616" s="15"/>
      <c r="C616" s="15"/>
      <c r="D616" s="15"/>
      <c r="E616" s="15"/>
      <c r="F616" s="15"/>
      <c r="G616" s="15"/>
      <c r="H616" s="15"/>
      <c r="I616" s="15"/>
      <c r="J616" s="15"/>
    </row>
    <row r="617">
      <c r="B617" s="15"/>
      <c r="C617" s="15"/>
      <c r="D617" s="15"/>
      <c r="E617" s="15"/>
      <c r="F617" s="15"/>
      <c r="G617" s="15"/>
      <c r="H617" s="15"/>
      <c r="I617" s="15"/>
      <c r="J617" s="15"/>
    </row>
    <row r="618">
      <c r="B618" s="15"/>
      <c r="C618" s="15"/>
      <c r="D618" s="15"/>
      <c r="E618" s="15"/>
      <c r="F618" s="15"/>
      <c r="G618" s="15"/>
      <c r="H618" s="15"/>
      <c r="I618" s="15"/>
      <c r="J618" s="15"/>
    </row>
    <row r="619">
      <c r="B619" s="15"/>
      <c r="C619" s="15"/>
      <c r="D619" s="15"/>
      <c r="E619" s="15"/>
      <c r="F619" s="15"/>
      <c r="G619" s="15"/>
      <c r="H619" s="15"/>
      <c r="I619" s="15"/>
      <c r="J619" s="15"/>
    </row>
    <row r="620">
      <c r="B620" s="15"/>
      <c r="C620" s="15"/>
      <c r="D620" s="15"/>
      <c r="E620" s="15"/>
      <c r="F620" s="15"/>
      <c r="G620" s="15"/>
      <c r="H620" s="15"/>
      <c r="I620" s="15"/>
      <c r="J620" s="15"/>
    </row>
    <row r="621">
      <c r="B621" s="15"/>
      <c r="C621" s="15"/>
      <c r="D621" s="15"/>
      <c r="E621" s="15"/>
      <c r="F621" s="15"/>
      <c r="G621" s="15"/>
      <c r="H621" s="15"/>
      <c r="I621" s="15"/>
      <c r="J621" s="15"/>
    </row>
    <row r="622">
      <c r="B622" s="15"/>
      <c r="C622" s="15"/>
      <c r="D622" s="15"/>
      <c r="E622" s="15"/>
      <c r="F622" s="15"/>
      <c r="G622" s="15"/>
      <c r="H622" s="15"/>
      <c r="I622" s="15"/>
      <c r="J622" s="15"/>
    </row>
    <row r="623">
      <c r="B623" s="15"/>
      <c r="C623" s="15"/>
      <c r="D623" s="15"/>
      <c r="E623" s="15"/>
      <c r="F623" s="15"/>
      <c r="G623" s="15"/>
      <c r="H623" s="15"/>
      <c r="I623" s="15"/>
      <c r="J623" s="15"/>
    </row>
    <row r="624">
      <c r="B624" s="15"/>
      <c r="C624" s="15"/>
      <c r="D624" s="15"/>
      <c r="E624" s="15"/>
      <c r="F624" s="15"/>
      <c r="G624" s="15"/>
      <c r="H624" s="15"/>
      <c r="I624" s="15"/>
      <c r="J624" s="15"/>
    </row>
    <row r="625">
      <c r="B625" s="15"/>
      <c r="C625" s="15"/>
      <c r="D625" s="15"/>
      <c r="E625" s="15"/>
      <c r="F625" s="15"/>
      <c r="G625" s="15"/>
      <c r="H625" s="15"/>
      <c r="I625" s="15"/>
      <c r="J625" s="15"/>
    </row>
    <row r="626">
      <c r="B626" s="15"/>
      <c r="C626" s="15"/>
      <c r="D626" s="15"/>
      <c r="E626" s="15"/>
      <c r="F626" s="15"/>
      <c r="G626" s="15"/>
      <c r="H626" s="15"/>
      <c r="I626" s="15"/>
      <c r="J626" s="15"/>
    </row>
    <row r="627">
      <c r="B627" s="15"/>
      <c r="C627" s="15"/>
      <c r="D627" s="15"/>
      <c r="E627" s="15"/>
      <c r="F627" s="15"/>
      <c r="G627" s="15"/>
      <c r="H627" s="15"/>
      <c r="I627" s="15"/>
      <c r="J627" s="15"/>
    </row>
    <row r="628">
      <c r="B628" s="15"/>
      <c r="C628" s="15"/>
      <c r="D628" s="15"/>
      <c r="E628" s="15"/>
      <c r="F628" s="15"/>
      <c r="G628" s="15"/>
      <c r="H628" s="15"/>
      <c r="I628" s="15"/>
      <c r="J628" s="15"/>
    </row>
    <row r="629">
      <c r="B629" s="15"/>
      <c r="C629" s="15"/>
      <c r="D629" s="15"/>
      <c r="E629" s="15"/>
      <c r="F629" s="15"/>
      <c r="G629" s="15"/>
      <c r="H629" s="15"/>
      <c r="I629" s="15"/>
      <c r="J629" s="15"/>
    </row>
    <row r="630">
      <c r="B630" s="15"/>
      <c r="C630" s="15"/>
      <c r="D630" s="15"/>
      <c r="E630" s="15"/>
      <c r="F630" s="15"/>
      <c r="G630" s="15"/>
      <c r="H630" s="15"/>
      <c r="I630" s="15"/>
      <c r="J630" s="15"/>
    </row>
    <row r="631">
      <c r="B631" s="15"/>
      <c r="C631" s="15"/>
      <c r="D631" s="15"/>
      <c r="E631" s="15"/>
      <c r="F631" s="15"/>
      <c r="G631" s="15"/>
      <c r="H631" s="15"/>
      <c r="I631" s="15"/>
      <c r="J631" s="15"/>
    </row>
    <row r="632">
      <c r="B632" s="15"/>
      <c r="C632" s="15"/>
      <c r="D632" s="15"/>
      <c r="E632" s="15"/>
      <c r="F632" s="15"/>
      <c r="G632" s="15"/>
      <c r="H632" s="15"/>
      <c r="I632" s="15"/>
      <c r="J632" s="15"/>
    </row>
    <row r="633">
      <c r="B633" s="15"/>
      <c r="C633" s="15"/>
      <c r="D633" s="15"/>
      <c r="E633" s="15"/>
      <c r="F633" s="15"/>
      <c r="G633" s="15"/>
      <c r="H633" s="15"/>
      <c r="I633" s="15"/>
      <c r="J633" s="15"/>
    </row>
    <row r="634">
      <c r="B634" s="15"/>
      <c r="C634" s="15"/>
      <c r="D634" s="15"/>
      <c r="E634" s="15"/>
      <c r="F634" s="15"/>
      <c r="G634" s="15"/>
      <c r="H634" s="15"/>
      <c r="I634" s="15"/>
      <c r="J634" s="15"/>
    </row>
    <row r="635">
      <c r="B635" s="15"/>
      <c r="C635" s="15"/>
      <c r="D635" s="15"/>
      <c r="E635" s="15"/>
      <c r="F635" s="15"/>
      <c r="G635" s="15"/>
      <c r="H635" s="15"/>
      <c r="I635" s="15"/>
      <c r="J635" s="15"/>
    </row>
    <row r="636">
      <c r="B636" s="15"/>
      <c r="C636" s="15"/>
      <c r="D636" s="15"/>
      <c r="E636" s="15"/>
      <c r="F636" s="15"/>
      <c r="G636" s="15"/>
      <c r="H636" s="15"/>
      <c r="I636" s="15"/>
      <c r="J636" s="15"/>
    </row>
    <row r="637">
      <c r="B637" s="15"/>
      <c r="C637" s="15"/>
      <c r="D637" s="15"/>
      <c r="E637" s="15"/>
      <c r="F637" s="15"/>
      <c r="G637" s="15"/>
      <c r="H637" s="15"/>
      <c r="I637" s="15"/>
      <c r="J637" s="15"/>
    </row>
    <row r="638">
      <c r="B638" s="15"/>
      <c r="C638" s="15"/>
      <c r="D638" s="15"/>
      <c r="E638" s="15"/>
      <c r="F638" s="15"/>
      <c r="G638" s="15"/>
      <c r="H638" s="15"/>
      <c r="I638" s="15"/>
      <c r="J638" s="15"/>
    </row>
    <row r="639">
      <c r="B639" s="15"/>
      <c r="C639" s="15"/>
      <c r="D639" s="15"/>
      <c r="E639" s="15"/>
      <c r="F639" s="15"/>
      <c r="G639" s="15"/>
      <c r="H639" s="15"/>
      <c r="I639" s="15"/>
      <c r="J639" s="15"/>
    </row>
    <row r="640">
      <c r="B640" s="15"/>
      <c r="C640" s="15"/>
      <c r="D640" s="15"/>
      <c r="E640" s="15"/>
      <c r="F640" s="15"/>
      <c r="G640" s="15"/>
      <c r="H640" s="15"/>
      <c r="I640" s="15"/>
      <c r="J640" s="15"/>
    </row>
    <row r="641">
      <c r="B641" s="15"/>
      <c r="C641" s="15"/>
      <c r="D641" s="15"/>
      <c r="E641" s="15"/>
      <c r="F641" s="15"/>
      <c r="G641" s="15"/>
      <c r="H641" s="15"/>
      <c r="I641" s="15"/>
      <c r="J641" s="15"/>
    </row>
    <row r="642">
      <c r="B642" s="15"/>
      <c r="C642" s="15"/>
      <c r="D642" s="15"/>
      <c r="E642" s="15"/>
      <c r="F642" s="15"/>
      <c r="G642" s="15"/>
      <c r="H642" s="15"/>
      <c r="I642" s="15"/>
      <c r="J642" s="15"/>
    </row>
    <row r="643">
      <c r="B643" s="15"/>
      <c r="C643" s="15"/>
      <c r="D643" s="15"/>
      <c r="E643" s="15"/>
      <c r="F643" s="15"/>
      <c r="G643" s="15"/>
      <c r="H643" s="15"/>
      <c r="I643" s="15"/>
      <c r="J643" s="15"/>
    </row>
    <row r="644">
      <c r="B644" s="15"/>
      <c r="C644" s="15"/>
      <c r="D644" s="15"/>
      <c r="E644" s="15"/>
      <c r="F644" s="15"/>
      <c r="G644" s="15"/>
      <c r="H644" s="15"/>
      <c r="I644" s="15"/>
      <c r="J644" s="15"/>
    </row>
    <row r="645">
      <c r="B645" s="15"/>
      <c r="C645" s="15"/>
      <c r="D645" s="15"/>
      <c r="E645" s="15"/>
      <c r="F645" s="15"/>
      <c r="G645" s="15"/>
      <c r="H645" s="15"/>
      <c r="I645" s="15"/>
      <c r="J645" s="15"/>
    </row>
    <row r="646">
      <c r="B646" s="15"/>
      <c r="C646" s="15"/>
      <c r="D646" s="15"/>
      <c r="E646" s="15"/>
      <c r="F646" s="15"/>
      <c r="G646" s="15"/>
      <c r="H646" s="15"/>
      <c r="I646" s="15"/>
      <c r="J646" s="15"/>
    </row>
    <row r="647">
      <c r="B647" s="15"/>
      <c r="C647" s="15"/>
      <c r="D647" s="15"/>
      <c r="E647" s="15"/>
      <c r="F647" s="15"/>
      <c r="G647" s="15"/>
      <c r="H647" s="15"/>
      <c r="I647" s="15"/>
      <c r="J647" s="15"/>
    </row>
    <row r="648">
      <c r="B648" s="15"/>
      <c r="C648" s="15"/>
      <c r="D648" s="15"/>
      <c r="E648" s="15"/>
      <c r="F648" s="15"/>
      <c r="G648" s="15"/>
      <c r="H648" s="15"/>
      <c r="I648" s="15"/>
      <c r="J648" s="15"/>
    </row>
    <row r="649">
      <c r="B649" s="15"/>
      <c r="C649" s="15"/>
      <c r="D649" s="15"/>
      <c r="E649" s="15"/>
      <c r="F649" s="15"/>
      <c r="G649" s="15"/>
      <c r="H649" s="15"/>
      <c r="I649" s="15"/>
      <c r="J649" s="15"/>
    </row>
    <row r="650">
      <c r="B650" s="15"/>
      <c r="C650" s="15"/>
      <c r="D650" s="15"/>
      <c r="E650" s="15"/>
      <c r="F650" s="15"/>
      <c r="G650" s="15"/>
      <c r="H650" s="15"/>
      <c r="I650" s="15"/>
      <c r="J650" s="15"/>
    </row>
    <row r="651">
      <c r="B651" s="15"/>
      <c r="C651" s="15"/>
      <c r="D651" s="15"/>
      <c r="E651" s="15"/>
      <c r="F651" s="15"/>
      <c r="G651" s="15"/>
      <c r="H651" s="15"/>
      <c r="I651" s="15"/>
      <c r="J651" s="15"/>
    </row>
    <row r="652">
      <c r="B652" s="15"/>
      <c r="C652" s="15"/>
      <c r="D652" s="15"/>
      <c r="E652" s="15"/>
      <c r="F652" s="15"/>
      <c r="G652" s="15"/>
      <c r="H652" s="15"/>
      <c r="I652" s="15"/>
      <c r="J652" s="15"/>
    </row>
    <row r="653">
      <c r="B653" s="15"/>
      <c r="C653" s="15"/>
      <c r="D653" s="15"/>
      <c r="E653" s="15"/>
      <c r="F653" s="15"/>
      <c r="G653" s="15"/>
      <c r="H653" s="15"/>
      <c r="I653" s="15"/>
      <c r="J653" s="15"/>
    </row>
    <row r="654">
      <c r="B654" s="15"/>
      <c r="C654" s="15"/>
      <c r="D654" s="15"/>
      <c r="E654" s="15"/>
      <c r="F654" s="15"/>
      <c r="G654" s="15"/>
      <c r="H654" s="15"/>
      <c r="I654" s="15"/>
      <c r="J654" s="15"/>
    </row>
    <row r="655">
      <c r="B655" s="15"/>
      <c r="C655" s="15"/>
      <c r="D655" s="15"/>
      <c r="E655" s="15"/>
      <c r="F655" s="15"/>
      <c r="G655" s="15"/>
      <c r="H655" s="15"/>
      <c r="I655" s="15"/>
      <c r="J655" s="15"/>
    </row>
    <row r="656">
      <c r="B656" s="15"/>
      <c r="C656" s="15"/>
      <c r="D656" s="15"/>
      <c r="E656" s="15"/>
      <c r="F656" s="15"/>
      <c r="G656" s="15"/>
      <c r="H656" s="15"/>
      <c r="I656" s="15"/>
      <c r="J656" s="15"/>
    </row>
    <row r="657">
      <c r="B657" s="15"/>
      <c r="C657" s="15"/>
      <c r="D657" s="15"/>
      <c r="E657" s="15"/>
      <c r="F657" s="15"/>
      <c r="G657" s="15"/>
      <c r="H657" s="15"/>
      <c r="I657" s="15"/>
      <c r="J657" s="15"/>
    </row>
    <row r="658">
      <c r="B658" s="15"/>
      <c r="C658" s="15"/>
      <c r="D658" s="15"/>
      <c r="E658" s="15"/>
      <c r="F658" s="15"/>
      <c r="G658" s="15"/>
      <c r="H658" s="15"/>
      <c r="I658" s="15"/>
      <c r="J658" s="15"/>
    </row>
    <row r="659">
      <c r="B659" s="15"/>
      <c r="C659" s="15"/>
      <c r="D659" s="15"/>
      <c r="E659" s="15"/>
      <c r="F659" s="15"/>
      <c r="G659" s="15"/>
      <c r="H659" s="15"/>
      <c r="I659" s="15"/>
      <c r="J659" s="15"/>
    </row>
    <row r="660">
      <c r="B660" s="15"/>
      <c r="C660" s="15"/>
      <c r="D660" s="15"/>
      <c r="E660" s="15"/>
      <c r="F660" s="15"/>
      <c r="G660" s="15"/>
      <c r="H660" s="15"/>
      <c r="I660" s="15"/>
      <c r="J660" s="15"/>
    </row>
    <row r="661">
      <c r="B661" s="15"/>
      <c r="C661" s="15"/>
      <c r="D661" s="15"/>
      <c r="E661" s="15"/>
      <c r="F661" s="15"/>
      <c r="G661" s="15"/>
      <c r="H661" s="15"/>
      <c r="I661" s="15"/>
      <c r="J661" s="15"/>
    </row>
    <row r="662">
      <c r="B662" s="15"/>
      <c r="C662" s="15"/>
      <c r="D662" s="15"/>
      <c r="E662" s="15"/>
      <c r="F662" s="15"/>
      <c r="G662" s="15"/>
      <c r="H662" s="15"/>
      <c r="I662" s="15"/>
      <c r="J662" s="15"/>
    </row>
    <row r="663">
      <c r="B663" s="15"/>
      <c r="C663" s="15"/>
      <c r="D663" s="15"/>
      <c r="E663" s="15"/>
      <c r="F663" s="15"/>
      <c r="G663" s="15"/>
      <c r="H663" s="15"/>
      <c r="I663" s="15"/>
      <c r="J663" s="15"/>
    </row>
    <row r="664">
      <c r="B664" s="15"/>
      <c r="C664" s="15"/>
      <c r="D664" s="15"/>
      <c r="E664" s="15"/>
      <c r="F664" s="15"/>
      <c r="G664" s="15"/>
      <c r="H664" s="15"/>
      <c r="I664" s="15"/>
      <c r="J664" s="15"/>
    </row>
    <row r="665">
      <c r="B665" s="15"/>
      <c r="C665" s="15"/>
      <c r="D665" s="15"/>
      <c r="E665" s="15"/>
      <c r="F665" s="15"/>
      <c r="G665" s="15"/>
      <c r="H665" s="15"/>
      <c r="I665" s="15"/>
      <c r="J665" s="15"/>
    </row>
    <row r="666">
      <c r="B666" s="15"/>
      <c r="C666" s="15"/>
      <c r="D666" s="15"/>
      <c r="E666" s="15"/>
      <c r="F666" s="15"/>
      <c r="G666" s="15"/>
      <c r="H666" s="15"/>
      <c r="I666" s="15"/>
      <c r="J666" s="15"/>
    </row>
    <row r="667">
      <c r="B667" s="15"/>
      <c r="C667" s="15"/>
      <c r="D667" s="15"/>
      <c r="E667" s="15"/>
      <c r="F667" s="15"/>
      <c r="G667" s="15"/>
      <c r="H667" s="15"/>
      <c r="I667" s="15"/>
      <c r="J667" s="15"/>
    </row>
    <row r="668">
      <c r="B668" s="15"/>
      <c r="C668" s="15"/>
      <c r="D668" s="15"/>
      <c r="E668" s="15"/>
      <c r="F668" s="15"/>
      <c r="G668" s="15"/>
      <c r="H668" s="15"/>
      <c r="I668" s="15"/>
      <c r="J668" s="15"/>
    </row>
    <row r="669">
      <c r="B669" s="15"/>
      <c r="C669" s="15"/>
      <c r="D669" s="15"/>
      <c r="E669" s="15"/>
      <c r="F669" s="15"/>
      <c r="G669" s="15"/>
      <c r="H669" s="15"/>
      <c r="I669" s="15"/>
      <c r="J669" s="15"/>
    </row>
    <row r="670">
      <c r="B670" s="15"/>
      <c r="C670" s="15"/>
      <c r="D670" s="15"/>
      <c r="E670" s="15"/>
      <c r="F670" s="15"/>
      <c r="G670" s="15"/>
      <c r="H670" s="15"/>
      <c r="I670" s="15"/>
      <c r="J670" s="15"/>
    </row>
    <row r="671">
      <c r="B671" s="15"/>
      <c r="C671" s="15"/>
      <c r="D671" s="15"/>
      <c r="E671" s="15"/>
      <c r="F671" s="15"/>
      <c r="G671" s="15"/>
      <c r="H671" s="15"/>
      <c r="I671" s="15"/>
      <c r="J671" s="15"/>
    </row>
    <row r="672">
      <c r="B672" s="15"/>
      <c r="C672" s="15"/>
      <c r="D672" s="15"/>
      <c r="E672" s="15"/>
      <c r="F672" s="15"/>
      <c r="G672" s="15"/>
      <c r="H672" s="15"/>
      <c r="I672" s="15"/>
      <c r="J672" s="15"/>
    </row>
    <row r="673">
      <c r="B673" s="15"/>
      <c r="C673" s="15"/>
      <c r="D673" s="15"/>
      <c r="E673" s="15"/>
      <c r="F673" s="15"/>
      <c r="G673" s="15"/>
      <c r="H673" s="15"/>
      <c r="I673" s="15"/>
      <c r="J673" s="15"/>
    </row>
    <row r="674">
      <c r="B674" s="15"/>
      <c r="C674" s="15"/>
      <c r="D674" s="15"/>
      <c r="E674" s="15"/>
      <c r="F674" s="15"/>
      <c r="G674" s="15"/>
      <c r="H674" s="15"/>
      <c r="I674" s="15"/>
      <c r="J674" s="15"/>
    </row>
    <row r="675">
      <c r="B675" s="15"/>
      <c r="C675" s="15"/>
      <c r="D675" s="15"/>
      <c r="E675" s="15"/>
      <c r="F675" s="15"/>
      <c r="G675" s="15"/>
      <c r="H675" s="15"/>
      <c r="I675" s="15"/>
      <c r="J675" s="15"/>
    </row>
    <row r="676">
      <c r="B676" s="15"/>
      <c r="C676" s="15"/>
      <c r="D676" s="15"/>
      <c r="E676" s="15"/>
      <c r="F676" s="15"/>
      <c r="G676" s="15"/>
      <c r="H676" s="15"/>
      <c r="I676" s="15"/>
      <c r="J676" s="15"/>
    </row>
    <row r="677">
      <c r="B677" s="15"/>
      <c r="C677" s="15"/>
      <c r="D677" s="15"/>
      <c r="E677" s="15"/>
      <c r="F677" s="15"/>
      <c r="G677" s="15"/>
      <c r="H677" s="15"/>
      <c r="I677" s="15"/>
      <c r="J677" s="15"/>
    </row>
    <row r="678">
      <c r="B678" s="15"/>
      <c r="C678" s="15"/>
      <c r="D678" s="15"/>
      <c r="E678" s="15"/>
      <c r="F678" s="15"/>
      <c r="G678" s="15"/>
      <c r="H678" s="15"/>
      <c r="I678" s="15"/>
      <c r="J678" s="15"/>
    </row>
    <row r="679">
      <c r="B679" s="15"/>
      <c r="C679" s="15"/>
      <c r="D679" s="15"/>
      <c r="E679" s="15"/>
      <c r="F679" s="15"/>
      <c r="G679" s="15"/>
      <c r="H679" s="15"/>
      <c r="I679" s="15"/>
      <c r="J679" s="15"/>
    </row>
    <row r="680">
      <c r="B680" s="15"/>
      <c r="C680" s="15"/>
      <c r="D680" s="15"/>
      <c r="E680" s="15"/>
      <c r="F680" s="15"/>
      <c r="G680" s="15"/>
      <c r="H680" s="15"/>
      <c r="I680" s="15"/>
      <c r="J680" s="15"/>
    </row>
    <row r="681">
      <c r="B681" s="15"/>
      <c r="C681" s="15"/>
      <c r="D681" s="15"/>
      <c r="E681" s="15"/>
      <c r="F681" s="15"/>
      <c r="G681" s="15"/>
      <c r="H681" s="15"/>
      <c r="I681" s="15"/>
      <c r="J681" s="15"/>
    </row>
    <row r="682">
      <c r="B682" s="15"/>
      <c r="C682" s="15"/>
      <c r="D682" s="15"/>
      <c r="E682" s="15"/>
      <c r="F682" s="15"/>
      <c r="G682" s="15"/>
      <c r="H682" s="15"/>
      <c r="I682" s="15"/>
      <c r="J682" s="15"/>
    </row>
    <row r="683">
      <c r="B683" s="15"/>
      <c r="C683" s="15"/>
      <c r="D683" s="15"/>
      <c r="E683" s="15"/>
      <c r="F683" s="15"/>
      <c r="G683" s="15"/>
      <c r="H683" s="15"/>
      <c r="I683" s="15"/>
      <c r="J683" s="15"/>
    </row>
    <row r="684">
      <c r="B684" s="15"/>
      <c r="C684" s="15"/>
      <c r="D684" s="15"/>
      <c r="E684" s="15"/>
      <c r="F684" s="15"/>
      <c r="G684" s="15"/>
      <c r="H684" s="15"/>
      <c r="I684" s="15"/>
      <c r="J684" s="15"/>
    </row>
    <row r="685">
      <c r="B685" s="15"/>
      <c r="C685" s="15"/>
      <c r="D685" s="15"/>
      <c r="E685" s="15"/>
      <c r="F685" s="15"/>
      <c r="G685" s="15"/>
      <c r="H685" s="15"/>
      <c r="I685" s="15"/>
      <c r="J685" s="15"/>
    </row>
    <row r="686">
      <c r="B686" s="15"/>
      <c r="C686" s="15"/>
      <c r="D686" s="15"/>
      <c r="E686" s="15"/>
      <c r="F686" s="15"/>
      <c r="G686" s="15"/>
      <c r="H686" s="15"/>
      <c r="I686" s="15"/>
      <c r="J686" s="15"/>
    </row>
    <row r="687">
      <c r="B687" s="15"/>
      <c r="C687" s="15"/>
      <c r="D687" s="15"/>
      <c r="E687" s="15"/>
      <c r="F687" s="15"/>
      <c r="G687" s="15"/>
      <c r="H687" s="15"/>
      <c r="I687" s="15"/>
      <c r="J687" s="15"/>
    </row>
    <row r="688">
      <c r="B688" s="15"/>
      <c r="C688" s="15"/>
      <c r="D688" s="15"/>
      <c r="E688" s="15"/>
      <c r="F688" s="15"/>
      <c r="G688" s="15"/>
      <c r="H688" s="15"/>
      <c r="I688" s="15"/>
      <c r="J688" s="15"/>
    </row>
    <row r="689">
      <c r="B689" s="15"/>
      <c r="C689" s="15"/>
      <c r="D689" s="15"/>
      <c r="E689" s="15"/>
      <c r="F689" s="15"/>
      <c r="G689" s="15"/>
      <c r="H689" s="15"/>
      <c r="I689" s="15"/>
      <c r="J689" s="15"/>
    </row>
    <row r="690">
      <c r="B690" s="15"/>
      <c r="C690" s="15"/>
      <c r="D690" s="15"/>
      <c r="E690" s="15"/>
      <c r="F690" s="15"/>
      <c r="G690" s="15"/>
      <c r="H690" s="15"/>
      <c r="I690" s="15"/>
      <c r="J690" s="15"/>
    </row>
    <row r="691">
      <c r="B691" s="15"/>
      <c r="C691" s="15"/>
      <c r="D691" s="15"/>
      <c r="E691" s="15"/>
      <c r="F691" s="15"/>
      <c r="G691" s="15"/>
      <c r="H691" s="15"/>
      <c r="I691" s="15"/>
      <c r="J691" s="15"/>
    </row>
    <row r="692">
      <c r="B692" s="15"/>
      <c r="C692" s="15"/>
      <c r="D692" s="15"/>
      <c r="E692" s="15"/>
      <c r="F692" s="15"/>
      <c r="G692" s="15"/>
      <c r="H692" s="15"/>
      <c r="I692" s="15"/>
      <c r="J692" s="15"/>
    </row>
    <row r="693">
      <c r="B693" s="15"/>
      <c r="C693" s="15"/>
      <c r="D693" s="15"/>
      <c r="E693" s="15"/>
      <c r="F693" s="15"/>
      <c r="G693" s="15"/>
      <c r="H693" s="15"/>
      <c r="I693" s="15"/>
      <c r="J693" s="15"/>
    </row>
    <row r="694">
      <c r="B694" s="15"/>
      <c r="C694" s="15"/>
      <c r="D694" s="15"/>
      <c r="E694" s="15"/>
      <c r="F694" s="15"/>
      <c r="G694" s="15"/>
      <c r="H694" s="15"/>
      <c r="I694" s="15"/>
      <c r="J694" s="15"/>
    </row>
    <row r="695">
      <c r="B695" s="15"/>
      <c r="C695" s="15"/>
      <c r="D695" s="15"/>
      <c r="E695" s="15"/>
      <c r="F695" s="15"/>
      <c r="G695" s="15"/>
      <c r="H695" s="15"/>
      <c r="I695" s="15"/>
      <c r="J695" s="15"/>
    </row>
    <row r="696">
      <c r="B696" s="15"/>
      <c r="C696" s="15"/>
      <c r="D696" s="15"/>
      <c r="E696" s="15"/>
      <c r="F696" s="15"/>
      <c r="G696" s="15"/>
      <c r="H696" s="15"/>
      <c r="I696" s="15"/>
      <c r="J696" s="15"/>
    </row>
    <row r="697">
      <c r="B697" s="15"/>
      <c r="C697" s="15"/>
      <c r="D697" s="15"/>
      <c r="E697" s="15"/>
      <c r="F697" s="15"/>
      <c r="G697" s="15"/>
      <c r="H697" s="15"/>
      <c r="I697" s="15"/>
      <c r="J697" s="15"/>
    </row>
    <row r="698">
      <c r="B698" s="15"/>
      <c r="C698" s="15"/>
      <c r="D698" s="15"/>
      <c r="E698" s="15"/>
      <c r="F698" s="15"/>
      <c r="G698" s="15"/>
      <c r="H698" s="15"/>
      <c r="I698" s="15"/>
      <c r="J698" s="15"/>
    </row>
    <row r="699">
      <c r="B699" s="15"/>
      <c r="C699" s="15"/>
      <c r="D699" s="15"/>
      <c r="E699" s="15"/>
      <c r="F699" s="15"/>
      <c r="G699" s="15"/>
      <c r="H699" s="15"/>
      <c r="I699" s="15"/>
      <c r="J699" s="15"/>
    </row>
    <row r="700">
      <c r="B700" s="15"/>
      <c r="C700" s="15"/>
      <c r="D700" s="15"/>
      <c r="E700" s="15"/>
      <c r="F700" s="15"/>
      <c r="G700" s="15"/>
      <c r="H700" s="15"/>
      <c r="I700" s="15"/>
      <c r="J700" s="15"/>
    </row>
    <row r="701">
      <c r="B701" s="15"/>
      <c r="C701" s="15"/>
      <c r="D701" s="15"/>
      <c r="E701" s="15"/>
      <c r="F701" s="15"/>
      <c r="G701" s="15"/>
      <c r="H701" s="15"/>
      <c r="I701" s="15"/>
      <c r="J701" s="15"/>
    </row>
    <row r="702">
      <c r="B702" s="15"/>
      <c r="C702" s="15"/>
      <c r="D702" s="15"/>
      <c r="E702" s="15"/>
      <c r="F702" s="15"/>
      <c r="G702" s="15"/>
      <c r="H702" s="15"/>
      <c r="I702" s="15"/>
      <c r="J702" s="15"/>
    </row>
    <row r="703">
      <c r="B703" s="15"/>
      <c r="C703" s="15"/>
      <c r="D703" s="15"/>
      <c r="E703" s="15"/>
      <c r="F703" s="15"/>
      <c r="G703" s="15"/>
      <c r="H703" s="15"/>
      <c r="I703" s="15"/>
      <c r="J703" s="15"/>
    </row>
    <row r="704">
      <c r="B704" s="15"/>
      <c r="C704" s="15"/>
      <c r="D704" s="15"/>
      <c r="E704" s="15"/>
      <c r="F704" s="15"/>
      <c r="G704" s="15"/>
      <c r="H704" s="15"/>
      <c r="I704" s="15"/>
      <c r="J704" s="15"/>
    </row>
    <row r="705">
      <c r="B705" s="15"/>
      <c r="C705" s="15"/>
      <c r="D705" s="15"/>
      <c r="E705" s="15"/>
      <c r="F705" s="15"/>
      <c r="G705" s="15"/>
      <c r="H705" s="15"/>
      <c r="I705" s="15"/>
      <c r="J705" s="15"/>
    </row>
    <row r="706">
      <c r="B706" s="15"/>
      <c r="C706" s="15"/>
      <c r="D706" s="15"/>
      <c r="E706" s="15"/>
      <c r="F706" s="15"/>
      <c r="G706" s="15"/>
      <c r="H706" s="15"/>
      <c r="I706" s="15"/>
      <c r="J706" s="15"/>
    </row>
    <row r="707">
      <c r="B707" s="15"/>
      <c r="C707" s="15"/>
      <c r="D707" s="15"/>
      <c r="E707" s="15"/>
      <c r="F707" s="15"/>
      <c r="G707" s="15"/>
      <c r="H707" s="15"/>
      <c r="I707" s="15"/>
      <c r="J707" s="15"/>
    </row>
    <row r="708">
      <c r="B708" s="15"/>
      <c r="C708" s="15"/>
      <c r="D708" s="15"/>
      <c r="E708" s="15"/>
      <c r="F708" s="15"/>
      <c r="G708" s="15"/>
      <c r="H708" s="15"/>
      <c r="I708" s="15"/>
      <c r="J708" s="15"/>
    </row>
    <row r="709">
      <c r="B709" s="15"/>
      <c r="C709" s="15"/>
      <c r="D709" s="15"/>
      <c r="E709" s="15"/>
      <c r="F709" s="15"/>
      <c r="G709" s="15"/>
      <c r="H709" s="15"/>
      <c r="I709" s="15"/>
      <c r="J709" s="15"/>
    </row>
    <row r="710">
      <c r="B710" s="15"/>
      <c r="C710" s="15"/>
      <c r="D710" s="15"/>
      <c r="E710" s="15"/>
      <c r="F710" s="15"/>
      <c r="G710" s="15"/>
      <c r="H710" s="15"/>
      <c r="I710" s="15"/>
      <c r="J710" s="15"/>
    </row>
    <row r="711">
      <c r="B711" s="15"/>
      <c r="C711" s="15"/>
      <c r="D711" s="15"/>
      <c r="E711" s="15"/>
      <c r="F711" s="15"/>
      <c r="G711" s="15"/>
      <c r="H711" s="15"/>
      <c r="I711" s="15"/>
      <c r="J711" s="15"/>
    </row>
    <row r="712">
      <c r="B712" s="15"/>
      <c r="C712" s="15"/>
      <c r="D712" s="15"/>
      <c r="E712" s="15"/>
      <c r="F712" s="15"/>
      <c r="G712" s="15"/>
      <c r="H712" s="15"/>
      <c r="I712" s="15"/>
      <c r="J712" s="15"/>
    </row>
    <row r="713">
      <c r="B713" s="15"/>
      <c r="C713" s="15"/>
      <c r="D713" s="15"/>
      <c r="E713" s="15"/>
      <c r="F713" s="15"/>
      <c r="G713" s="15"/>
      <c r="H713" s="15"/>
      <c r="I713" s="15"/>
      <c r="J713" s="15"/>
    </row>
    <row r="714">
      <c r="B714" s="15"/>
      <c r="C714" s="15"/>
      <c r="D714" s="15"/>
      <c r="E714" s="15"/>
      <c r="F714" s="15"/>
      <c r="G714" s="15"/>
      <c r="H714" s="15"/>
      <c r="I714" s="15"/>
      <c r="J714" s="15"/>
    </row>
    <row r="715">
      <c r="B715" s="15"/>
      <c r="C715" s="15"/>
      <c r="D715" s="15"/>
      <c r="E715" s="15"/>
      <c r="F715" s="15"/>
      <c r="G715" s="15"/>
      <c r="H715" s="15"/>
      <c r="I715" s="15"/>
      <c r="J715" s="15"/>
    </row>
    <row r="716">
      <c r="B716" s="15"/>
      <c r="C716" s="15"/>
      <c r="D716" s="15"/>
      <c r="E716" s="15"/>
      <c r="F716" s="15"/>
      <c r="G716" s="15"/>
      <c r="H716" s="15"/>
      <c r="I716" s="15"/>
      <c r="J716" s="15"/>
    </row>
    <row r="717">
      <c r="B717" s="15"/>
      <c r="C717" s="15"/>
      <c r="D717" s="15"/>
      <c r="E717" s="15"/>
      <c r="F717" s="15"/>
      <c r="G717" s="15"/>
      <c r="H717" s="15"/>
      <c r="I717" s="15"/>
      <c r="J717" s="15"/>
    </row>
    <row r="718">
      <c r="B718" s="15"/>
      <c r="C718" s="15"/>
      <c r="D718" s="15"/>
      <c r="E718" s="15"/>
      <c r="F718" s="15"/>
      <c r="G718" s="15"/>
      <c r="H718" s="15"/>
      <c r="I718" s="15"/>
      <c r="J718" s="15"/>
    </row>
    <row r="719">
      <c r="B719" s="15"/>
      <c r="C719" s="15"/>
      <c r="D719" s="15"/>
      <c r="E719" s="15"/>
      <c r="F719" s="15"/>
      <c r="G719" s="15"/>
      <c r="H719" s="15"/>
      <c r="I719" s="15"/>
      <c r="J719" s="15"/>
    </row>
    <row r="720">
      <c r="B720" s="15"/>
      <c r="C720" s="15"/>
      <c r="D720" s="15"/>
      <c r="E720" s="15"/>
      <c r="F720" s="15"/>
      <c r="G720" s="15"/>
      <c r="H720" s="15"/>
      <c r="I720" s="15"/>
      <c r="J720" s="15"/>
    </row>
    <row r="721">
      <c r="B721" s="15"/>
      <c r="C721" s="15"/>
      <c r="D721" s="15"/>
      <c r="E721" s="15"/>
      <c r="F721" s="15"/>
      <c r="G721" s="15"/>
      <c r="H721" s="15"/>
      <c r="I721" s="15"/>
      <c r="J721" s="15"/>
    </row>
    <row r="722">
      <c r="B722" s="15"/>
      <c r="C722" s="15"/>
      <c r="D722" s="15"/>
      <c r="E722" s="15"/>
      <c r="F722" s="15"/>
      <c r="G722" s="15"/>
      <c r="H722" s="15"/>
      <c r="I722" s="15"/>
      <c r="J722" s="15"/>
    </row>
    <row r="723">
      <c r="B723" s="15"/>
      <c r="C723" s="15"/>
      <c r="D723" s="15"/>
      <c r="E723" s="15"/>
      <c r="F723" s="15"/>
      <c r="G723" s="15"/>
      <c r="H723" s="15"/>
      <c r="I723" s="15"/>
      <c r="J723" s="15"/>
    </row>
    <row r="724">
      <c r="B724" s="15"/>
      <c r="C724" s="15"/>
      <c r="D724" s="15"/>
      <c r="E724" s="15"/>
      <c r="F724" s="15"/>
      <c r="G724" s="15"/>
      <c r="H724" s="15"/>
      <c r="I724" s="15"/>
      <c r="J724" s="15"/>
    </row>
    <row r="725">
      <c r="B725" s="15"/>
      <c r="C725" s="15"/>
      <c r="D725" s="15"/>
      <c r="E725" s="15"/>
      <c r="F725" s="15"/>
      <c r="G725" s="15"/>
      <c r="H725" s="15"/>
      <c r="I725" s="15"/>
      <c r="J725" s="15"/>
    </row>
    <row r="726">
      <c r="B726" s="15"/>
      <c r="C726" s="15"/>
      <c r="D726" s="15"/>
      <c r="E726" s="15"/>
      <c r="F726" s="15"/>
      <c r="G726" s="15"/>
      <c r="H726" s="15"/>
      <c r="I726" s="15"/>
      <c r="J726" s="15"/>
    </row>
    <row r="727">
      <c r="B727" s="15"/>
      <c r="C727" s="15"/>
      <c r="D727" s="15"/>
      <c r="E727" s="15"/>
      <c r="F727" s="15"/>
      <c r="G727" s="15"/>
      <c r="H727" s="15"/>
      <c r="I727" s="15"/>
      <c r="J727" s="15"/>
    </row>
    <row r="728">
      <c r="B728" s="15"/>
      <c r="C728" s="15"/>
      <c r="D728" s="15"/>
      <c r="E728" s="15"/>
      <c r="F728" s="15"/>
      <c r="G728" s="15"/>
      <c r="H728" s="15"/>
      <c r="I728" s="15"/>
      <c r="J728" s="15"/>
    </row>
    <row r="729">
      <c r="B729" s="15"/>
      <c r="C729" s="15"/>
      <c r="D729" s="15"/>
      <c r="E729" s="15"/>
      <c r="F729" s="15"/>
      <c r="G729" s="15"/>
      <c r="H729" s="15"/>
      <c r="I729" s="15"/>
      <c r="J729" s="15"/>
    </row>
    <row r="730">
      <c r="B730" s="15"/>
      <c r="C730" s="15"/>
      <c r="D730" s="15"/>
      <c r="E730" s="15"/>
      <c r="F730" s="15"/>
      <c r="G730" s="15"/>
      <c r="H730" s="15"/>
      <c r="I730" s="15"/>
      <c r="J730" s="15"/>
    </row>
    <row r="731">
      <c r="B731" s="15"/>
      <c r="C731" s="15"/>
      <c r="D731" s="15"/>
      <c r="E731" s="15"/>
      <c r="F731" s="15"/>
      <c r="G731" s="15"/>
      <c r="H731" s="15"/>
      <c r="I731" s="15"/>
      <c r="J731" s="15"/>
    </row>
    <row r="732">
      <c r="B732" s="15"/>
      <c r="C732" s="15"/>
      <c r="D732" s="15"/>
      <c r="E732" s="15"/>
      <c r="F732" s="15"/>
      <c r="G732" s="15"/>
      <c r="H732" s="15"/>
      <c r="I732" s="15"/>
      <c r="J732" s="15"/>
    </row>
    <row r="733">
      <c r="B733" s="15"/>
      <c r="C733" s="15"/>
      <c r="D733" s="15"/>
      <c r="E733" s="15"/>
      <c r="F733" s="15"/>
      <c r="G733" s="15"/>
      <c r="H733" s="15"/>
      <c r="I733" s="15"/>
      <c r="J733" s="15"/>
    </row>
    <row r="734">
      <c r="B734" s="15"/>
      <c r="C734" s="15"/>
      <c r="D734" s="15"/>
      <c r="E734" s="15"/>
      <c r="F734" s="15"/>
      <c r="G734" s="15"/>
      <c r="H734" s="15"/>
      <c r="I734" s="15"/>
      <c r="J734" s="15"/>
    </row>
    <row r="735">
      <c r="B735" s="15"/>
      <c r="C735" s="15"/>
      <c r="D735" s="15"/>
      <c r="E735" s="15"/>
      <c r="F735" s="15"/>
      <c r="G735" s="15"/>
      <c r="H735" s="15"/>
      <c r="I735" s="15"/>
      <c r="J735" s="15"/>
    </row>
    <row r="736">
      <c r="B736" s="15"/>
      <c r="C736" s="15"/>
      <c r="D736" s="15"/>
      <c r="E736" s="15"/>
      <c r="F736" s="15"/>
      <c r="G736" s="15"/>
      <c r="H736" s="15"/>
      <c r="I736" s="15"/>
      <c r="J736" s="15"/>
    </row>
    <row r="737">
      <c r="B737" s="15"/>
      <c r="C737" s="15"/>
      <c r="D737" s="15"/>
      <c r="E737" s="15"/>
      <c r="F737" s="15"/>
      <c r="G737" s="15"/>
      <c r="H737" s="15"/>
      <c r="I737" s="15"/>
      <c r="J737" s="15"/>
    </row>
    <row r="738">
      <c r="B738" s="15"/>
      <c r="C738" s="15"/>
      <c r="D738" s="15"/>
      <c r="E738" s="15"/>
      <c r="F738" s="15"/>
      <c r="G738" s="15"/>
      <c r="H738" s="15"/>
      <c r="I738" s="15"/>
      <c r="J738" s="15"/>
    </row>
    <row r="739">
      <c r="B739" s="15"/>
      <c r="C739" s="15"/>
      <c r="D739" s="15"/>
      <c r="E739" s="15"/>
      <c r="F739" s="15"/>
      <c r="G739" s="15"/>
      <c r="H739" s="15"/>
      <c r="I739" s="15"/>
      <c r="J739" s="15"/>
    </row>
    <row r="740">
      <c r="B740" s="15"/>
      <c r="C740" s="15"/>
      <c r="D740" s="15"/>
      <c r="E740" s="15"/>
      <c r="F740" s="15"/>
      <c r="G740" s="15"/>
      <c r="H740" s="15"/>
      <c r="I740" s="15"/>
      <c r="J740" s="15"/>
    </row>
    <row r="741">
      <c r="B741" s="15"/>
      <c r="C741" s="15"/>
      <c r="D741" s="15"/>
      <c r="E741" s="15"/>
      <c r="F741" s="15"/>
      <c r="G741" s="15"/>
      <c r="H741" s="15"/>
      <c r="I741" s="15"/>
      <c r="J741" s="15"/>
    </row>
    <row r="742">
      <c r="B742" s="15"/>
      <c r="C742" s="15"/>
      <c r="D742" s="15"/>
      <c r="E742" s="15"/>
      <c r="F742" s="15"/>
      <c r="G742" s="15"/>
      <c r="H742" s="15"/>
      <c r="I742" s="15"/>
      <c r="J742" s="15"/>
    </row>
    <row r="743">
      <c r="B743" s="15"/>
      <c r="C743" s="15"/>
      <c r="D743" s="15"/>
      <c r="E743" s="15"/>
      <c r="F743" s="15"/>
      <c r="G743" s="15"/>
      <c r="H743" s="15"/>
      <c r="I743" s="15"/>
      <c r="J743" s="15"/>
    </row>
    <row r="744">
      <c r="B744" s="15"/>
      <c r="C744" s="15"/>
      <c r="D744" s="15"/>
      <c r="E744" s="15"/>
      <c r="F744" s="15"/>
      <c r="G744" s="15"/>
      <c r="H744" s="15"/>
      <c r="I744" s="15"/>
      <c r="J744" s="15"/>
    </row>
    <row r="745">
      <c r="B745" s="15"/>
      <c r="C745" s="15"/>
      <c r="D745" s="15"/>
      <c r="E745" s="15"/>
      <c r="F745" s="15"/>
      <c r="G745" s="15"/>
      <c r="H745" s="15"/>
      <c r="I745" s="15"/>
      <c r="J745" s="15"/>
    </row>
    <row r="746">
      <c r="B746" s="15"/>
      <c r="C746" s="15"/>
      <c r="D746" s="15"/>
      <c r="E746" s="15"/>
      <c r="F746" s="15"/>
      <c r="G746" s="15"/>
      <c r="H746" s="15"/>
      <c r="I746" s="15"/>
      <c r="J746" s="15"/>
    </row>
    <row r="747">
      <c r="B747" s="15"/>
      <c r="C747" s="15"/>
      <c r="D747" s="15"/>
      <c r="E747" s="15"/>
      <c r="F747" s="15"/>
      <c r="G747" s="15"/>
      <c r="H747" s="15"/>
      <c r="I747" s="15"/>
      <c r="J747" s="15"/>
    </row>
    <row r="748">
      <c r="B748" s="15"/>
      <c r="C748" s="15"/>
      <c r="D748" s="15"/>
      <c r="E748" s="15"/>
      <c r="F748" s="15"/>
      <c r="G748" s="15"/>
      <c r="H748" s="15"/>
      <c r="I748" s="15"/>
      <c r="J748" s="15"/>
    </row>
    <row r="749">
      <c r="B749" s="15"/>
      <c r="C749" s="15"/>
      <c r="D749" s="15"/>
      <c r="E749" s="15"/>
      <c r="F749" s="15"/>
      <c r="G749" s="15"/>
      <c r="H749" s="15"/>
      <c r="I749" s="15"/>
      <c r="J749" s="15"/>
    </row>
    <row r="750">
      <c r="B750" s="15"/>
      <c r="C750" s="15"/>
      <c r="D750" s="15"/>
      <c r="E750" s="15"/>
      <c r="F750" s="15"/>
      <c r="G750" s="15"/>
      <c r="H750" s="15"/>
      <c r="I750" s="15"/>
      <c r="J750" s="15"/>
    </row>
    <row r="751">
      <c r="B751" s="15"/>
      <c r="C751" s="15"/>
      <c r="D751" s="15"/>
      <c r="E751" s="15"/>
      <c r="F751" s="15"/>
      <c r="G751" s="15"/>
      <c r="H751" s="15"/>
      <c r="I751" s="15"/>
      <c r="J751" s="15"/>
    </row>
    <row r="752">
      <c r="B752" s="15"/>
      <c r="C752" s="15"/>
      <c r="D752" s="15"/>
      <c r="E752" s="15"/>
      <c r="F752" s="15"/>
      <c r="G752" s="15"/>
      <c r="H752" s="15"/>
      <c r="I752" s="15"/>
      <c r="J752" s="15"/>
    </row>
    <row r="753">
      <c r="B753" s="15"/>
      <c r="C753" s="15"/>
      <c r="D753" s="15"/>
      <c r="E753" s="15"/>
      <c r="F753" s="15"/>
      <c r="G753" s="15"/>
      <c r="H753" s="15"/>
      <c r="I753" s="15"/>
      <c r="J753" s="15"/>
    </row>
    <row r="754">
      <c r="B754" s="15"/>
      <c r="C754" s="15"/>
      <c r="D754" s="15"/>
      <c r="E754" s="15"/>
      <c r="F754" s="15"/>
      <c r="G754" s="15"/>
      <c r="H754" s="15"/>
      <c r="I754" s="15"/>
      <c r="J754" s="15"/>
    </row>
    <row r="755">
      <c r="B755" s="15"/>
      <c r="C755" s="15"/>
      <c r="D755" s="15"/>
      <c r="E755" s="15"/>
      <c r="F755" s="15"/>
      <c r="G755" s="15"/>
      <c r="H755" s="15"/>
      <c r="I755" s="15"/>
      <c r="J755" s="15"/>
    </row>
    <row r="756">
      <c r="B756" s="15"/>
      <c r="C756" s="15"/>
      <c r="D756" s="15"/>
      <c r="E756" s="15"/>
      <c r="F756" s="15"/>
      <c r="G756" s="15"/>
      <c r="H756" s="15"/>
      <c r="I756" s="15"/>
      <c r="J756" s="15"/>
    </row>
    <row r="757">
      <c r="B757" s="15"/>
      <c r="C757" s="15"/>
      <c r="D757" s="15"/>
      <c r="E757" s="15"/>
      <c r="F757" s="15"/>
      <c r="G757" s="15"/>
      <c r="H757" s="15"/>
      <c r="I757" s="15"/>
      <c r="J757" s="15"/>
    </row>
    <row r="758">
      <c r="B758" s="15"/>
      <c r="C758" s="15"/>
      <c r="D758" s="15"/>
      <c r="E758" s="15"/>
      <c r="F758" s="15"/>
      <c r="G758" s="15"/>
      <c r="H758" s="15"/>
      <c r="I758" s="15"/>
      <c r="J758" s="15"/>
    </row>
    <row r="759">
      <c r="B759" s="15"/>
      <c r="C759" s="15"/>
      <c r="D759" s="15"/>
      <c r="E759" s="15"/>
      <c r="F759" s="15"/>
      <c r="G759" s="15"/>
      <c r="H759" s="15"/>
      <c r="I759" s="15"/>
      <c r="J759" s="15"/>
    </row>
    <row r="760">
      <c r="B760" s="15"/>
      <c r="C760" s="15"/>
      <c r="D760" s="15"/>
      <c r="E760" s="15"/>
      <c r="F760" s="15"/>
      <c r="G760" s="15"/>
      <c r="H760" s="15"/>
      <c r="I760" s="15"/>
      <c r="J760" s="15"/>
    </row>
    <row r="761">
      <c r="B761" s="15"/>
      <c r="C761" s="15"/>
      <c r="D761" s="15"/>
      <c r="E761" s="15"/>
      <c r="F761" s="15"/>
      <c r="G761" s="15"/>
      <c r="H761" s="15"/>
      <c r="I761" s="15"/>
      <c r="J761" s="15"/>
    </row>
    <row r="762">
      <c r="B762" s="15"/>
      <c r="C762" s="15"/>
      <c r="D762" s="15"/>
      <c r="E762" s="15"/>
      <c r="F762" s="15"/>
      <c r="G762" s="15"/>
      <c r="H762" s="15"/>
      <c r="I762" s="15"/>
      <c r="J762" s="15"/>
    </row>
    <row r="763">
      <c r="B763" s="15"/>
      <c r="C763" s="15"/>
      <c r="D763" s="15"/>
      <c r="E763" s="15"/>
      <c r="F763" s="15"/>
      <c r="G763" s="15"/>
      <c r="H763" s="15"/>
      <c r="I763" s="15"/>
      <c r="J763" s="15"/>
    </row>
    <row r="764">
      <c r="B764" s="15"/>
      <c r="C764" s="15"/>
      <c r="D764" s="15"/>
      <c r="E764" s="15"/>
      <c r="F764" s="15"/>
      <c r="G764" s="15"/>
      <c r="H764" s="15"/>
      <c r="I764" s="15"/>
      <c r="J764" s="15"/>
    </row>
    <row r="765">
      <c r="B765" s="15"/>
      <c r="C765" s="15"/>
      <c r="D765" s="15"/>
      <c r="E765" s="15"/>
      <c r="F765" s="15"/>
      <c r="G765" s="15"/>
      <c r="H765" s="15"/>
      <c r="I765" s="15"/>
      <c r="J765" s="15"/>
    </row>
    <row r="766">
      <c r="B766" s="15"/>
      <c r="C766" s="15"/>
      <c r="D766" s="15"/>
      <c r="E766" s="15"/>
      <c r="F766" s="15"/>
      <c r="G766" s="15"/>
      <c r="H766" s="15"/>
      <c r="I766" s="15"/>
      <c r="J766" s="15"/>
    </row>
    <row r="767">
      <c r="B767" s="15"/>
      <c r="C767" s="15"/>
      <c r="D767" s="15"/>
      <c r="E767" s="15"/>
      <c r="F767" s="15"/>
      <c r="G767" s="15"/>
      <c r="H767" s="15"/>
      <c r="I767" s="15"/>
      <c r="J767" s="15"/>
    </row>
    <row r="768">
      <c r="B768" s="15"/>
      <c r="C768" s="15"/>
      <c r="D768" s="15"/>
      <c r="E768" s="15"/>
      <c r="F768" s="15"/>
      <c r="G768" s="15"/>
      <c r="H768" s="15"/>
      <c r="I768" s="15"/>
      <c r="J768" s="15"/>
    </row>
    <row r="769">
      <c r="B769" s="15"/>
      <c r="C769" s="15"/>
      <c r="D769" s="15"/>
      <c r="E769" s="15"/>
      <c r="F769" s="15"/>
      <c r="G769" s="15"/>
      <c r="H769" s="15"/>
      <c r="I769" s="15"/>
      <c r="J769" s="15"/>
    </row>
    <row r="770">
      <c r="B770" s="15"/>
      <c r="C770" s="15"/>
      <c r="D770" s="15"/>
      <c r="E770" s="15"/>
      <c r="F770" s="15"/>
      <c r="G770" s="15"/>
      <c r="H770" s="15"/>
      <c r="I770" s="15"/>
      <c r="J770" s="15"/>
    </row>
    <row r="771">
      <c r="B771" s="15"/>
      <c r="C771" s="15"/>
      <c r="D771" s="15"/>
      <c r="E771" s="15"/>
      <c r="F771" s="15"/>
      <c r="G771" s="15"/>
      <c r="H771" s="15"/>
      <c r="I771" s="15"/>
      <c r="J771" s="15"/>
    </row>
    <row r="772">
      <c r="B772" s="15"/>
      <c r="C772" s="15"/>
      <c r="D772" s="15"/>
      <c r="E772" s="15"/>
      <c r="F772" s="15"/>
      <c r="G772" s="15"/>
      <c r="H772" s="15"/>
      <c r="I772" s="15"/>
      <c r="J772" s="15"/>
    </row>
    <row r="773">
      <c r="B773" s="15"/>
      <c r="C773" s="15"/>
      <c r="D773" s="15"/>
      <c r="E773" s="15"/>
      <c r="F773" s="15"/>
      <c r="G773" s="15"/>
      <c r="H773" s="15"/>
      <c r="I773" s="15"/>
      <c r="J773" s="15"/>
    </row>
    <row r="774">
      <c r="B774" s="15"/>
      <c r="C774" s="15"/>
      <c r="D774" s="15"/>
      <c r="E774" s="15"/>
      <c r="F774" s="15"/>
      <c r="G774" s="15"/>
      <c r="H774" s="15"/>
      <c r="I774" s="15"/>
      <c r="J774" s="15"/>
    </row>
    <row r="775">
      <c r="B775" s="15"/>
      <c r="C775" s="15"/>
      <c r="D775" s="15"/>
      <c r="E775" s="15"/>
      <c r="F775" s="15"/>
      <c r="G775" s="15"/>
      <c r="H775" s="15"/>
      <c r="I775" s="15"/>
      <c r="J775" s="15"/>
    </row>
    <row r="776">
      <c r="B776" s="15"/>
      <c r="C776" s="15"/>
      <c r="D776" s="15"/>
      <c r="E776" s="15"/>
      <c r="F776" s="15"/>
      <c r="G776" s="15"/>
      <c r="H776" s="15"/>
      <c r="I776" s="15"/>
      <c r="J776" s="15"/>
    </row>
    <row r="777">
      <c r="B777" s="15"/>
      <c r="C777" s="15"/>
      <c r="D777" s="15"/>
      <c r="E777" s="15"/>
      <c r="F777" s="15"/>
      <c r="G777" s="15"/>
      <c r="H777" s="15"/>
      <c r="I777" s="15"/>
      <c r="J777" s="15"/>
    </row>
    <row r="778">
      <c r="B778" s="15"/>
      <c r="C778" s="15"/>
      <c r="D778" s="15"/>
      <c r="E778" s="15"/>
      <c r="F778" s="15"/>
      <c r="G778" s="15"/>
      <c r="H778" s="15"/>
      <c r="I778" s="15"/>
      <c r="J778" s="15"/>
    </row>
    <row r="779">
      <c r="B779" s="15"/>
      <c r="C779" s="15"/>
      <c r="D779" s="15"/>
      <c r="E779" s="15"/>
      <c r="F779" s="15"/>
      <c r="G779" s="15"/>
      <c r="H779" s="15"/>
      <c r="I779" s="15"/>
      <c r="J779" s="15"/>
    </row>
    <row r="780">
      <c r="B780" s="15"/>
      <c r="C780" s="15"/>
      <c r="D780" s="15"/>
      <c r="E780" s="15"/>
      <c r="F780" s="15"/>
      <c r="G780" s="15"/>
      <c r="H780" s="15"/>
      <c r="I780" s="15"/>
      <c r="J780" s="15"/>
    </row>
    <row r="781">
      <c r="B781" s="15"/>
      <c r="C781" s="15"/>
      <c r="D781" s="15"/>
      <c r="E781" s="15"/>
      <c r="F781" s="15"/>
      <c r="G781" s="15"/>
      <c r="H781" s="15"/>
      <c r="I781" s="15"/>
      <c r="J781" s="15"/>
    </row>
    <row r="782">
      <c r="B782" s="15"/>
      <c r="C782" s="15"/>
      <c r="D782" s="15"/>
      <c r="E782" s="15"/>
      <c r="F782" s="15"/>
      <c r="G782" s="15"/>
      <c r="H782" s="15"/>
      <c r="I782" s="15"/>
      <c r="J782" s="15"/>
    </row>
    <row r="783">
      <c r="B783" s="15"/>
      <c r="C783" s="15"/>
      <c r="D783" s="15"/>
      <c r="E783" s="15"/>
      <c r="F783" s="15"/>
      <c r="G783" s="15"/>
      <c r="H783" s="15"/>
      <c r="I783" s="15"/>
      <c r="J783" s="15"/>
    </row>
    <row r="784">
      <c r="B784" s="15"/>
      <c r="C784" s="15"/>
      <c r="D784" s="15"/>
      <c r="E784" s="15"/>
      <c r="F784" s="15"/>
      <c r="G784" s="15"/>
      <c r="H784" s="15"/>
      <c r="I784" s="15"/>
      <c r="J784" s="15"/>
    </row>
    <row r="785">
      <c r="B785" s="15"/>
      <c r="C785" s="15"/>
      <c r="D785" s="15"/>
      <c r="E785" s="15"/>
      <c r="F785" s="15"/>
      <c r="G785" s="15"/>
      <c r="H785" s="15"/>
      <c r="I785" s="15"/>
      <c r="J785" s="15"/>
    </row>
    <row r="786">
      <c r="B786" s="15"/>
      <c r="C786" s="15"/>
      <c r="D786" s="15"/>
      <c r="E786" s="15"/>
      <c r="F786" s="15"/>
      <c r="G786" s="15"/>
      <c r="H786" s="15"/>
      <c r="I786" s="15"/>
      <c r="J786" s="15"/>
    </row>
    <row r="787">
      <c r="B787" s="15"/>
      <c r="C787" s="15"/>
      <c r="D787" s="15"/>
      <c r="E787" s="15"/>
      <c r="F787" s="15"/>
      <c r="G787" s="15"/>
      <c r="H787" s="15"/>
      <c r="I787" s="15"/>
      <c r="J787" s="15"/>
    </row>
    <row r="788">
      <c r="B788" s="15"/>
      <c r="C788" s="15"/>
      <c r="D788" s="15"/>
      <c r="E788" s="15"/>
      <c r="F788" s="15"/>
      <c r="G788" s="15"/>
      <c r="H788" s="15"/>
      <c r="I788" s="15"/>
      <c r="J788" s="15"/>
    </row>
    <row r="789">
      <c r="B789" s="15"/>
      <c r="C789" s="15"/>
      <c r="D789" s="15"/>
      <c r="E789" s="15"/>
      <c r="F789" s="15"/>
      <c r="G789" s="15"/>
      <c r="H789" s="15"/>
      <c r="I789" s="15"/>
      <c r="J789" s="15"/>
    </row>
    <row r="790">
      <c r="B790" s="15"/>
      <c r="C790" s="15"/>
      <c r="D790" s="15"/>
      <c r="E790" s="15"/>
      <c r="F790" s="15"/>
      <c r="G790" s="15"/>
      <c r="H790" s="15"/>
      <c r="I790" s="15"/>
      <c r="J790" s="15"/>
    </row>
    <row r="791">
      <c r="B791" s="15"/>
      <c r="C791" s="15"/>
      <c r="D791" s="15"/>
      <c r="E791" s="15"/>
      <c r="F791" s="15"/>
      <c r="G791" s="15"/>
      <c r="H791" s="15"/>
      <c r="I791" s="15"/>
      <c r="J791" s="15"/>
    </row>
    <row r="792">
      <c r="B792" s="15"/>
      <c r="C792" s="15"/>
      <c r="D792" s="15"/>
      <c r="E792" s="15"/>
      <c r="F792" s="15"/>
      <c r="G792" s="15"/>
      <c r="H792" s="15"/>
      <c r="I792" s="15"/>
      <c r="J792" s="15"/>
    </row>
    <row r="793">
      <c r="B793" s="15"/>
      <c r="C793" s="15"/>
      <c r="D793" s="15"/>
      <c r="E793" s="15"/>
      <c r="F793" s="15"/>
      <c r="G793" s="15"/>
      <c r="H793" s="15"/>
      <c r="I793" s="15"/>
      <c r="J793" s="15"/>
    </row>
    <row r="794">
      <c r="B794" s="15"/>
      <c r="C794" s="15"/>
      <c r="D794" s="15"/>
      <c r="E794" s="15"/>
      <c r="F794" s="15"/>
      <c r="G794" s="15"/>
      <c r="H794" s="15"/>
      <c r="I794" s="15"/>
      <c r="J794" s="15"/>
    </row>
    <row r="795">
      <c r="B795" s="15"/>
      <c r="C795" s="15"/>
      <c r="D795" s="15"/>
      <c r="E795" s="15"/>
      <c r="F795" s="15"/>
      <c r="G795" s="15"/>
      <c r="H795" s="15"/>
      <c r="I795" s="15"/>
      <c r="J795" s="15"/>
    </row>
    <row r="796">
      <c r="B796" s="15"/>
      <c r="C796" s="15"/>
      <c r="D796" s="15"/>
      <c r="E796" s="15"/>
      <c r="F796" s="15"/>
      <c r="G796" s="15"/>
      <c r="H796" s="15"/>
      <c r="I796" s="15"/>
      <c r="J796" s="15"/>
    </row>
    <row r="797">
      <c r="B797" s="15"/>
      <c r="C797" s="15"/>
      <c r="D797" s="15"/>
      <c r="E797" s="15"/>
      <c r="F797" s="15"/>
      <c r="G797" s="15"/>
      <c r="H797" s="15"/>
      <c r="I797" s="15"/>
      <c r="J797" s="15"/>
    </row>
    <row r="798">
      <c r="B798" s="15"/>
      <c r="C798" s="15"/>
      <c r="D798" s="15"/>
      <c r="E798" s="15"/>
      <c r="F798" s="15"/>
      <c r="G798" s="15"/>
      <c r="H798" s="15"/>
      <c r="I798" s="15"/>
      <c r="J798" s="15"/>
    </row>
    <row r="799">
      <c r="B799" s="15"/>
      <c r="C799" s="15"/>
      <c r="D799" s="15"/>
      <c r="E799" s="15"/>
      <c r="F799" s="15"/>
      <c r="G799" s="15"/>
      <c r="H799" s="15"/>
      <c r="I799" s="15"/>
      <c r="J799" s="15"/>
    </row>
    <row r="800">
      <c r="B800" s="15"/>
      <c r="C800" s="15"/>
      <c r="D800" s="15"/>
      <c r="E800" s="15"/>
      <c r="F800" s="15"/>
      <c r="G800" s="15"/>
      <c r="H800" s="15"/>
      <c r="I800" s="15"/>
      <c r="J800" s="15"/>
    </row>
    <row r="801">
      <c r="B801" s="15"/>
      <c r="C801" s="15"/>
      <c r="D801" s="15"/>
      <c r="E801" s="15"/>
      <c r="F801" s="15"/>
      <c r="G801" s="15"/>
      <c r="H801" s="15"/>
      <c r="I801" s="15"/>
      <c r="J801" s="15"/>
    </row>
    <row r="802">
      <c r="B802" s="15"/>
      <c r="C802" s="15"/>
      <c r="D802" s="15"/>
      <c r="E802" s="15"/>
      <c r="F802" s="15"/>
      <c r="G802" s="15"/>
      <c r="H802" s="15"/>
      <c r="I802" s="15"/>
      <c r="J802" s="15"/>
    </row>
    <row r="803">
      <c r="B803" s="15"/>
      <c r="C803" s="15"/>
      <c r="D803" s="15"/>
      <c r="E803" s="15"/>
      <c r="F803" s="15"/>
      <c r="G803" s="15"/>
      <c r="H803" s="15"/>
      <c r="I803" s="15"/>
      <c r="J803" s="15"/>
    </row>
    <row r="804">
      <c r="B804" s="15"/>
      <c r="C804" s="15"/>
      <c r="D804" s="15"/>
      <c r="E804" s="15"/>
      <c r="F804" s="15"/>
      <c r="G804" s="15"/>
      <c r="H804" s="15"/>
      <c r="I804" s="15"/>
      <c r="J804" s="15"/>
    </row>
    <row r="805">
      <c r="B805" s="15"/>
      <c r="C805" s="15"/>
      <c r="D805" s="15"/>
      <c r="E805" s="15"/>
      <c r="F805" s="15"/>
      <c r="G805" s="15"/>
      <c r="H805" s="15"/>
      <c r="I805" s="15"/>
      <c r="J805" s="15"/>
    </row>
    <row r="806">
      <c r="B806" s="15"/>
      <c r="C806" s="15"/>
      <c r="D806" s="15"/>
      <c r="E806" s="15"/>
      <c r="F806" s="15"/>
      <c r="G806" s="15"/>
      <c r="H806" s="15"/>
      <c r="I806" s="15"/>
      <c r="J806" s="15"/>
    </row>
    <row r="807">
      <c r="B807" s="15"/>
      <c r="C807" s="15"/>
      <c r="D807" s="15"/>
      <c r="E807" s="15"/>
      <c r="F807" s="15"/>
      <c r="G807" s="15"/>
      <c r="H807" s="15"/>
      <c r="I807" s="15"/>
      <c r="J807" s="15"/>
    </row>
    <row r="808">
      <c r="B808" s="15"/>
      <c r="C808" s="15"/>
      <c r="D808" s="15"/>
      <c r="E808" s="15"/>
      <c r="F808" s="15"/>
      <c r="G808" s="15"/>
      <c r="H808" s="15"/>
      <c r="I808" s="15"/>
      <c r="J808" s="15"/>
    </row>
    <row r="809">
      <c r="B809" s="15"/>
      <c r="C809" s="15"/>
      <c r="D809" s="15"/>
      <c r="E809" s="15"/>
      <c r="F809" s="15"/>
      <c r="G809" s="15"/>
      <c r="H809" s="15"/>
      <c r="I809" s="15"/>
      <c r="J809" s="15"/>
    </row>
    <row r="810">
      <c r="B810" s="15"/>
      <c r="C810" s="15"/>
      <c r="D810" s="15"/>
      <c r="E810" s="15"/>
      <c r="F810" s="15"/>
      <c r="G810" s="15"/>
      <c r="H810" s="15"/>
      <c r="I810" s="15"/>
      <c r="J810" s="15"/>
    </row>
    <row r="811">
      <c r="B811" s="15"/>
      <c r="C811" s="15"/>
      <c r="D811" s="15"/>
      <c r="E811" s="15"/>
      <c r="F811" s="15"/>
      <c r="G811" s="15"/>
      <c r="H811" s="15"/>
      <c r="I811" s="15"/>
      <c r="J811" s="15"/>
    </row>
    <row r="812">
      <c r="B812" s="15"/>
      <c r="C812" s="15"/>
      <c r="D812" s="15"/>
      <c r="E812" s="15"/>
      <c r="F812" s="15"/>
      <c r="G812" s="15"/>
      <c r="H812" s="15"/>
      <c r="I812" s="15"/>
      <c r="J812" s="15"/>
    </row>
    <row r="813">
      <c r="B813" s="15"/>
      <c r="C813" s="15"/>
      <c r="D813" s="15"/>
      <c r="E813" s="15"/>
      <c r="F813" s="15"/>
      <c r="G813" s="15"/>
      <c r="H813" s="15"/>
      <c r="I813" s="15"/>
      <c r="J813" s="15"/>
    </row>
    <row r="814">
      <c r="B814" s="15"/>
      <c r="C814" s="15"/>
      <c r="D814" s="15"/>
      <c r="E814" s="15"/>
      <c r="F814" s="15"/>
      <c r="G814" s="15"/>
      <c r="H814" s="15"/>
      <c r="I814" s="15"/>
      <c r="J814" s="15"/>
    </row>
    <row r="815">
      <c r="B815" s="15"/>
      <c r="C815" s="15"/>
      <c r="D815" s="15"/>
      <c r="E815" s="15"/>
      <c r="F815" s="15"/>
      <c r="G815" s="15"/>
      <c r="H815" s="15"/>
      <c r="I815" s="15"/>
      <c r="J815" s="15"/>
    </row>
    <row r="816">
      <c r="B816" s="15"/>
      <c r="C816" s="15"/>
      <c r="D816" s="15"/>
      <c r="E816" s="15"/>
      <c r="F816" s="15"/>
      <c r="G816" s="15"/>
      <c r="H816" s="15"/>
      <c r="I816" s="15"/>
      <c r="J816" s="15"/>
    </row>
    <row r="817">
      <c r="B817" s="15"/>
      <c r="C817" s="15"/>
      <c r="D817" s="15"/>
      <c r="E817" s="15"/>
      <c r="F817" s="15"/>
      <c r="G817" s="15"/>
      <c r="H817" s="15"/>
      <c r="I817" s="15"/>
      <c r="J817" s="15"/>
    </row>
    <row r="818">
      <c r="B818" s="15"/>
      <c r="C818" s="15"/>
      <c r="D818" s="15"/>
      <c r="E818" s="15"/>
      <c r="F818" s="15"/>
      <c r="G818" s="15"/>
      <c r="H818" s="15"/>
      <c r="I818" s="15"/>
      <c r="J818" s="15"/>
    </row>
    <row r="819">
      <c r="B819" s="15"/>
      <c r="C819" s="15"/>
      <c r="D819" s="15"/>
      <c r="E819" s="15"/>
      <c r="F819" s="15"/>
      <c r="G819" s="15"/>
      <c r="H819" s="15"/>
      <c r="I819" s="15"/>
      <c r="J819" s="15"/>
    </row>
    <row r="820">
      <c r="B820" s="15"/>
      <c r="C820" s="15"/>
      <c r="D820" s="15"/>
      <c r="E820" s="15"/>
      <c r="F820" s="15"/>
      <c r="G820" s="15"/>
      <c r="H820" s="15"/>
      <c r="I820" s="15"/>
      <c r="J820" s="15"/>
    </row>
    <row r="821">
      <c r="B821" s="15"/>
      <c r="C821" s="15"/>
      <c r="D821" s="15"/>
      <c r="E821" s="15"/>
      <c r="F821" s="15"/>
      <c r="G821" s="15"/>
      <c r="H821" s="15"/>
      <c r="I821" s="15"/>
      <c r="J821" s="15"/>
    </row>
    <row r="822">
      <c r="B822" s="15"/>
      <c r="C822" s="15"/>
      <c r="D822" s="15"/>
      <c r="E822" s="15"/>
      <c r="F822" s="15"/>
      <c r="G822" s="15"/>
      <c r="H822" s="15"/>
      <c r="I822" s="15"/>
      <c r="J822" s="15"/>
    </row>
    <row r="823">
      <c r="B823" s="15"/>
      <c r="C823" s="15"/>
      <c r="D823" s="15"/>
      <c r="E823" s="15"/>
      <c r="F823" s="15"/>
      <c r="G823" s="15"/>
      <c r="H823" s="15"/>
      <c r="I823" s="15"/>
      <c r="J823" s="15"/>
    </row>
    <row r="824">
      <c r="B824" s="15"/>
      <c r="C824" s="15"/>
      <c r="D824" s="15"/>
      <c r="E824" s="15"/>
      <c r="F824" s="15"/>
      <c r="G824" s="15"/>
      <c r="H824" s="15"/>
      <c r="I824" s="15"/>
      <c r="J824" s="15"/>
    </row>
    <row r="825">
      <c r="B825" s="15"/>
      <c r="C825" s="15"/>
      <c r="D825" s="15"/>
      <c r="E825" s="15"/>
      <c r="F825" s="15"/>
      <c r="G825" s="15"/>
      <c r="H825" s="15"/>
      <c r="I825" s="15"/>
      <c r="J825" s="15"/>
    </row>
    <row r="826">
      <c r="B826" s="15"/>
      <c r="C826" s="15"/>
      <c r="D826" s="15"/>
      <c r="E826" s="15"/>
      <c r="F826" s="15"/>
      <c r="G826" s="15"/>
      <c r="H826" s="15"/>
      <c r="I826" s="15"/>
      <c r="J826" s="15"/>
    </row>
    <row r="827">
      <c r="B827" s="15"/>
      <c r="C827" s="15"/>
      <c r="D827" s="15"/>
      <c r="E827" s="15"/>
      <c r="F827" s="15"/>
      <c r="G827" s="15"/>
      <c r="H827" s="15"/>
      <c r="I827" s="15"/>
      <c r="J827" s="15"/>
    </row>
    <row r="828">
      <c r="B828" s="15"/>
      <c r="C828" s="15"/>
      <c r="D828" s="15"/>
      <c r="E828" s="15"/>
      <c r="F828" s="15"/>
      <c r="G828" s="15"/>
      <c r="H828" s="15"/>
      <c r="I828" s="15"/>
      <c r="J828" s="15"/>
    </row>
    <row r="829">
      <c r="B829" s="15"/>
      <c r="C829" s="15"/>
      <c r="D829" s="15"/>
      <c r="E829" s="15"/>
      <c r="F829" s="15"/>
      <c r="G829" s="15"/>
      <c r="H829" s="15"/>
      <c r="I829" s="15"/>
      <c r="J829" s="15"/>
    </row>
    <row r="830">
      <c r="B830" s="15"/>
      <c r="C830" s="15"/>
      <c r="D830" s="15"/>
      <c r="E830" s="15"/>
      <c r="F830" s="15"/>
      <c r="G830" s="15"/>
      <c r="H830" s="15"/>
      <c r="I830" s="15"/>
      <c r="J830" s="15"/>
    </row>
    <row r="831">
      <c r="B831" s="15"/>
      <c r="C831" s="15"/>
      <c r="D831" s="15"/>
      <c r="E831" s="15"/>
      <c r="F831" s="15"/>
      <c r="G831" s="15"/>
      <c r="H831" s="15"/>
      <c r="I831" s="15"/>
      <c r="J831" s="15"/>
    </row>
    <row r="832">
      <c r="B832" s="15"/>
      <c r="C832" s="15"/>
      <c r="D832" s="15"/>
      <c r="E832" s="15"/>
      <c r="F832" s="15"/>
      <c r="G832" s="15"/>
      <c r="H832" s="15"/>
      <c r="I832" s="15"/>
      <c r="J832" s="15"/>
    </row>
    <row r="833">
      <c r="B833" s="15"/>
      <c r="C833" s="15"/>
      <c r="D833" s="15"/>
      <c r="E833" s="15"/>
      <c r="F833" s="15"/>
      <c r="G833" s="15"/>
      <c r="H833" s="15"/>
      <c r="I833" s="15"/>
      <c r="J833" s="15"/>
    </row>
    <row r="834">
      <c r="B834" s="15"/>
      <c r="C834" s="15"/>
      <c r="D834" s="15"/>
      <c r="E834" s="15"/>
      <c r="F834" s="15"/>
      <c r="G834" s="15"/>
      <c r="H834" s="15"/>
      <c r="I834" s="15"/>
      <c r="J834" s="15"/>
    </row>
    <row r="835">
      <c r="B835" s="15"/>
      <c r="C835" s="15"/>
      <c r="D835" s="15"/>
      <c r="E835" s="15"/>
      <c r="F835" s="15"/>
      <c r="G835" s="15"/>
      <c r="H835" s="15"/>
      <c r="I835" s="15"/>
      <c r="J835" s="15"/>
    </row>
    <row r="836">
      <c r="B836" s="15"/>
      <c r="C836" s="15"/>
      <c r="D836" s="15"/>
      <c r="E836" s="15"/>
      <c r="F836" s="15"/>
      <c r="G836" s="15"/>
      <c r="H836" s="15"/>
      <c r="I836" s="15"/>
      <c r="J836" s="15"/>
    </row>
    <row r="837">
      <c r="B837" s="15"/>
      <c r="C837" s="15"/>
      <c r="D837" s="15"/>
      <c r="E837" s="15"/>
      <c r="F837" s="15"/>
      <c r="G837" s="15"/>
      <c r="H837" s="15"/>
      <c r="I837" s="15"/>
      <c r="J837" s="15"/>
    </row>
    <row r="838">
      <c r="B838" s="15"/>
      <c r="C838" s="15"/>
      <c r="D838" s="15"/>
      <c r="E838" s="15"/>
      <c r="F838" s="15"/>
      <c r="G838" s="15"/>
      <c r="H838" s="15"/>
      <c r="I838" s="15"/>
      <c r="J838" s="15"/>
    </row>
    <row r="839">
      <c r="B839" s="15"/>
      <c r="C839" s="15"/>
      <c r="D839" s="15"/>
      <c r="E839" s="15"/>
      <c r="F839" s="15"/>
      <c r="G839" s="15"/>
      <c r="H839" s="15"/>
      <c r="I839" s="15"/>
      <c r="J839" s="15"/>
    </row>
    <row r="840">
      <c r="B840" s="15"/>
      <c r="C840" s="15"/>
      <c r="D840" s="15"/>
      <c r="E840" s="15"/>
      <c r="F840" s="15"/>
      <c r="G840" s="15"/>
      <c r="H840" s="15"/>
      <c r="I840" s="15"/>
      <c r="J840" s="15"/>
    </row>
    <row r="841">
      <c r="B841" s="15"/>
      <c r="C841" s="15"/>
      <c r="D841" s="15"/>
      <c r="E841" s="15"/>
      <c r="F841" s="15"/>
      <c r="G841" s="15"/>
      <c r="H841" s="15"/>
      <c r="I841" s="15"/>
      <c r="J841" s="15"/>
    </row>
    <row r="842">
      <c r="B842" s="15"/>
      <c r="C842" s="15"/>
      <c r="D842" s="15"/>
      <c r="E842" s="15"/>
      <c r="F842" s="15"/>
      <c r="G842" s="15"/>
      <c r="H842" s="15"/>
      <c r="I842" s="15"/>
      <c r="J842" s="15"/>
    </row>
    <row r="843">
      <c r="B843" s="15"/>
      <c r="C843" s="15"/>
      <c r="D843" s="15"/>
      <c r="E843" s="15"/>
      <c r="F843" s="15"/>
      <c r="G843" s="15"/>
      <c r="H843" s="15"/>
      <c r="I843" s="15"/>
      <c r="J843" s="15"/>
    </row>
    <row r="844">
      <c r="B844" s="15"/>
      <c r="C844" s="15"/>
      <c r="D844" s="15"/>
      <c r="E844" s="15"/>
      <c r="F844" s="15"/>
      <c r="G844" s="15"/>
      <c r="H844" s="15"/>
      <c r="I844" s="15"/>
      <c r="J844" s="15"/>
    </row>
    <row r="845">
      <c r="B845" s="15"/>
      <c r="C845" s="15"/>
      <c r="D845" s="15"/>
      <c r="E845" s="15"/>
      <c r="F845" s="15"/>
      <c r="G845" s="15"/>
      <c r="H845" s="15"/>
      <c r="I845" s="15"/>
      <c r="J845" s="15"/>
    </row>
    <row r="846">
      <c r="B846" s="15"/>
      <c r="C846" s="15"/>
      <c r="D846" s="15"/>
      <c r="E846" s="15"/>
      <c r="F846" s="15"/>
      <c r="G846" s="15"/>
      <c r="H846" s="15"/>
      <c r="I846" s="15"/>
      <c r="J846" s="15"/>
    </row>
    <row r="847">
      <c r="B847" s="15"/>
      <c r="C847" s="15"/>
      <c r="D847" s="15"/>
      <c r="E847" s="15"/>
      <c r="F847" s="15"/>
      <c r="G847" s="15"/>
      <c r="H847" s="15"/>
      <c r="I847" s="15"/>
      <c r="J847" s="15"/>
    </row>
    <row r="848">
      <c r="B848" s="15"/>
      <c r="C848" s="15"/>
      <c r="D848" s="15"/>
      <c r="E848" s="15"/>
      <c r="F848" s="15"/>
      <c r="G848" s="15"/>
      <c r="H848" s="15"/>
      <c r="I848" s="15"/>
      <c r="J848" s="15"/>
    </row>
    <row r="849">
      <c r="B849" s="15"/>
      <c r="C849" s="15"/>
      <c r="D849" s="15"/>
      <c r="E849" s="15"/>
      <c r="F849" s="15"/>
      <c r="G849" s="15"/>
      <c r="H849" s="15"/>
      <c r="I849" s="15"/>
      <c r="J849" s="15"/>
    </row>
    <row r="850">
      <c r="B850" s="15"/>
      <c r="C850" s="15"/>
      <c r="D850" s="15"/>
      <c r="E850" s="15"/>
      <c r="F850" s="15"/>
      <c r="G850" s="15"/>
      <c r="H850" s="15"/>
      <c r="I850" s="15"/>
      <c r="J850" s="15"/>
    </row>
    <row r="851">
      <c r="B851" s="15"/>
      <c r="C851" s="15"/>
      <c r="D851" s="15"/>
      <c r="E851" s="15"/>
      <c r="F851" s="15"/>
      <c r="G851" s="15"/>
      <c r="H851" s="15"/>
      <c r="I851" s="15"/>
      <c r="J851" s="15"/>
    </row>
    <row r="852">
      <c r="B852" s="15"/>
      <c r="C852" s="15"/>
      <c r="D852" s="15"/>
      <c r="E852" s="15"/>
      <c r="F852" s="15"/>
      <c r="G852" s="15"/>
      <c r="H852" s="15"/>
      <c r="I852" s="15"/>
      <c r="J852" s="15"/>
    </row>
    <row r="853">
      <c r="B853" s="15"/>
      <c r="C853" s="15"/>
      <c r="D853" s="15"/>
      <c r="E853" s="15"/>
      <c r="F853" s="15"/>
      <c r="G853" s="15"/>
      <c r="H853" s="15"/>
      <c r="I853" s="15"/>
      <c r="J853" s="15"/>
    </row>
    <row r="854">
      <c r="B854" s="15"/>
      <c r="C854" s="15"/>
      <c r="D854" s="15"/>
      <c r="E854" s="15"/>
      <c r="F854" s="15"/>
      <c r="G854" s="15"/>
      <c r="H854" s="15"/>
      <c r="I854" s="15"/>
      <c r="J854" s="15"/>
    </row>
    <row r="855">
      <c r="B855" s="15"/>
      <c r="C855" s="15"/>
      <c r="D855" s="15"/>
      <c r="E855" s="15"/>
      <c r="F855" s="15"/>
      <c r="G855" s="15"/>
      <c r="H855" s="15"/>
      <c r="I855" s="15"/>
      <c r="J855" s="15"/>
    </row>
    <row r="856">
      <c r="B856" s="15"/>
      <c r="C856" s="15"/>
      <c r="D856" s="15"/>
      <c r="E856" s="15"/>
      <c r="F856" s="15"/>
      <c r="G856" s="15"/>
      <c r="H856" s="15"/>
      <c r="I856" s="15"/>
      <c r="J856" s="15"/>
    </row>
    <row r="857">
      <c r="B857" s="15"/>
      <c r="C857" s="15"/>
      <c r="D857" s="15"/>
      <c r="E857" s="15"/>
      <c r="F857" s="15"/>
      <c r="G857" s="15"/>
      <c r="H857" s="15"/>
      <c r="I857" s="15"/>
      <c r="J857" s="15"/>
    </row>
    <row r="858">
      <c r="B858" s="15"/>
      <c r="C858" s="15"/>
      <c r="D858" s="15"/>
      <c r="E858" s="15"/>
      <c r="F858" s="15"/>
      <c r="G858" s="15"/>
      <c r="H858" s="15"/>
      <c r="I858" s="15"/>
      <c r="J858" s="15"/>
    </row>
    <row r="859">
      <c r="B859" s="15"/>
      <c r="C859" s="15"/>
      <c r="D859" s="15"/>
      <c r="E859" s="15"/>
      <c r="F859" s="15"/>
      <c r="G859" s="15"/>
      <c r="H859" s="15"/>
      <c r="I859" s="15"/>
      <c r="J859" s="15"/>
    </row>
    <row r="860">
      <c r="B860" s="15"/>
      <c r="C860" s="15"/>
      <c r="D860" s="15"/>
      <c r="E860" s="15"/>
      <c r="F860" s="15"/>
      <c r="G860" s="15"/>
      <c r="H860" s="15"/>
      <c r="I860" s="15"/>
      <c r="J860" s="15"/>
    </row>
    <row r="861">
      <c r="B861" s="15"/>
      <c r="C861" s="15"/>
      <c r="D861" s="15"/>
      <c r="E861" s="15"/>
      <c r="F861" s="15"/>
      <c r="G861" s="15"/>
      <c r="H861" s="15"/>
      <c r="I861" s="15"/>
      <c r="J861" s="15"/>
    </row>
    <row r="862">
      <c r="B862" s="15"/>
      <c r="C862" s="15"/>
      <c r="D862" s="15"/>
      <c r="E862" s="15"/>
      <c r="F862" s="15"/>
      <c r="G862" s="15"/>
      <c r="H862" s="15"/>
      <c r="I862" s="15"/>
      <c r="J862" s="15"/>
    </row>
    <row r="863">
      <c r="B863" s="15"/>
      <c r="C863" s="15"/>
      <c r="D863" s="15"/>
      <c r="E863" s="15"/>
      <c r="F863" s="15"/>
      <c r="G863" s="15"/>
      <c r="H863" s="15"/>
      <c r="I863" s="15"/>
      <c r="J863" s="15"/>
    </row>
    <row r="864">
      <c r="B864" s="15"/>
      <c r="C864" s="15"/>
      <c r="D864" s="15"/>
      <c r="E864" s="15"/>
      <c r="F864" s="15"/>
      <c r="G864" s="15"/>
      <c r="H864" s="15"/>
      <c r="I864" s="15"/>
      <c r="J864" s="15"/>
    </row>
    <row r="865">
      <c r="B865" s="15"/>
      <c r="C865" s="15"/>
      <c r="D865" s="15"/>
      <c r="E865" s="15"/>
      <c r="F865" s="15"/>
      <c r="G865" s="15"/>
      <c r="H865" s="15"/>
      <c r="I865" s="15"/>
      <c r="J865" s="15"/>
    </row>
    <row r="866">
      <c r="B866" s="15"/>
      <c r="C866" s="15"/>
      <c r="D866" s="15"/>
      <c r="E866" s="15"/>
      <c r="F866" s="15"/>
      <c r="G866" s="15"/>
      <c r="H866" s="15"/>
      <c r="I866" s="15"/>
      <c r="J866" s="15"/>
    </row>
    <row r="867">
      <c r="B867" s="15"/>
      <c r="C867" s="15"/>
      <c r="D867" s="15"/>
      <c r="E867" s="15"/>
      <c r="F867" s="15"/>
      <c r="G867" s="15"/>
      <c r="H867" s="15"/>
      <c r="I867" s="15"/>
      <c r="J867" s="15"/>
    </row>
    <row r="868">
      <c r="B868" s="15"/>
      <c r="C868" s="15"/>
      <c r="D868" s="15"/>
      <c r="E868" s="15"/>
      <c r="F868" s="15"/>
      <c r="G868" s="15"/>
      <c r="H868" s="15"/>
      <c r="I868" s="15"/>
      <c r="J868" s="15"/>
    </row>
    <row r="869">
      <c r="B869" s="15"/>
      <c r="C869" s="15"/>
      <c r="D869" s="15"/>
      <c r="E869" s="15"/>
      <c r="F869" s="15"/>
      <c r="G869" s="15"/>
      <c r="H869" s="15"/>
      <c r="I869" s="15"/>
      <c r="J869" s="15"/>
    </row>
    <row r="870">
      <c r="B870" s="15"/>
      <c r="C870" s="15"/>
      <c r="D870" s="15"/>
      <c r="E870" s="15"/>
      <c r="F870" s="15"/>
      <c r="G870" s="15"/>
      <c r="H870" s="15"/>
      <c r="I870" s="15"/>
      <c r="J870" s="15"/>
    </row>
    <row r="871">
      <c r="B871" s="15"/>
      <c r="C871" s="15"/>
      <c r="D871" s="15"/>
      <c r="E871" s="15"/>
      <c r="F871" s="15"/>
      <c r="G871" s="15"/>
      <c r="H871" s="15"/>
      <c r="I871" s="15"/>
      <c r="J871" s="15"/>
    </row>
    <row r="872">
      <c r="B872" s="15"/>
      <c r="C872" s="15"/>
      <c r="D872" s="15"/>
      <c r="E872" s="15"/>
      <c r="F872" s="15"/>
      <c r="G872" s="15"/>
      <c r="H872" s="15"/>
      <c r="I872" s="15"/>
      <c r="J872" s="15"/>
    </row>
    <row r="873">
      <c r="B873" s="15"/>
      <c r="C873" s="15"/>
      <c r="D873" s="15"/>
      <c r="E873" s="15"/>
      <c r="F873" s="15"/>
      <c r="G873" s="15"/>
      <c r="H873" s="15"/>
      <c r="I873" s="15"/>
      <c r="J873" s="15"/>
    </row>
    <row r="874">
      <c r="B874" s="15"/>
      <c r="C874" s="15"/>
      <c r="D874" s="15"/>
      <c r="E874" s="15"/>
      <c r="F874" s="15"/>
      <c r="G874" s="15"/>
      <c r="H874" s="15"/>
      <c r="I874" s="15"/>
      <c r="J874" s="15"/>
    </row>
    <row r="875">
      <c r="B875" s="15"/>
      <c r="C875" s="15"/>
      <c r="D875" s="15"/>
      <c r="E875" s="15"/>
      <c r="F875" s="15"/>
      <c r="G875" s="15"/>
      <c r="H875" s="15"/>
      <c r="I875" s="15"/>
      <c r="J875" s="15"/>
    </row>
    <row r="876">
      <c r="B876" s="15"/>
      <c r="C876" s="15"/>
      <c r="D876" s="15"/>
      <c r="E876" s="15"/>
      <c r="F876" s="15"/>
      <c r="G876" s="15"/>
      <c r="H876" s="15"/>
      <c r="I876" s="15"/>
      <c r="J876" s="15"/>
    </row>
    <row r="877">
      <c r="B877" s="15"/>
      <c r="C877" s="15"/>
      <c r="D877" s="15"/>
      <c r="E877" s="15"/>
      <c r="F877" s="15"/>
      <c r="G877" s="15"/>
      <c r="H877" s="15"/>
      <c r="I877" s="15"/>
      <c r="J877" s="15"/>
    </row>
    <row r="878">
      <c r="B878" s="15"/>
      <c r="C878" s="15"/>
      <c r="D878" s="15"/>
      <c r="E878" s="15"/>
      <c r="F878" s="15"/>
      <c r="G878" s="15"/>
      <c r="H878" s="15"/>
      <c r="I878" s="15"/>
      <c r="J878" s="15"/>
    </row>
    <row r="879">
      <c r="B879" s="15"/>
      <c r="C879" s="15"/>
      <c r="D879" s="15"/>
      <c r="E879" s="15"/>
      <c r="F879" s="15"/>
      <c r="G879" s="15"/>
      <c r="H879" s="15"/>
      <c r="I879" s="15"/>
      <c r="J879" s="15"/>
    </row>
    <row r="880">
      <c r="B880" s="15"/>
      <c r="C880" s="15"/>
      <c r="D880" s="15"/>
      <c r="E880" s="15"/>
      <c r="F880" s="15"/>
      <c r="G880" s="15"/>
      <c r="H880" s="15"/>
      <c r="I880" s="15"/>
      <c r="J880" s="15"/>
    </row>
    <row r="881">
      <c r="B881" s="15"/>
      <c r="C881" s="15"/>
      <c r="D881" s="15"/>
      <c r="E881" s="15"/>
      <c r="F881" s="15"/>
      <c r="G881" s="15"/>
      <c r="H881" s="15"/>
      <c r="I881" s="15"/>
      <c r="J881" s="15"/>
    </row>
    <row r="882">
      <c r="B882" s="15"/>
      <c r="C882" s="15"/>
      <c r="D882" s="15"/>
      <c r="E882" s="15"/>
      <c r="F882" s="15"/>
      <c r="G882" s="15"/>
      <c r="H882" s="15"/>
      <c r="I882" s="15"/>
      <c r="J882" s="15"/>
    </row>
    <row r="883">
      <c r="B883" s="15"/>
      <c r="C883" s="15"/>
      <c r="D883" s="15"/>
      <c r="E883" s="15"/>
      <c r="F883" s="15"/>
      <c r="G883" s="15"/>
      <c r="H883" s="15"/>
      <c r="I883" s="15"/>
      <c r="J883" s="15"/>
    </row>
    <row r="884">
      <c r="B884" s="15"/>
      <c r="C884" s="15"/>
      <c r="D884" s="15"/>
      <c r="E884" s="15"/>
      <c r="F884" s="15"/>
      <c r="G884" s="15"/>
      <c r="H884" s="15"/>
      <c r="I884" s="15"/>
      <c r="J884" s="15"/>
    </row>
    <row r="885">
      <c r="B885" s="15"/>
      <c r="C885" s="15"/>
      <c r="D885" s="15"/>
      <c r="E885" s="15"/>
      <c r="F885" s="15"/>
      <c r="G885" s="15"/>
      <c r="H885" s="15"/>
      <c r="I885" s="15"/>
      <c r="J885" s="15"/>
    </row>
    <row r="886">
      <c r="B886" s="15"/>
      <c r="C886" s="15"/>
      <c r="D886" s="15"/>
      <c r="E886" s="15"/>
      <c r="F886" s="15"/>
      <c r="G886" s="15"/>
      <c r="H886" s="15"/>
      <c r="I886" s="15"/>
      <c r="J886" s="15"/>
    </row>
    <row r="887">
      <c r="B887" s="15"/>
      <c r="C887" s="15"/>
      <c r="D887" s="15"/>
      <c r="E887" s="15"/>
      <c r="F887" s="15"/>
      <c r="G887" s="15"/>
      <c r="H887" s="15"/>
      <c r="I887" s="15"/>
      <c r="J887" s="15"/>
    </row>
    <row r="888">
      <c r="B888" s="15"/>
      <c r="C888" s="15"/>
      <c r="D888" s="15"/>
      <c r="E888" s="15"/>
      <c r="F888" s="15"/>
      <c r="G888" s="15"/>
      <c r="H888" s="15"/>
      <c r="I888" s="15"/>
      <c r="J888" s="15"/>
    </row>
    <row r="889">
      <c r="B889" s="15"/>
      <c r="C889" s="15"/>
      <c r="D889" s="15"/>
      <c r="E889" s="15"/>
      <c r="F889" s="15"/>
      <c r="G889" s="15"/>
      <c r="H889" s="15"/>
      <c r="I889" s="15"/>
      <c r="J889" s="15"/>
    </row>
    <row r="890">
      <c r="B890" s="15"/>
      <c r="C890" s="15"/>
      <c r="D890" s="15"/>
      <c r="E890" s="15"/>
      <c r="F890" s="15"/>
      <c r="G890" s="15"/>
      <c r="H890" s="15"/>
      <c r="I890" s="15"/>
      <c r="J890" s="15"/>
    </row>
    <row r="891">
      <c r="B891" s="15"/>
      <c r="C891" s="15"/>
      <c r="D891" s="15"/>
      <c r="E891" s="15"/>
      <c r="F891" s="15"/>
      <c r="G891" s="15"/>
      <c r="H891" s="15"/>
      <c r="I891" s="15"/>
      <c r="J891" s="15"/>
    </row>
    <row r="892">
      <c r="B892" s="15"/>
      <c r="C892" s="15"/>
      <c r="D892" s="15"/>
      <c r="E892" s="15"/>
      <c r="F892" s="15"/>
      <c r="G892" s="15"/>
      <c r="H892" s="15"/>
      <c r="I892" s="15"/>
      <c r="J892" s="15"/>
    </row>
    <row r="893">
      <c r="B893" s="15"/>
      <c r="C893" s="15"/>
      <c r="D893" s="15"/>
      <c r="E893" s="15"/>
      <c r="F893" s="15"/>
      <c r="G893" s="15"/>
      <c r="H893" s="15"/>
      <c r="I893" s="15"/>
      <c r="J893" s="15"/>
    </row>
    <row r="894">
      <c r="B894" s="15"/>
      <c r="C894" s="15"/>
      <c r="D894" s="15"/>
      <c r="E894" s="15"/>
      <c r="F894" s="15"/>
      <c r="G894" s="15"/>
      <c r="H894" s="15"/>
      <c r="I894" s="15"/>
      <c r="J894" s="15"/>
    </row>
    <row r="895">
      <c r="B895" s="15"/>
      <c r="C895" s="15"/>
      <c r="D895" s="15"/>
      <c r="E895" s="15"/>
      <c r="F895" s="15"/>
      <c r="G895" s="15"/>
      <c r="H895" s="15"/>
      <c r="I895" s="15"/>
      <c r="J895" s="15"/>
    </row>
    <row r="896">
      <c r="B896" s="15"/>
      <c r="C896" s="15"/>
      <c r="D896" s="15"/>
      <c r="E896" s="15"/>
      <c r="F896" s="15"/>
      <c r="G896" s="15"/>
      <c r="H896" s="15"/>
      <c r="I896" s="15"/>
      <c r="J896" s="15"/>
    </row>
    <row r="897">
      <c r="B897" s="15"/>
      <c r="C897" s="15"/>
      <c r="D897" s="15"/>
      <c r="E897" s="15"/>
      <c r="F897" s="15"/>
      <c r="G897" s="15"/>
      <c r="H897" s="15"/>
      <c r="I897" s="15"/>
      <c r="J897" s="15"/>
    </row>
    <row r="898">
      <c r="B898" s="15"/>
      <c r="C898" s="15"/>
      <c r="D898" s="15"/>
      <c r="E898" s="15"/>
      <c r="F898" s="15"/>
      <c r="G898" s="15"/>
      <c r="H898" s="15"/>
      <c r="I898" s="15"/>
      <c r="J898" s="15"/>
    </row>
    <row r="899">
      <c r="B899" s="15"/>
      <c r="C899" s="15"/>
      <c r="D899" s="15"/>
      <c r="E899" s="15"/>
      <c r="F899" s="15"/>
      <c r="G899" s="15"/>
      <c r="H899" s="15"/>
      <c r="I899" s="15"/>
      <c r="J899" s="15"/>
    </row>
    <row r="900">
      <c r="B900" s="15"/>
      <c r="C900" s="15"/>
      <c r="D900" s="15"/>
      <c r="E900" s="15"/>
      <c r="F900" s="15"/>
      <c r="G900" s="15"/>
      <c r="H900" s="15"/>
      <c r="I900" s="15"/>
      <c r="J900" s="15"/>
    </row>
    <row r="901">
      <c r="B901" s="15"/>
      <c r="C901" s="15"/>
      <c r="D901" s="15"/>
      <c r="E901" s="15"/>
      <c r="F901" s="15"/>
      <c r="G901" s="15"/>
      <c r="H901" s="15"/>
      <c r="I901" s="15"/>
      <c r="J901" s="15"/>
    </row>
    <row r="902">
      <c r="B902" s="15"/>
      <c r="C902" s="15"/>
      <c r="D902" s="15"/>
      <c r="E902" s="15"/>
      <c r="F902" s="15"/>
      <c r="G902" s="15"/>
      <c r="H902" s="15"/>
      <c r="I902" s="15"/>
      <c r="J902" s="15"/>
    </row>
    <row r="903">
      <c r="B903" s="15"/>
      <c r="C903" s="15"/>
      <c r="D903" s="15"/>
      <c r="E903" s="15"/>
      <c r="F903" s="15"/>
      <c r="G903" s="15"/>
      <c r="H903" s="15"/>
      <c r="I903" s="15"/>
      <c r="J903" s="15"/>
    </row>
    <row r="904">
      <c r="B904" s="15"/>
      <c r="C904" s="15"/>
      <c r="D904" s="15"/>
      <c r="E904" s="15"/>
      <c r="F904" s="15"/>
      <c r="G904" s="15"/>
      <c r="H904" s="15"/>
      <c r="I904" s="15"/>
      <c r="J904" s="15"/>
    </row>
    <row r="905">
      <c r="B905" s="15"/>
      <c r="C905" s="15"/>
      <c r="D905" s="15"/>
      <c r="E905" s="15"/>
      <c r="F905" s="15"/>
      <c r="G905" s="15"/>
      <c r="H905" s="15"/>
      <c r="I905" s="15"/>
      <c r="J905" s="15"/>
    </row>
    <row r="906">
      <c r="B906" s="15"/>
      <c r="C906" s="15"/>
      <c r="D906" s="15"/>
      <c r="E906" s="15"/>
      <c r="F906" s="15"/>
      <c r="G906" s="15"/>
      <c r="H906" s="15"/>
      <c r="I906" s="15"/>
      <c r="J906" s="15"/>
    </row>
    <row r="907">
      <c r="B907" s="15"/>
      <c r="C907" s="15"/>
      <c r="D907" s="15"/>
      <c r="E907" s="15"/>
      <c r="F907" s="15"/>
      <c r="G907" s="15"/>
      <c r="H907" s="15"/>
      <c r="I907" s="15"/>
      <c r="J907" s="15"/>
    </row>
    <row r="908">
      <c r="B908" s="15"/>
      <c r="C908" s="15"/>
      <c r="D908" s="15"/>
      <c r="E908" s="15"/>
      <c r="F908" s="15"/>
      <c r="G908" s="15"/>
      <c r="H908" s="15"/>
      <c r="I908" s="15"/>
      <c r="J908" s="15"/>
    </row>
    <row r="909">
      <c r="B909" s="15"/>
      <c r="C909" s="15"/>
      <c r="D909" s="15"/>
      <c r="E909" s="15"/>
      <c r="F909" s="15"/>
      <c r="G909" s="15"/>
      <c r="H909" s="15"/>
      <c r="I909" s="15"/>
      <c r="J909" s="15"/>
    </row>
    <row r="910">
      <c r="B910" s="15"/>
      <c r="C910" s="15"/>
      <c r="D910" s="15"/>
      <c r="E910" s="15"/>
      <c r="F910" s="15"/>
      <c r="G910" s="15"/>
      <c r="H910" s="15"/>
      <c r="I910" s="15"/>
      <c r="J910" s="15"/>
    </row>
    <row r="911">
      <c r="B911" s="15"/>
      <c r="C911" s="15"/>
      <c r="D911" s="15"/>
      <c r="E911" s="15"/>
      <c r="F911" s="15"/>
      <c r="G911" s="15"/>
      <c r="H911" s="15"/>
      <c r="I911" s="15"/>
      <c r="J911" s="15"/>
    </row>
    <row r="912">
      <c r="B912" s="15"/>
      <c r="C912" s="15"/>
      <c r="D912" s="15"/>
      <c r="E912" s="15"/>
      <c r="F912" s="15"/>
      <c r="G912" s="15"/>
      <c r="H912" s="15"/>
      <c r="I912" s="15"/>
      <c r="J912" s="15"/>
    </row>
    <row r="913">
      <c r="B913" s="15"/>
      <c r="C913" s="15"/>
      <c r="D913" s="15"/>
      <c r="E913" s="15"/>
      <c r="F913" s="15"/>
      <c r="G913" s="15"/>
      <c r="H913" s="15"/>
      <c r="I913" s="15"/>
      <c r="J913" s="15"/>
    </row>
    <row r="914">
      <c r="B914" s="15"/>
      <c r="C914" s="15"/>
      <c r="D914" s="15"/>
      <c r="E914" s="15"/>
      <c r="F914" s="15"/>
      <c r="G914" s="15"/>
      <c r="H914" s="15"/>
      <c r="I914" s="15"/>
      <c r="J914" s="15"/>
    </row>
    <row r="915">
      <c r="B915" s="15"/>
      <c r="C915" s="15"/>
      <c r="D915" s="15"/>
      <c r="E915" s="15"/>
      <c r="F915" s="15"/>
      <c r="G915" s="15"/>
      <c r="H915" s="15"/>
      <c r="I915" s="15"/>
      <c r="J915" s="15"/>
    </row>
    <row r="916">
      <c r="B916" s="15"/>
      <c r="C916" s="15"/>
      <c r="D916" s="15"/>
      <c r="E916" s="15"/>
      <c r="F916" s="15"/>
      <c r="G916" s="15"/>
      <c r="H916" s="15"/>
      <c r="I916" s="15"/>
      <c r="J916" s="15"/>
    </row>
    <row r="917">
      <c r="B917" s="15"/>
      <c r="C917" s="15"/>
      <c r="D917" s="15"/>
      <c r="E917" s="15"/>
      <c r="F917" s="15"/>
      <c r="G917" s="15"/>
      <c r="H917" s="15"/>
      <c r="I917" s="15"/>
      <c r="J917" s="15"/>
    </row>
    <row r="918">
      <c r="B918" s="15"/>
      <c r="C918" s="15"/>
      <c r="D918" s="15"/>
      <c r="E918" s="15"/>
      <c r="F918" s="15"/>
      <c r="G918" s="15"/>
      <c r="H918" s="15"/>
      <c r="I918" s="15"/>
      <c r="J918" s="15"/>
    </row>
    <row r="919">
      <c r="B919" s="15"/>
      <c r="C919" s="15"/>
      <c r="D919" s="15"/>
      <c r="E919" s="15"/>
      <c r="F919" s="15"/>
      <c r="G919" s="15"/>
      <c r="H919" s="15"/>
      <c r="I919" s="15"/>
      <c r="J919" s="15"/>
    </row>
    <row r="920">
      <c r="B920" s="15"/>
      <c r="C920" s="15"/>
      <c r="D920" s="15"/>
      <c r="E920" s="15"/>
      <c r="F920" s="15"/>
      <c r="G920" s="15"/>
      <c r="H920" s="15"/>
      <c r="I920" s="15"/>
      <c r="J920" s="15"/>
    </row>
    <row r="921">
      <c r="B921" s="15"/>
      <c r="C921" s="15"/>
      <c r="D921" s="15"/>
      <c r="E921" s="15"/>
      <c r="F921" s="15"/>
      <c r="G921" s="15"/>
      <c r="H921" s="15"/>
      <c r="I921" s="15"/>
      <c r="J921" s="15"/>
    </row>
    <row r="922">
      <c r="B922" s="15"/>
      <c r="C922" s="15"/>
      <c r="D922" s="15"/>
      <c r="E922" s="15"/>
      <c r="F922" s="15"/>
      <c r="G922" s="15"/>
      <c r="H922" s="15"/>
      <c r="I922" s="15"/>
      <c r="J922" s="15"/>
    </row>
    <row r="923">
      <c r="B923" s="15"/>
      <c r="C923" s="15"/>
      <c r="D923" s="15"/>
      <c r="E923" s="15"/>
      <c r="F923" s="15"/>
      <c r="G923" s="15"/>
      <c r="H923" s="15"/>
      <c r="I923" s="15"/>
      <c r="J923" s="15"/>
    </row>
    <row r="924">
      <c r="B924" s="15"/>
      <c r="C924" s="15"/>
      <c r="D924" s="15"/>
      <c r="E924" s="15"/>
      <c r="F924" s="15"/>
      <c r="G924" s="15"/>
      <c r="H924" s="15"/>
      <c r="I924" s="15"/>
      <c r="J924" s="15"/>
    </row>
    <row r="925">
      <c r="B925" s="15"/>
      <c r="C925" s="15"/>
      <c r="D925" s="15"/>
      <c r="E925" s="15"/>
      <c r="F925" s="15"/>
      <c r="G925" s="15"/>
      <c r="H925" s="15"/>
      <c r="I925" s="15"/>
      <c r="J925" s="15"/>
    </row>
    <row r="926">
      <c r="B926" s="15"/>
      <c r="C926" s="15"/>
      <c r="D926" s="15"/>
      <c r="E926" s="15"/>
      <c r="F926" s="15"/>
      <c r="G926" s="15"/>
      <c r="H926" s="15"/>
      <c r="I926" s="15"/>
      <c r="J926" s="15"/>
    </row>
    <row r="927">
      <c r="B927" s="15"/>
      <c r="C927" s="15"/>
      <c r="D927" s="15"/>
      <c r="E927" s="15"/>
      <c r="F927" s="15"/>
      <c r="G927" s="15"/>
      <c r="H927" s="15"/>
      <c r="I927" s="15"/>
      <c r="J927" s="15"/>
    </row>
    <row r="928">
      <c r="B928" s="15"/>
      <c r="C928" s="15"/>
      <c r="D928" s="15"/>
      <c r="E928" s="15"/>
      <c r="F928" s="15"/>
      <c r="G928" s="15"/>
      <c r="H928" s="15"/>
      <c r="I928" s="15"/>
      <c r="J928" s="15"/>
    </row>
    <row r="929">
      <c r="B929" s="15"/>
      <c r="C929" s="15"/>
      <c r="D929" s="15"/>
      <c r="E929" s="15"/>
      <c r="F929" s="15"/>
      <c r="G929" s="15"/>
      <c r="H929" s="15"/>
      <c r="I929" s="15"/>
      <c r="J929" s="15"/>
    </row>
    <row r="930">
      <c r="B930" s="15"/>
      <c r="C930" s="15"/>
      <c r="D930" s="15"/>
      <c r="E930" s="15"/>
      <c r="F930" s="15"/>
      <c r="G930" s="15"/>
      <c r="H930" s="15"/>
      <c r="I930" s="15"/>
      <c r="J930" s="15"/>
    </row>
    <row r="931">
      <c r="B931" s="15"/>
      <c r="C931" s="15"/>
      <c r="D931" s="15"/>
      <c r="E931" s="15"/>
      <c r="F931" s="15"/>
      <c r="G931" s="15"/>
      <c r="H931" s="15"/>
      <c r="I931" s="15"/>
      <c r="J931" s="15"/>
    </row>
    <row r="932">
      <c r="B932" s="15"/>
      <c r="C932" s="15"/>
      <c r="D932" s="15"/>
      <c r="E932" s="15"/>
      <c r="F932" s="15"/>
      <c r="G932" s="15"/>
      <c r="H932" s="15"/>
      <c r="I932" s="15"/>
      <c r="J932" s="15"/>
    </row>
    <row r="933">
      <c r="B933" s="15"/>
      <c r="C933" s="15"/>
      <c r="D933" s="15"/>
      <c r="E933" s="15"/>
      <c r="F933" s="15"/>
      <c r="G933" s="15"/>
      <c r="H933" s="15"/>
      <c r="I933" s="15"/>
      <c r="J933" s="15"/>
    </row>
    <row r="934">
      <c r="B934" s="15"/>
      <c r="C934" s="15"/>
      <c r="D934" s="15"/>
      <c r="E934" s="15"/>
      <c r="F934" s="15"/>
      <c r="G934" s="15"/>
      <c r="H934" s="15"/>
      <c r="I934" s="15"/>
      <c r="J934" s="15"/>
    </row>
    <row r="935">
      <c r="B935" s="15"/>
      <c r="C935" s="15"/>
      <c r="D935" s="15"/>
      <c r="E935" s="15"/>
      <c r="F935" s="15"/>
      <c r="G935" s="15"/>
      <c r="H935" s="15"/>
      <c r="I935" s="15"/>
      <c r="J935" s="15"/>
    </row>
    <row r="936">
      <c r="B936" s="15"/>
      <c r="C936" s="15"/>
      <c r="D936" s="15"/>
      <c r="E936" s="15"/>
      <c r="F936" s="15"/>
      <c r="G936" s="15"/>
      <c r="H936" s="15"/>
      <c r="I936" s="15"/>
      <c r="J936" s="15"/>
    </row>
    <row r="937">
      <c r="B937" s="15"/>
      <c r="C937" s="15"/>
      <c r="D937" s="15"/>
      <c r="E937" s="15"/>
      <c r="F937" s="15"/>
      <c r="G937" s="15"/>
      <c r="H937" s="15"/>
      <c r="I937" s="15"/>
      <c r="J937" s="15"/>
    </row>
    <row r="938">
      <c r="B938" s="15"/>
      <c r="C938" s="15"/>
      <c r="D938" s="15"/>
      <c r="E938" s="15"/>
      <c r="F938" s="15"/>
      <c r="G938" s="15"/>
      <c r="H938" s="15"/>
      <c r="I938" s="15"/>
      <c r="J938" s="15"/>
    </row>
    <row r="939">
      <c r="B939" s="15"/>
      <c r="C939" s="15"/>
      <c r="D939" s="15"/>
      <c r="E939" s="15"/>
      <c r="F939" s="15"/>
      <c r="G939" s="15"/>
      <c r="H939" s="15"/>
      <c r="I939" s="15"/>
      <c r="J939" s="15"/>
    </row>
    <row r="940">
      <c r="B940" s="15"/>
      <c r="C940" s="15"/>
      <c r="D940" s="15"/>
      <c r="E940" s="15"/>
      <c r="F940" s="15"/>
      <c r="G940" s="15"/>
      <c r="H940" s="15"/>
      <c r="I940" s="15"/>
      <c r="J940" s="15"/>
    </row>
    <row r="941">
      <c r="B941" s="15"/>
      <c r="C941" s="15"/>
      <c r="D941" s="15"/>
      <c r="E941" s="15"/>
      <c r="F941" s="15"/>
      <c r="G941" s="15"/>
      <c r="H941" s="15"/>
      <c r="I941" s="15"/>
      <c r="J941" s="15"/>
    </row>
    <row r="942">
      <c r="B942" s="15"/>
      <c r="C942" s="15"/>
      <c r="D942" s="15"/>
      <c r="E942" s="15"/>
      <c r="F942" s="15"/>
      <c r="G942" s="15"/>
      <c r="H942" s="15"/>
      <c r="I942" s="15"/>
      <c r="J942" s="15"/>
    </row>
    <row r="943">
      <c r="B943" s="15"/>
      <c r="C943" s="15"/>
      <c r="D943" s="15"/>
      <c r="E943" s="15"/>
      <c r="F943" s="15"/>
      <c r="G943" s="15"/>
      <c r="H943" s="15"/>
      <c r="I943" s="15"/>
      <c r="J943" s="15"/>
    </row>
    <row r="944">
      <c r="B944" s="15"/>
      <c r="C944" s="15"/>
      <c r="D944" s="15"/>
      <c r="E944" s="15"/>
      <c r="F944" s="15"/>
      <c r="G944" s="15"/>
      <c r="H944" s="15"/>
      <c r="I944" s="15"/>
      <c r="J944" s="15"/>
    </row>
    <row r="945">
      <c r="B945" s="15"/>
      <c r="C945" s="15"/>
      <c r="D945" s="15"/>
      <c r="E945" s="15"/>
      <c r="F945" s="15"/>
      <c r="G945" s="15"/>
      <c r="H945" s="15"/>
      <c r="I945" s="15"/>
      <c r="J945" s="15"/>
    </row>
    <row r="946">
      <c r="B946" s="15"/>
      <c r="C946" s="15"/>
      <c r="D946" s="15"/>
      <c r="E946" s="15"/>
      <c r="F946" s="15"/>
      <c r="G946" s="15"/>
      <c r="H946" s="15"/>
      <c r="I946" s="15"/>
      <c r="J946" s="15"/>
    </row>
    <row r="947">
      <c r="B947" s="15"/>
      <c r="C947" s="15"/>
      <c r="D947" s="15"/>
      <c r="E947" s="15"/>
      <c r="F947" s="15"/>
      <c r="G947" s="15"/>
      <c r="H947" s="15"/>
      <c r="I947" s="15"/>
      <c r="J947" s="15"/>
    </row>
    <row r="948">
      <c r="B948" s="15"/>
      <c r="C948" s="15"/>
      <c r="D948" s="15"/>
      <c r="E948" s="15"/>
      <c r="F948" s="15"/>
      <c r="G948" s="15"/>
      <c r="H948" s="15"/>
      <c r="I948" s="15"/>
      <c r="J948" s="15"/>
    </row>
    <row r="949">
      <c r="B949" s="15"/>
      <c r="C949" s="15"/>
      <c r="D949" s="15"/>
      <c r="E949" s="15"/>
      <c r="F949" s="15"/>
      <c r="G949" s="15"/>
      <c r="H949" s="15"/>
      <c r="I949" s="15"/>
      <c r="J949" s="15"/>
    </row>
    <row r="950">
      <c r="B950" s="15"/>
      <c r="C950" s="15"/>
      <c r="D950" s="15"/>
      <c r="E950" s="15"/>
      <c r="F950" s="15"/>
      <c r="G950" s="15"/>
      <c r="H950" s="15"/>
      <c r="I950" s="15"/>
      <c r="J950" s="15"/>
    </row>
    <row r="951">
      <c r="B951" s="15"/>
      <c r="C951" s="15"/>
      <c r="D951" s="15"/>
      <c r="E951" s="15"/>
      <c r="F951" s="15"/>
      <c r="G951" s="15"/>
      <c r="H951" s="15"/>
      <c r="I951" s="15"/>
      <c r="J951" s="15"/>
    </row>
    <row r="952">
      <c r="B952" s="15"/>
      <c r="C952" s="15"/>
      <c r="D952" s="15"/>
      <c r="E952" s="15"/>
      <c r="F952" s="15"/>
      <c r="G952" s="15"/>
      <c r="H952" s="15"/>
      <c r="I952" s="15"/>
      <c r="J952" s="15"/>
    </row>
    <row r="953">
      <c r="B953" s="15"/>
      <c r="C953" s="15"/>
      <c r="D953" s="15"/>
      <c r="E953" s="15"/>
      <c r="F953" s="15"/>
      <c r="G953" s="15"/>
      <c r="H953" s="15"/>
      <c r="I953" s="15"/>
      <c r="J953" s="15"/>
    </row>
    <row r="954">
      <c r="B954" s="15"/>
      <c r="C954" s="15"/>
      <c r="D954" s="15"/>
      <c r="E954" s="15"/>
      <c r="F954" s="15"/>
      <c r="G954" s="15"/>
      <c r="H954" s="15"/>
      <c r="I954" s="15"/>
      <c r="J954" s="15"/>
    </row>
    <row r="955">
      <c r="B955" s="15"/>
      <c r="C955" s="15"/>
      <c r="D955" s="15"/>
      <c r="E955" s="15"/>
      <c r="F955" s="15"/>
      <c r="G955" s="15"/>
      <c r="H955" s="15"/>
      <c r="I955" s="15"/>
      <c r="J955" s="15"/>
    </row>
    <row r="956">
      <c r="B956" s="15"/>
      <c r="C956" s="15"/>
      <c r="D956" s="15"/>
      <c r="E956" s="15"/>
      <c r="F956" s="15"/>
      <c r="G956" s="15"/>
      <c r="H956" s="15"/>
      <c r="I956" s="15"/>
      <c r="J956" s="15"/>
    </row>
    <row r="957">
      <c r="B957" s="15"/>
      <c r="C957" s="15"/>
      <c r="D957" s="15"/>
      <c r="E957" s="15"/>
      <c r="F957" s="15"/>
      <c r="G957" s="15"/>
      <c r="H957" s="15"/>
      <c r="I957" s="15"/>
      <c r="J957" s="15"/>
    </row>
    <row r="958">
      <c r="B958" s="15"/>
      <c r="C958" s="15"/>
      <c r="D958" s="15"/>
      <c r="E958" s="15"/>
      <c r="F958" s="15"/>
      <c r="G958" s="15"/>
      <c r="H958" s="15"/>
      <c r="I958" s="15"/>
      <c r="J958" s="15"/>
    </row>
    <row r="959">
      <c r="B959" s="15"/>
      <c r="C959" s="15"/>
      <c r="D959" s="15"/>
      <c r="E959" s="15"/>
      <c r="F959" s="15"/>
      <c r="G959" s="15"/>
      <c r="H959" s="15"/>
      <c r="I959" s="15"/>
      <c r="J959" s="15"/>
    </row>
    <row r="960">
      <c r="B960" s="15"/>
      <c r="C960" s="15"/>
      <c r="D960" s="15"/>
      <c r="E960" s="15"/>
      <c r="F960" s="15"/>
      <c r="G960" s="15"/>
      <c r="H960" s="15"/>
      <c r="I960" s="15"/>
      <c r="J960" s="15"/>
    </row>
    <row r="961">
      <c r="B961" s="15"/>
      <c r="C961" s="15"/>
      <c r="D961" s="15"/>
      <c r="E961" s="15"/>
      <c r="F961" s="15"/>
      <c r="G961" s="15"/>
      <c r="H961" s="15"/>
      <c r="I961" s="15"/>
      <c r="J961" s="15"/>
    </row>
    <row r="962">
      <c r="B962" s="15"/>
      <c r="C962" s="15"/>
      <c r="D962" s="15"/>
      <c r="E962" s="15"/>
      <c r="F962" s="15"/>
      <c r="G962" s="15"/>
      <c r="H962" s="15"/>
      <c r="I962" s="15"/>
      <c r="J962" s="15"/>
    </row>
    <row r="963">
      <c r="B963" s="15"/>
      <c r="C963" s="15"/>
      <c r="D963" s="15"/>
      <c r="E963" s="15"/>
      <c r="F963" s="15"/>
      <c r="G963" s="15"/>
      <c r="H963" s="15"/>
      <c r="I963" s="15"/>
      <c r="J963" s="15"/>
    </row>
    <row r="964">
      <c r="B964" s="15"/>
      <c r="C964" s="15"/>
      <c r="D964" s="15"/>
      <c r="E964" s="15"/>
      <c r="F964" s="15"/>
      <c r="G964" s="15"/>
      <c r="H964" s="15"/>
      <c r="I964" s="15"/>
      <c r="J964" s="15"/>
    </row>
    <row r="965">
      <c r="B965" s="15"/>
      <c r="C965" s="15"/>
      <c r="D965" s="15"/>
      <c r="E965" s="15"/>
      <c r="F965" s="15"/>
      <c r="G965" s="15"/>
      <c r="H965" s="15"/>
      <c r="I965" s="15"/>
      <c r="J965" s="15"/>
    </row>
    <row r="966">
      <c r="B966" s="15"/>
      <c r="C966" s="15"/>
      <c r="D966" s="15"/>
      <c r="E966" s="15"/>
      <c r="F966" s="15"/>
      <c r="G966" s="15"/>
      <c r="H966" s="15"/>
      <c r="I966" s="15"/>
      <c r="J966" s="15"/>
    </row>
    <row r="967">
      <c r="B967" s="15"/>
      <c r="C967" s="15"/>
      <c r="D967" s="15"/>
      <c r="E967" s="15"/>
      <c r="F967" s="15"/>
      <c r="G967" s="15"/>
      <c r="H967" s="15"/>
      <c r="I967" s="15"/>
      <c r="J967" s="15"/>
    </row>
    <row r="968">
      <c r="B968" s="15"/>
      <c r="C968" s="15"/>
      <c r="D968" s="15"/>
      <c r="E968" s="15"/>
      <c r="F968" s="15"/>
      <c r="G968" s="15"/>
      <c r="H968" s="15"/>
      <c r="I968" s="15"/>
      <c r="J968" s="15"/>
    </row>
    <row r="969">
      <c r="B969" s="15"/>
      <c r="C969" s="15"/>
      <c r="D969" s="15"/>
      <c r="E969" s="15"/>
      <c r="F969" s="15"/>
      <c r="G969" s="15"/>
      <c r="H969" s="15"/>
      <c r="I969" s="15"/>
      <c r="J969" s="15"/>
    </row>
    <row r="970">
      <c r="B970" s="15"/>
      <c r="C970" s="15"/>
      <c r="D970" s="15"/>
      <c r="E970" s="15"/>
      <c r="F970" s="15"/>
      <c r="G970" s="15"/>
      <c r="H970" s="15"/>
      <c r="I970" s="15"/>
      <c r="J970" s="15"/>
    </row>
    <row r="971">
      <c r="B971" s="15"/>
      <c r="C971" s="15"/>
      <c r="D971" s="15"/>
      <c r="E971" s="15"/>
      <c r="F971" s="15"/>
      <c r="G971" s="15"/>
      <c r="H971" s="15"/>
      <c r="I971" s="15"/>
      <c r="J971" s="15"/>
    </row>
    <row r="972">
      <c r="B972" s="15"/>
      <c r="C972" s="15"/>
      <c r="D972" s="15"/>
      <c r="E972" s="15"/>
      <c r="F972" s="15"/>
      <c r="G972" s="15"/>
      <c r="H972" s="15"/>
      <c r="I972" s="15"/>
      <c r="J972" s="15"/>
    </row>
    <row r="973">
      <c r="B973" s="15"/>
      <c r="C973" s="15"/>
      <c r="D973" s="15"/>
      <c r="E973" s="15"/>
      <c r="F973" s="15"/>
      <c r="G973" s="15"/>
      <c r="H973" s="15"/>
      <c r="I973" s="15"/>
      <c r="J973" s="15"/>
    </row>
    <row r="974">
      <c r="B974" s="15"/>
      <c r="C974" s="15"/>
      <c r="D974" s="15"/>
      <c r="E974" s="15"/>
      <c r="F974" s="15"/>
      <c r="G974" s="15"/>
      <c r="H974" s="15"/>
      <c r="I974" s="15"/>
      <c r="J974" s="15"/>
    </row>
    <row r="975">
      <c r="B975" s="15"/>
      <c r="C975" s="15"/>
      <c r="D975" s="15"/>
      <c r="E975" s="15"/>
      <c r="F975" s="15"/>
      <c r="G975" s="15"/>
      <c r="H975" s="15"/>
      <c r="I975" s="15"/>
      <c r="J975" s="15"/>
    </row>
    <row r="976">
      <c r="B976" s="15"/>
      <c r="C976" s="15"/>
      <c r="D976" s="15"/>
      <c r="E976" s="15"/>
      <c r="F976" s="15"/>
      <c r="G976" s="15"/>
      <c r="H976" s="15"/>
      <c r="I976" s="15"/>
      <c r="J976" s="15"/>
    </row>
    <row r="977">
      <c r="B977" s="15"/>
      <c r="C977" s="15"/>
      <c r="D977" s="15"/>
      <c r="E977" s="15"/>
      <c r="F977" s="15"/>
      <c r="G977" s="15"/>
      <c r="H977" s="15"/>
      <c r="I977" s="15"/>
      <c r="J977" s="15"/>
    </row>
    <row r="978">
      <c r="B978" s="15"/>
      <c r="C978" s="15"/>
      <c r="D978" s="15"/>
      <c r="E978" s="15"/>
      <c r="F978" s="15"/>
      <c r="G978" s="15"/>
      <c r="H978" s="15"/>
      <c r="I978" s="15"/>
      <c r="J978" s="15"/>
    </row>
    <row r="979">
      <c r="B979" s="15"/>
      <c r="C979" s="15"/>
      <c r="D979" s="15"/>
      <c r="E979" s="15"/>
      <c r="F979" s="15"/>
      <c r="G979" s="15"/>
      <c r="H979" s="15"/>
      <c r="I979" s="15"/>
      <c r="J979" s="15"/>
    </row>
    <row r="980">
      <c r="B980" s="15"/>
      <c r="C980" s="15"/>
      <c r="D980" s="15"/>
      <c r="E980" s="15"/>
      <c r="F980" s="15"/>
      <c r="G980" s="15"/>
      <c r="H980" s="15"/>
      <c r="I980" s="15"/>
      <c r="J980" s="15"/>
    </row>
    <row r="981">
      <c r="B981" s="15"/>
      <c r="C981" s="15"/>
      <c r="D981" s="15"/>
      <c r="E981" s="15"/>
      <c r="F981" s="15"/>
      <c r="G981" s="15"/>
      <c r="H981" s="15"/>
      <c r="I981" s="15"/>
      <c r="J981" s="15"/>
    </row>
    <row r="982">
      <c r="B982" s="15"/>
      <c r="C982" s="15"/>
      <c r="D982" s="15"/>
      <c r="E982" s="15"/>
      <c r="F982" s="15"/>
      <c r="G982" s="15"/>
      <c r="H982" s="15"/>
      <c r="I982" s="15"/>
      <c r="J982" s="15"/>
    </row>
    <row r="983">
      <c r="B983" s="15"/>
      <c r="C983" s="15"/>
      <c r="D983" s="15"/>
      <c r="E983" s="15"/>
      <c r="F983" s="15"/>
      <c r="G983" s="15"/>
      <c r="H983" s="15"/>
      <c r="I983" s="15"/>
      <c r="J983" s="15"/>
    </row>
    <row r="984">
      <c r="B984" s="15"/>
      <c r="C984" s="15"/>
      <c r="D984" s="15"/>
      <c r="E984" s="15"/>
      <c r="F984" s="15"/>
      <c r="G984" s="15"/>
      <c r="H984" s="15"/>
      <c r="I984" s="15"/>
      <c r="J984" s="15"/>
    </row>
    <row r="985">
      <c r="B985" s="15"/>
      <c r="C985" s="15"/>
      <c r="D985" s="15"/>
      <c r="E985" s="15"/>
      <c r="F985" s="15"/>
      <c r="G985" s="15"/>
      <c r="H985" s="15"/>
      <c r="I985" s="15"/>
      <c r="J985" s="15"/>
    </row>
    <row r="986">
      <c r="B986" s="15"/>
      <c r="C986" s="15"/>
      <c r="D986" s="15"/>
      <c r="E986" s="15"/>
      <c r="F986" s="15"/>
      <c r="G986" s="15"/>
      <c r="H986" s="15"/>
      <c r="I986" s="15"/>
      <c r="J986" s="15"/>
    </row>
    <row r="987">
      <c r="B987" s="15"/>
      <c r="C987" s="15"/>
      <c r="D987" s="15"/>
      <c r="E987" s="15"/>
      <c r="F987" s="15"/>
      <c r="G987" s="15"/>
      <c r="H987" s="15"/>
      <c r="I987" s="15"/>
      <c r="J987" s="15"/>
    </row>
    <row r="988">
      <c r="B988" s="15"/>
      <c r="C988" s="15"/>
      <c r="D988" s="15"/>
      <c r="E988" s="15"/>
      <c r="F988" s="15"/>
      <c r="G988" s="15"/>
      <c r="H988" s="15"/>
      <c r="I988" s="15"/>
      <c r="J988" s="15"/>
    </row>
    <row r="989">
      <c r="B989" s="15"/>
      <c r="C989" s="15"/>
      <c r="D989" s="15"/>
      <c r="E989" s="15"/>
      <c r="F989" s="15"/>
      <c r="G989" s="15"/>
      <c r="H989" s="15"/>
      <c r="I989" s="15"/>
      <c r="J989" s="15"/>
    </row>
    <row r="990">
      <c r="B990" s="15"/>
      <c r="C990" s="15"/>
      <c r="D990" s="15"/>
      <c r="E990" s="15"/>
      <c r="F990" s="15"/>
      <c r="G990" s="15"/>
      <c r="H990" s="15"/>
      <c r="I990" s="15"/>
      <c r="J990" s="15"/>
    </row>
    <row r="991">
      <c r="B991" s="15"/>
      <c r="C991" s="15"/>
      <c r="D991" s="15"/>
      <c r="E991" s="15"/>
      <c r="F991" s="15"/>
      <c r="G991" s="15"/>
      <c r="H991" s="15"/>
      <c r="I991" s="15"/>
      <c r="J991" s="15"/>
    </row>
    <row r="992">
      <c r="B992" s="15"/>
      <c r="C992" s="15"/>
      <c r="D992" s="15"/>
      <c r="E992" s="15"/>
      <c r="F992" s="15"/>
      <c r="G992" s="15"/>
      <c r="H992" s="15"/>
      <c r="I992" s="15"/>
      <c r="J992" s="15"/>
    </row>
    <row r="993">
      <c r="B993" s="15"/>
      <c r="C993" s="15"/>
      <c r="D993" s="15"/>
      <c r="E993" s="15"/>
      <c r="F993" s="15"/>
      <c r="G993" s="15"/>
      <c r="H993" s="15"/>
      <c r="I993" s="15"/>
      <c r="J993" s="15"/>
    </row>
    <row r="994">
      <c r="B994" s="15"/>
      <c r="C994" s="15"/>
      <c r="D994" s="15"/>
      <c r="E994" s="15"/>
      <c r="F994" s="15"/>
      <c r="G994" s="15"/>
      <c r="H994" s="15"/>
      <c r="I994" s="15"/>
      <c r="J994" s="15"/>
    </row>
    <row r="995">
      <c r="B995" s="15"/>
      <c r="C995" s="15"/>
      <c r="D995" s="15"/>
      <c r="E995" s="15"/>
      <c r="F995" s="15"/>
      <c r="G995" s="15"/>
      <c r="H995" s="15"/>
      <c r="I995" s="15"/>
      <c r="J995" s="15"/>
    </row>
    <row r="996">
      <c r="B996" s="15"/>
      <c r="C996" s="15"/>
      <c r="D996" s="15"/>
      <c r="E996" s="15"/>
      <c r="F996" s="15"/>
      <c r="G996" s="15"/>
      <c r="H996" s="15"/>
      <c r="I996" s="15"/>
      <c r="J996" s="15"/>
    </row>
    <row r="997">
      <c r="B997" s="15"/>
      <c r="C997" s="15"/>
      <c r="D997" s="15"/>
      <c r="E997" s="15"/>
      <c r="F997" s="15"/>
      <c r="G997" s="15"/>
      <c r="H997" s="15"/>
      <c r="I997" s="15"/>
      <c r="J997" s="15"/>
    </row>
    <row r="998">
      <c r="B998" s="15"/>
      <c r="C998" s="15"/>
      <c r="D998" s="15"/>
      <c r="E998" s="15"/>
      <c r="F998" s="15"/>
      <c r="G998" s="15"/>
      <c r="H998" s="15"/>
      <c r="I998" s="15"/>
      <c r="J998" s="15"/>
    </row>
    <row r="999">
      <c r="B999" s="15"/>
      <c r="C999" s="15"/>
      <c r="D999" s="15"/>
      <c r="E999" s="15"/>
      <c r="F999" s="15"/>
      <c r="G999" s="15"/>
      <c r="H999" s="15"/>
      <c r="I999" s="15"/>
      <c r="J999" s="15"/>
    </row>
    <row r="1000">
      <c r="B1000" s="15"/>
      <c r="C1000" s="15"/>
      <c r="D1000" s="15"/>
      <c r="E1000" s="15"/>
      <c r="F1000" s="15"/>
      <c r="G1000" s="15"/>
      <c r="H1000" s="15"/>
      <c r="I1000" s="15"/>
      <c r="J1000" s="15"/>
    </row>
  </sheetData>
  <hyperlinks>
    <hyperlink r:id="rId1" ref="B19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9.86"/>
    <col customWidth="1" min="3" max="3" width="11.14"/>
    <col customWidth="1" min="4" max="4" width="19.0"/>
    <col customWidth="1" min="5" max="5" width="6.57"/>
    <col customWidth="1" min="6" max="6" width="19.43"/>
    <col customWidth="1" min="7" max="7" width="13.0"/>
    <col customWidth="1" min="9" max="9" width="11.86"/>
    <col customWidth="1" min="10" max="13" width="10.71"/>
  </cols>
  <sheetData>
    <row r="1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666</v>
      </c>
      <c r="H1" s="4" t="s">
        <v>7</v>
      </c>
      <c r="I1" s="6" t="s">
        <v>8</v>
      </c>
      <c r="J1" s="10" t="s">
        <v>9</v>
      </c>
      <c r="K1" s="11" t="s">
        <v>10</v>
      </c>
      <c r="L1" s="11" t="s">
        <v>11</v>
      </c>
      <c r="M1" s="11" t="s">
        <v>885</v>
      </c>
    </row>
    <row r="2">
      <c r="A2" s="84">
        <f t="array" ref="A2:M150">SORT('S-TT'!A2:M150,13,True,9,True)</f>
        <v>99</v>
      </c>
      <c r="B2" t="s">
        <v>533</v>
      </c>
      <c r="C2" t="s">
        <v>534</v>
      </c>
      <c r="D2" t="s">
        <v>535</v>
      </c>
      <c r="E2" t="s">
        <v>16</v>
      </c>
      <c r="G2" t="s">
        <v>90</v>
      </c>
      <c r="H2" t="s">
        <v>537</v>
      </c>
      <c r="I2" s="14">
        <v>2.0080815E7</v>
      </c>
      <c r="J2" s="15" t="s">
        <v>31</v>
      </c>
      <c r="K2" s="15">
        <v>10.0</v>
      </c>
      <c r="L2" s="15" t="s">
        <v>692</v>
      </c>
      <c r="M2" s="15">
        <v>1.0</v>
      </c>
    </row>
    <row r="3">
      <c r="A3" s="15">
        <v>161.0</v>
      </c>
      <c r="B3" t="s">
        <v>83</v>
      </c>
      <c r="C3" t="s">
        <v>84</v>
      </c>
      <c r="D3" t="s">
        <v>85</v>
      </c>
      <c r="E3" t="s">
        <v>16</v>
      </c>
      <c r="F3" t="s">
        <v>62</v>
      </c>
      <c r="G3" t="s">
        <v>86</v>
      </c>
      <c r="H3" t="s">
        <v>87</v>
      </c>
      <c r="I3" s="14">
        <v>540902.0</v>
      </c>
      <c r="J3" s="15" t="s">
        <v>31</v>
      </c>
      <c r="K3" s="15">
        <v>13.0</v>
      </c>
      <c r="L3" s="15" t="s">
        <v>692</v>
      </c>
      <c r="M3" s="15">
        <v>2.0</v>
      </c>
    </row>
    <row r="4">
      <c r="A4" s="15">
        <v>73.0</v>
      </c>
      <c r="B4" t="s">
        <v>337</v>
      </c>
      <c r="C4" t="s">
        <v>338</v>
      </c>
      <c r="D4" t="s">
        <v>339</v>
      </c>
      <c r="E4" t="s">
        <v>75</v>
      </c>
      <c r="F4" t="s">
        <v>340</v>
      </c>
      <c r="G4" t="s">
        <v>164</v>
      </c>
      <c r="H4" t="s">
        <v>341</v>
      </c>
      <c r="I4" s="14">
        <v>261249.0</v>
      </c>
      <c r="J4" s="15" t="s">
        <v>19</v>
      </c>
      <c r="K4" s="15">
        <v>41.0</v>
      </c>
      <c r="L4" s="15" t="s">
        <v>692</v>
      </c>
      <c r="M4" s="15">
        <v>5.0</v>
      </c>
    </row>
    <row r="5">
      <c r="A5" s="15">
        <v>71.0</v>
      </c>
      <c r="B5" t="s">
        <v>261</v>
      </c>
      <c r="C5" t="s">
        <v>93</v>
      </c>
      <c r="D5" t="s">
        <v>262</v>
      </c>
      <c r="E5" t="s">
        <v>16</v>
      </c>
      <c r="F5" t="s">
        <v>45</v>
      </c>
      <c r="G5" t="s">
        <v>164</v>
      </c>
      <c r="H5" t="s">
        <v>263</v>
      </c>
      <c r="I5" s="14">
        <v>373219.0</v>
      </c>
      <c r="J5" s="15" t="s">
        <v>19</v>
      </c>
      <c r="K5" s="15">
        <v>61.0</v>
      </c>
      <c r="L5" s="15" t="s">
        <v>692</v>
      </c>
      <c r="M5" s="15">
        <v>5.0</v>
      </c>
    </row>
    <row r="6">
      <c r="A6" s="15">
        <v>66.0</v>
      </c>
      <c r="B6" t="s">
        <v>161</v>
      </c>
      <c r="C6" t="s">
        <v>162</v>
      </c>
      <c r="D6" t="s">
        <v>163</v>
      </c>
      <c r="E6" t="s">
        <v>16</v>
      </c>
      <c r="F6" t="s">
        <v>45</v>
      </c>
      <c r="G6" t="s">
        <v>164</v>
      </c>
      <c r="H6" t="s">
        <v>165</v>
      </c>
      <c r="I6" s="14">
        <v>413524.0</v>
      </c>
      <c r="J6" s="15" t="s">
        <v>19</v>
      </c>
      <c r="K6" s="15">
        <v>42.0</v>
      </c>
      <c r="L6" s="15" t="s">
        <v>692</v>
      </c>
      <c r="M6" s="15">
        <v>5.0</v>
      </c>
    </row>
    <row r="7">
      <c r="A7" s="15">
        <v>67.0</v>
      </c>
      <c r="B7" t="s">
        <v>182</v>
      </c>
      <c r="C7" t="s">
        <v>183</v>
      </c>
      <c r="D7" t="s">
        <v>22</v>
      </c>
      <c r="E7" t="s">
        <v>16</v>
      </c>
      <c r="F7" t="s">
        <v>45</v>
      </c>
      <c r="G7" t="s">
        <v>164</v>
      </c>
      <c r="H7" t="s">
        <v>184</v>
      </c>
      <c r="I7" s="14">
        <v>513000.0</v>
      </c>
      <c r="J7" s="15" t="s">
        <v>19</v>
      </c>
      <c r="K7" s="15">
        <v>28.0</v>
      </c>
      <c r="L7" s="15" t="s">
        <v>692</v>
      </c>
      <c r="M7" s="15">
        <v>5.0</v>
      </c>
    </row>
    <row r="8">
      <c r="A8" s="15">
        <v>681.0</v>
      </c>
      <c r="B8" t="s">
        <v>64</v>
      </c>
      <c r="C8" t="s">
        <v>65</v>
      </c>
      <c r="D8" t="s">
        <v>22</v>
      </c>
      <c r="E8" t="s">
        <v>16</v>
      </c>
      <c r="G8" t="s">
        <v>17</v>
      </c>
      <c r="H8" t="s">
        <v>70</v>
      </c>
      <c r="I8" s="14">
        <v>320212.0</v>
      </c>
      <c r="J8" s="15" t="s">
        <v>19</v>
      </c>
      <c r="K8" s="15">
        <v>27.0</v>
      </c>
      <c r="L8" s="15" t="s">
        <v>692</v>
      </c>
      <c r="M8" s="15">
        <v>6.0</v>
      </c>
    </row>
    <row r="9">
      <c r="A9" s="15">
        <v>685.0</v>
      </c>
      <c r="B9" t="s">
        <v>174</v>
      </c>
      <c r="C9" t="s">
        <v>175</v>
      </c>
      <c r="D9" t="s">
        <v>176</v>
      </c>
      <c r="E9" t="s">
        <v>16</v>
      </c>
      <c r="G9" t="s">
        <v>17</v>
      </c>
      <c r="H9" t="s">
        <v>177</v>
      </c>
      <c r="I9" s="14">
        <v>371218.0</v>
      </c>
      <c r="J9" s="15" t="s">
        <v>19</v>
      </c>
      <c r="K9" s="15">
        <v>48.0</v>
      </c>
      <c r="L9" s="15" t="s">
        <v>692</v>
      </c>
      <c r="M9" s="15">
        <v>6.0</v>
      </c>
    </row>
    <row r="10">
      <c r="A10" s="15">
        <v>697.0</v>
      </c>
      <c r="B10" t="s">
        <v>103</v>
      </c>
      <c r="C10" t="s">
        <v>108</v>
      </c>
      <c r="D10" t="s">
        <v>110</v>
      </c>
      <c r="E10" t="s">
        <v>16</v>
      </c>
      <c r="F10" t="s">
        <v>45</v>
      </c>
      <c r="G10" t="s">
        <v>17</v>
      </c>
      <c r="I10" s="14">
        <v>495120.0</v>
      </c>
      <c r="J10" s="15" t="s">
        <v>19</v>
      </c>
      <c r="K10" s="15">
        <v>42.0</v>
      </c>
      <c r="L10" s="15" t="s">
        <v>692</v>
      </c>
      <c r="M10" s="15">
        <v>6.0</v>
      </c>
    </row>
    <row r="11">
      <c r="A11" s="15">
        <v>679.0</v>
      </c>
      <c r="B11" t="s">
        <v>42</v>
      </c>
      <c r="C11" t="s">
        <v>43</v>
      </c>
      <c r="D11" t="s">
        <v>44</v>
      </c>
      <c r="E11" t="s">
        <v>16</v>
      </c>
      <c r="F11" t="s">
        <v>45</v>
      </c>
      <c r="G11" t="s">
        <v>17</v>
      </c>
      <c r="H11" t="s">
        <v>46</v>
      </c>
      <c r="I11" s="14">
        <v>513726.0</v>
      </c>
      <c r="J11" s="15" t="s">
        <v>19</v>
      </c>
      <c r="K11" s="15">
        <v>54.0</v>
      </c>
      <c r="L11" s="15"/>
      <c r="M11" s="15">
        <v>6.0</v>
      </c>
    </row>
    <row r="12">
      <c r="A12" s="15">
        <v>682.0</v>
      </c>
      <c r="B12" t="s">
        <v>99</v>
      </c>
      <c r="C12" t="s">
        <v>100</v>
      </c>
      <c r="D12" t="s">
        <v>101</v>
      </c>
      <c r="E12" t="s">
        <v>16</v>
      </c>
      <c r="F12" t="s">
        <v>102</v>
      </c>
      <c r="G12" t="s">
        <v>17</v>
      </c>
      <c r="H12" t="s">
        <v>104</v>
      </c>
      <c r="I12" s="14">
        <v>526970.0</v>
      </c>
      <c r="J12" s="15" t="s">
        <v>19</v>
      </c>
      <c r="K12" s="15">
        <v>42.0</v>
      </c>
      <c r="L12" s="15" t="s">
        <v>692</v>
      </c>
      <c r="M12" s="15">
        <v>6.0</v>
      </c>
    </row>
    <row r="13">
      <c r="A13" s="15">
        <v>695.0</v>
      </c>
      <c r="B13" t="s">
        <v>363</v>
      </c>
      <c r="C13" t="s">
        <v>407</v>
      </c>
      <c r="D13" t="s">
        <v>408</v>
      </c>
      <c r="E13" t="s">
        <v>16</v>
      </c>
      <c r="G13" t="s">
        <v>17</v>
      </c>
      <c r="H13" t="s">
        <v>409</v>
      </c>
      <c r="I13" s="14">
        <v>533091.0</v>
      </c>
      <c r="J13" s="15" t="s">
        <v>19</v>
      </c>
      <c r="K13" s="15">
        <v>28.0</v>
      </c>
      <c r="L13" s="15" t="s">
        <v>692</v>
      </c>
      <c r="M13" s="15">
        <v>6.0</v>
      </c>
    </row>
    <row r="14">
      <c r="A14" s="15">
        <v>689.0</v>
      </c>
      <c r="B14" t="s">
        <v>333</v>
      </c>
      <c r="C14" t="s">
        <v>334</v>
      </c>
      <c r="D14" t="s">
        <v>335</v>
      </c>
      <c r="E14" t="s">
        <v>16</v>
      </c>
      <c r="G14" t="s">
        <v>17</v>
      </c>
      <c r="I14" s="14">
        <v>534847.0</v>
      </c>
      <c r="J14" s="15" t="s">
        <v>19</v>
      </c>
      <c r="K14" s="15">
        <v>60.0</v>
      </c>
      <c r="L14" s="15" t="s">
        <v>692</v>
      </c>
      <c r="M14" s="15">
        <v>6.0</v>
      </c>
    </row>
    <row r="15">
      <c r="A15" s="15">
        <v>69.0</v>
      </c>
      <c r="B15" t="s">
        <v>359</v>
      </c>
      <c r="C15" t="s">
        <v>360</v>
      </c>
      <c r="D15" t="s">
        <v>361</v>
      </c>
      <c r="E15" t="s">
        <v>16</v>
      </c>
      <c r="G15" t="s">
        <v>17</v>
      </c>
      <c r="H15" t="s">
        <v>362</v>
      </c>
      <c r="I15" s="14">
        <v>544017.0</v>
      </c>
      <c r="J15" s="15" t="s">
        <v>19</v>
      </c>
      <c r="K15" s="15">
        <v>58.0</v>
      </c>
      <c r="L15" s="15" t="s">
        <v>692</v>
      </c>
      <c r="M15" s="15">
        <v>6.0</v>
      </c>
    </row>
    <row r="16">
      <c r="A16" s="15">
        <v>698.0</v>
      </c>
      <c r="B16" t="s">
        <v>472</v>
      </c>
      <c r="C16" t="s">
        <v>473</v>
      </c>
      <c r="D16" t="s">
        <v>85</v>
      </c>
      <c r="E16" t="s">
        <v>16</v>
      </c>
      <c r="F16" t="s">
        <v>474</v>
      </c>
      <c r="G16" t="s">
        <v>17</v>
      </c>
      <c r="H16" t="s">
        <v>475</v>
      </c>
      <c r="I16" s="14">
        <v>549745.0</v>
      </c>
      <c r="J16" s="15" t="s">
        <v>19</v>
      </c>
      <c r="K16" s="15">
        <v>19.0</v>
      </c>
      <c r="L16" s="15" t="s">
        <v>692</v>
      </c>
      <c r="M16" s="15">
        <v>6.0</v>
      </c>
    </row>
    <row r="17">
      <c r="A17" s="15">
        <v>687.0</v>
      </c>
      <c r="B17" t="s">
        <v>526</v>
      </c>
      <c r="C17" t="s">
        <v>527</v>
      </c>
      <c r="D17" t="s">
        <v>528</v>
      </c>
      <c r="E17" t="s">
        <v>16</v>
      </c>
      <c r="F17" t="s">
        <v>45</v>
      </c>
      <c r="G17" t="s">
        <v>17</v>
      </c>
      <c r="I17" s="14">
        <v>551333.0</v>
      </c>
      <c r="J17" s="15" t="s">
        <v>19</v>
      </c>
      <c r="K17" s="15">
        <v>33.0</v>
      </c>
      <c r="L17" s="15" t="s">
        <v>692</v>
      </c>
      <c r="M17" s="15">
        <v>6.0</v>
      </c>
    </row>
    <row r="18">
      <c r="A18" s="15">
        <v>678.0</v>
      </c>
      <c r="B18" t="s">
        <v>38</v>
      </c>
      <c r="C18" t="s">
        <v>39</v>
      </c>
      <c r="D18" t="s">
        <v>28</v>
      </c>
      <c r="E18" t="s">
        <v>16</v>
      </c>
      <c r="F18" t="s">
        <v>40</v>
      </c>
      <c r="G18" t="s">
        <v>17</v>
      </c>
      <c r="H18" t="s">
        <v>41</v>
      </c>
      <c r="I18" s="14">
        <v>552042.0</v>
      </c>
      <c r="J18" s="15" t="s">
        <v>19</v>
      </c>
      <c r="K18" s="15">
        <v>45.0</v>
      </c>
      <c r="L18" s="15"/>
      <c r="M18" s="15">
        <v>6.0</v>
      </c>
    </row>
    <row r="19">
      <c r="A19" s="15">
        <v>692.0</v>
      </c>
      <c r="B19" t="s">
        <v>377</v>
      </c>
      <c r="C19" t="s">
        <v>383</v>
      </c>
      <c r="D19" t="s">
        <v>386</v>
      </c>
      <c r="E19" t="s">
        <v>16</v>
      </c>
      <c r="F19" t="s">
        <v>388</v>
      </c>
      <c r="G19" t="s">
        <v>17</v>
      </c>
      <c r="H19" t="s">
        <v>390</v>
      </c>
      <c r="I19" s="14">
        <v>559640.0</v>
      </c>
      <c r="J19" s="15" t="s">
        <v>19</v>
      </c>
      <c r="K19" s="15">
        <v>15.0</v>
      </c>
      <c r="L19" s="15" t="s">
        <v>692</v>
      </c>
      <c r="M19" s="15">
        <v>6.0</v>
      </c>
    </row>
    <row r="20">
      <c r="A20" s="15">
        <v>686.0</v>
      </c>
      <c r="B20" t="s">
        <v>191</v>
      </c>
      <c r="C20" t="s">
        <v>192</v>
      </c>
      <c r="D20" t="s">
        <v>15</v>
      </c>
      <c r="E20" t="s">
        <v>16</v>
      </c>
      <c r="G20" t="s">
        <v>17</v>
      </c>
      <c r="H20" t="s">
        <v>199</v>
      </c>
      <c r="I20" s="14">
        <v>561892.0</v>
      </c>
      <c r="J20" s="15" t="s">
        <v>19</v>
      </c>
      <c r="K20" s="15">
        <v>32.0</v>
      </c>
      <c r="L20" s="15" t="s">
        <v>692</v>
      </c>
      <c r="M20" s="15">
        <v>6.0</v>
      </c>
    </row>
    <row r="21">
      <c r="A21" s="15">
        <v>690.0</v>
      </c>
      <c r="B21" t="s">
        <v>342</v>
      </c>
      <c r="C21" t="s">
        <v>53</v>
      </c>
      <c r="D21" t="s">
        <v>131</v>
      </c>
      <c r="E21" t="s">
        <v>16</v>
      </c>
      <c r="F21" t="s">
        <v>345</v>
      </c>
      <c r="G21" t="s">
        <v>347</v>
      </c>
      <c r="H21" t="s">
        <v>349</v>
      </c>
      <c r="I21" s="14">
        <v>45926.0</v>
      </c>
      <c r="J21" s="15" t="s">
        <v>31</v>
      </c>
      <c r="K21" s="15">
        <v>68.0</v>
      </c>
      <c r="L21" s="15" t="s">
        <v>692</v>
      </c>
      <c r="M21" s="15">
        <v>7.0</v>
      </c>
    </row>
    <row r="22">
      <c r="A22" s="15">
        <v>691.0</v>
      </c>
      <c r="B22" t="s">
        <v>367</v>
      </c>
      <c r="C22" t="s">
        <v>223</v>
      </c>
      <c r="D22" t="s">
        <v>22</v>
      </c>
      <c r="E22" t="s">
        <v>16</v>
      </c>
      <c r="G22" t="s">
        <v>347</v>
      </c>
      <c r="H22" t="s">
        <v>370</v>
      </c>
      <c r="I22" s="14">
        <v>155467.0</v>
      </c>
      <c r="J22" s="15" t="s">
        <v>31</v>
      </c>
      <c r="K22" s="15">
        <v>65.0</v>
      </c>
      <c r="L22" s="15" t="s">
        <v>692</v>
      </c>
      <c r="M22" s="15">
        <v>7.0</v>
      </c>
    </row>
    <row r="23">
      <c r="A23" s="15">
        <v>688.0</v>
      </c>
      <c r="B23" t="s">
        <v>548</v>
      </c>
      <c r="C23" t="s">
        <v>549</v>
      </c>
      <c r="D23" t="s">
        <v>550</v>
      </c>
      <c r="E23" t="s">
        <v>551</v>
      </c>
      <c r="G23" t="s">
        <v>347</v>
      </c>
      <c r="H23" t="s">
        <v>554</v>
      </c>
      <c r="I23" s="14">
        <v>407643.0</v>
      </c>
      <c r="J23" s="15" t="s">
        <v>31</v>
      </c>
      <c r="K23" s="15">
        <v>77.0</v>
      </c>
      <c r="L23" s="15" t="s">
        <v>692</v>
      </c>
      <c r="M23" s="15">
        <v>7.0</v>
      </c>
    </row>
    <row r="24">
      <c r="A24" s="15">
        <v>700.0</v>
      </c>
      <c r="B24" t="s">
        <v>526</v>
      </c>
      <c r="C24" t="s">
        <v>652</v>
      </c>
      <c r="D24" t="s">
        <v>653</v>
      </c>
      <c r="E24" t="s">
        <v>654</v>
      </c>
      <c r="G24" t="s">
        <v>347</v>
      </c>
      <c r="H24" t="s">
        <v>655</v>
      </c>
      <c r="I24" s="14">
        <v>1.9491014E7</v>
      </c>
      <c r="J24" s="15" t="s">
        <v>31</v>
      </c>
      <c r="K24" s="15">
        <v>68.0</v>
      </c>
      <c r="L24" s="15" t="s">
        <v>692</v>
      </c>
      <c r="M24" s="15">
        <v>7.0</v>
      </c>
    </row>
    <row r="25">
      <c r="A25" s="15">
        <v>580.0</v>
      </c>
      <c r="B25" t="s">
        <v>643</v>
      </c>
      <c r="C25" t="s">
        <v>644</v>
      </c>
      <c r="D25" t="s">
        <v>645</v>
      </c>
      <c r="E25" t="s">
        <v>16</v>
      </c>
      <c r="F25" t="s">
        <v>646</v>
      </c>
      <c r="G25" t="s">
        <v>29</v>
      </c>
      <c r="H25" t="s">
        <v>647</v>
      </c>
      <c r="I25" s="14">
        <v>38127.0</v>
      </c>
      <c r="J25" s="15" t="s">
        <v>31</v>
      </c>
      <c r="K25" s="15">
        <v>60.0</v>
      </c>
      <c r="L25" s="15" t="s">
        <v>692</v>
      </c>
      <c r="M25" s="15">
        <v>8.0</v>
      </c>
    </row>
    <row r="26">
      <c r="A26" s="15">
        <v>570.0</v>
      </c>
      <c r="B26" t="s">
        <v>193</v>
      </c>
      <c r="C26" t="s">
        <v>195</v>
      </c>
      <c r="D26" t="s">
        <v>196</v>
      </c>
      <c r="E26" t="s">
        <v>16</v>
      </c>
      <c r="G26" t="s">
        <v>29</v>
      </c>
      <c r="H26" t="s">
        <v>201</v>
      </c>
      <c r="I26" s="14">
        <v>340482.0</v>
      </c>
      <c r="J26" s="15" t="s">
        <v>31</v>
      </c>
      <c r="K26" s="15">
        <v>57.0</v>
      </c>
      <c r="L26" s="15" t="s">
        <v>692</v>
      </c>
      <c r="M26" s="15">
        <v>8.0</v>
      </c>
    </row>
    <row r="27">
      <c r="A27" s="15">
        <v>576.0</v>
      </c>
      <c r="B27" t="s">
        <v>355</v>
      </c>
      <c r="C27" t="s">
        <v>356</v>
      </c>
      <c r="D27" t="s">
        <v>357</v>
      </c>
      <c r="E27" t="s">
        <v>75</v>
      </c>
      <c r="G27" t="s">
        <v>29</v>
      </c>
      <c r="H27" t="s">
        <v>358</v>
      </c>
      <c r="I27" s="14">
        <v>438237.0</v>
      </c>
      <c r="J27" s="15" t="s">
        <v>31</v>
      </c>
      <c r="K27" s="15">
        <v>58.0</v>
      </c>
      <c r="L27" s="15" t="s">
        <v>692</v>
      </c>
      <c r="M27" s="15">
        <v>8.0</v>
      </c>
    </row>
    <row r="28">
      <c r="A28" s="15">
        <v>569.0</v>
      </c>
      <c r="B28" t="s">
        <v>72</v>
      </c>
      <c r="C28" t="s">
        <v>73</v>
      </c>
      <c r="D28" t="s">
        <v>74</v>
      </c>
      <c r="E28" t="s">
        <v>75</v>
      </c>
      <c r="F28" t="s">
        <v>76</v>
      </c>
      <c r="G28" t="s">
        <v>29</v>
      </c>
      <c r="I28" s="14">
        <v>439254.0</v>
      </c>
      <c r="J28" s="15" t="s">
        <v>31</v>
      </c>
      <c r="K28" s="15">
        <v>63.0</v>
      </c>
      <c r="L28" s="15" t="s">
        <v>692</v>
      </c>
      <c r="M28" s="15">
        <v>8.0</v>
      </c>
    </row>
    <row r="29">
      <c r="A29" s="15">
        <v>577.0</v>
      </c>
      <c r="B29" t="s">
        <v>638</v>
      </c>
      <c r="C29" t="s">
        <v>639</v>
      </c>
      <c r="D29" t="s">
        <v>176</v>
      </c>
      <c r="E29" t="s">
        <v>16</v>
      </c>
      <c r="G29" t="s">
        <v>29</v>
      </c>
      <c r="H29" t="s">
        <v>640</v>
      </c>
      <c r="I29" s="14">
        <v>501382.0</v>
      </c>
      <c r="J29" s="15" t="s">
        <v>31</v>
      </c>
      <c r="K29" s="15">
        <v>62.0</v>
      </c>
      <c r="L29" s="15" t="s">
        <v>692</v>
      </c>
      <c r="M29" s="15">
        <v>8.0</v>
      </c>
    </row>
    <row r="30">
      <c r="A30" s="15">
        <v>574.0</v>
      </c>
      <c r="B30" t="s">
        <v>447</v>
      </c>
      <c r="C30" t="s">
        <v>448</v>
      </c>
      <c r="D30" t="s">
        <v>217</v>
      </c>
      <c r="E30" t="s">
        <v>16</v>
      </c>
      <c r="G30" t="s">
        <v>29</v>
      </c>
      <c r="H30" t="s">
        <v>449</v>
      </c>
      <c r="I30" s="14">
        <v>522733.0</v>
      </c>
      <c r="J30" s="15" t="s">
        <v>31</v>
      </c>
      <c r="K30" s="15">
        <v>57.0</v>
      </c>
      <c r="L30" s="15" t="s">
        <v>692</v>
      </c>
      <c r="M30" s="15">
        <v>8.0</v>
      </c>
    </row>
    <row r="31">
      <c r="A31" s="15">
        <v>583.0</v>
      </c>
      <c r="B31" t="s">
        <v>650</v>
      </c>
      <c r="C31" t="s">
        <v>223</v>
      </c>
      <c r="D31" t="s">
        <v>207</v>
      </c>
      <c r="E31" t="s">
        <v>16</v>
      </c>
      <c r="G31" t="s">
        <v>29</v>
      </c>
      <c r="H31" t="s">
        <v>651</v>
      </c>
      <c r="I31" s="14">
        <v>1.9571229E7</v>
      </c>
      <c r="J31" s="15" t="s">
        <v>31</v>
      </c>
      <c r="K31" s="15">
        <v>61.0</v>
      </c>
      <c r="L31" s="15" t="s">
        <v>692</v>
      </c>
      <c r="M31" s="15">
        <v>8.0</v>
      </c>
    </row>
    <row r="32">
      <c r="A32" s="15">
        <v>566.0</v>
      </c>
      <c r="B32" t="s">
        <v>25</v>
      </c>
      <c r="C32" t="s">
        <v>27</v>
      </c>
      <c r="D32" t="s">
        <v>28</v>
      </c>
      <c r="E32" t="s">
        <v>16</v>
      </c>
      <c r="G32" t="s">
        <v>29</v>
      </c>
      <c r="H32" t="s">
        <v>30</v>
      </c>
      <c r="I32" s="14">
        <v>1.958051E7</v>
      </c>
      <c r="J32" s="15" t="s">
        <v>31</v>
      </c>
      <c r="K32" s="15">
        <v>60.0</v>
      </c>
      <c r="L32" s="15"/>
      <c r="M32" s="15">
        <v>8.0</v>
      </c>
    </row>
    <row r="33">
      <c r="A33" s="15">
        <v>191.0</v>
      </c>
      <c r="B33" t="s">
        <v>436</v>
      </c>
      <c r="C33" t="s">
        <v>437</v>
      </c>
      <c r="D33" t="s">
        <v>438</v>
      </c>
      <c r="E33" t="s">
        <v>16</v>
      </c>
      <c r="F33" t="s">
        <v>144</v>
      </c>
      <c r="G33" t="s">
        <v>81</v>
      </c>
      <c r="H33" t="s">
        <v>439</v>
      </c>
      <c r="I33" s="14">
        <v>59074.0</v>
      </c>
      <c r="J33" s="15" t="s">
        <v>31</v>
      </c>
      <c r="K33" s="15">
        <v>46.0</v>
      </c>
      <c r="L33" s="15" t="s">
        <v>692</v>
      </c>
      <c r="M33" s="15">
        <v>9.0</v>
      </c>
    </row>
    <row r="34">
      <c r="A34" s="15">
        <v>459.0</v>
      </c>
      <c r="B34" t="s">
        <v>123</v>
      </c>
      <c r="C34" t="s">
        <v>124</v>
      </c>
      <c r="D34" t="s">
        <v>22</v>
      </c>
      <c r="E34" t="s">
        <v>16</v>
      </c>
      <c r="G34" t="s">
        <v>81</v>
      </c>
      <c r="H34" t="s">
        <v>125</v>
      </c>
      <c r="I34" s="14">
        <v>295438.0</v>
      </c>
      <c r="J34" s="15" t="s">
        <v>31</v>
      </c>
      <c r="K34" s="15">
        <v>44.0</v>
      </c>
      <c r="L34" s="15" t="s">
        <v>692</v>
      </c>
      <c r="M34" s="15">
        <v>9.0</v>
      </c>
    </row>
    <row r="35">
      <c r="A35" s="15">
        <v>462.0</v>
      </c>
      <c r="B35" t="s">
        <v>294</v>
      </c>
      <c r="C35" t="s">
        <v>295</v>
      </c>
      <c r="D35" t="s">
        <v>136</v>
      </c>
      <c r="E35" t="s">
        <v>16</v>
      </c>
      <c r="G35" t="s">
        <v>81</v>
      </c>
      <c r="H35" t="s">
        <v>296</v>
      </c>
      <c r="I35" s="14">
        <v>1.9650424E7</v>
      </c>
      <c r="J35" s="15" t="s">
        <v>31</v>
      </c>
      <c r="K35" s="15">
        <v>53.0</v>
      </c>
      <c r="L35" s="15" t="s">
        <v>692</v>
      </c>
      <c r="M35" s="15">
        <v>9.0</v>
      </c>
    </row>
    <row r="36">
      <c r="A36" s="15">
        <v>172.0</v>
      </c>
      <c r="B36" t="s">
        <v>256</v>
      </c>
      <c r="C36" t="s">
        <v>257</v>
      </c>
      <c r="D36" t="s">
        <v>258</v>
      </c>
      <c r="E36" t="s">
        <v>240</v>
      </c>
      <c r="F36" t="s">
        <v>259</v>
      </c>
      <c r="G36" t="s">
        <v>36</v>
      </c>
      <c r="H36" t="s">
        <v>260</v>
      </c>
      <c r="I36" s="14">
        <v>275885.0</v>
      </c>
      <c r="J36" s="15" t="s">
        <v>31</v>
      </c>
      <c r="K36" s="15">
        <v>39.0</v>
      </c>
      <c r="L36" s="15" t="s">
        <v>692</v>
      </c>
      <c r="M36" s="15">
        <v>10.0</v>
      </c>
    </row>
    <row r="37">
      <c r="A37" s="15">
        <v>164.0</v>
      </c>
      <c r="B37" t="s">
        <v>126</v>
      </c>
      <c r="C37" t="s">
        <v>130</v>
      </c>
      <c r="D37" t="s">
        <v>131</v>
      </c>
      <c r="E37" t="s">
        <v>16</v>
      </c>
      <c r="F37" t="s">
        <v>132</v>
      </c>
      <c r="G37" t="s">
        <v>36</v>
      </c>
      <c r="H37" t="s">
        <v>133</v>
      </c>
      <c r="I37" s="14">
        <v>369051.0</v>
      </c>
      <c r="J37" s="15" t="s">
        <v>31</v>
      </c>
      <c r="K37" s="15">
        <v>42.0</v>
      </c>
      <c r="L37" s="15" t="s">
        <v>692</v>
      </c>
      <c r="M37" s="15">
        <v>10.0</v>
      </c>
    </row>
    <row r="38">
      <c r="A38" s="15">
        <v>179.0</v>
      </c>
      <c r="B38" t="s">
        <v>326</v>
      </c>
      <c r="C38" t="s">
        <v>231</v>
      </c>
      <c r="D38" t="s">
        <v>22</v>
      </c>
      <c r="E38" t="s">
        <v>16</v>
      </c>
      <c r="G38" t="s">
        <v>36</v>
      </c>
      <c r="H38" t="s">
        <v>327</v>
      </c>
      <c r="I38" s="14">
        <v>400334.0</v>
      </c>
      <c r="J38" s="15" t="s">
        <v>31</v>
      </c>
      <c r="K38" s="15">
        <v>43.0</v>
      </c>
      <c r="L38" s="15" t="s">
        <v>692</v>
      </c>
      <c r="M38" s="15">
        <v>10.0</v>
      </c>
    </row>
    <row r="39">
      <c r="A39" s="15">
        <v>157.0</v>
      </c>
      <c r="B39" t="s">
        <v>32</v>
      </c>
      <c r="C39" t="s">
        <v>33</v>
      </c>
      <c r="D39" t="s">
        <v>34</v>
      </c>
      <c r="E39" t="s">
        <v>16</v>
      </c>
      <c r="F39" t="s">
        <v>35</v>
      </c>
      <c r="G39" t="s">
        <v>36</v>
      </c>
      <c r="H39" t="s">
        <v>37</v>
      </c>
      <c r="I39" s="14">
        <v>428206.0</v>
      </c>
      <c r="J39" s="15" t="s">
        <v>31</v>
      </c>
      <c r="K39" s="15">
        <v>42.0</v>
      </c>
      <c r="L39" s="15"/>
      <c r="M39" s="15">
        <v>10.0</v>
      </c>
    </row>
    <row r="40">
      <c r="A40" s="15">
        <v>185.0</v>
      </c>
      <c r="B40" t="s">
        <v>569</v>
      </c>
      <c r="C40" t="s">
        <v>570</v>
      </c>
      <c r="D40" t="s">
        <v>114</v>
      </c>
      <c r="E40" t="s">
        <v>16</v>
      </c>
      <c r="G40" t="s">
        <v>36</v>
      </c>
      <c r="H40" t="s">
        <v>571</v>
      </c>
      <c r="I40" s="14">
        <v>495698.0</v>
      </c>
      <c r="J40" s="15" t="s">
        <v>31</v>
      </c>
      <c r="K40" s="15">
        <v>43.0</v>
      </c>
      <c r="L40" s="15" t="s">
        <v>692</v>
      </c>
      <c r="M40" s="15">
        <v>10.0</v>
      </c>
    </row>
    <row r="41">
      <c r="A41" s="15">
        <v>479.0</v>
      </c>
      <c r="B41" t="s">
        <v>290</v>
      </c>
      <c r="C41" t="s">
        <v>291</v>
      </c>
      <c r="D41" t="s">
        <v>292</v>
      </c>
      <c r="E41" t="s">
        <v>75</v>
      </c>
      <c r="G41" t="s">
        <v>55</v>
      </c>
      <c r="H41" t="s">
        <v>293</v>
      </c>
      <c r="I41" s="14">
        <v>365022.0</v>
      </c>
      <c r="J41" s="15" t="s">
        <v>31</v>
      </c>
      <c r="K41" s="15">
        <v>25.0</v>
      </c>
      <c r="L41" s="15" t="s">
        <v>692</v>
      </c>
      <c r="M41" s="15">
        <v>11.0</v>
      </c>
    </row>
    <row r="42">
      <c r="A42" s="15">
        <v>475.0</v>
      </c>
      <c r="B42" t="s">
        <v>274</v>
      </c>
      <c r="C42" t="s">
        <v>275</v>
      </c>
      <c r="D42" t="s">
        <v>276</v>
      </c>
      <c r="E42" t="s">
        <v>277</v>
      </c>
      <c r="G42" t="s">
        <v>55</v>
      </c>
      <c r="H42" t="s">
        <v>278</v>
      </c>
      <c r="I42" s="14">
        <v>399653.0</v>
      </c>
      <c r="J42" s="15" t="s">
        <v>31</v>
      </c>
      <c r="K42" s="15">
        <v>29.0</v>
      </c>
      <c r="L42" s="15" t="s">
        <v>692</v>
      </c>
      <c r="M42" s="15">
        <v>11.0</v>
      </c>
    </row>
    <row r="43">
      <c r="A43" s="15">
        <v>461.0</v>
      </c>
      <c r="B43" t="s">
        <v>170</v>
      </c>
      <c r="C43" t="s">
        <v>79</v>
      </c>
      <c r="D43" t="s">
        <v>49</v>
      </c>
      <c r="E43" t="s">
        <v>16</v>
      </c>
      <c r="F43" t="s">
        <v>40</v>
      </c>
      <c r="G43" t="s">
        <v>55</v>
      </c>
      <c r="H43" t="s">
        <v>171</v>
      </c>
      <c r="I43" s="14">
        <v>402554.0</v>
      </c>
      <c r="J43" s="15" t="s">
        <v>31</v>
      </c>
      <c r="K43" s="15">
        <v>42.0</v>
      </c>
      <c r="L43" s="15" t="s">
        <v>692</v>
      </c>
      <c r="M43" s="15">
        <v>11.0</v>
      </c>
    </row>
    <row r="44">
      <c r="A44" s="15">
        <v>485.0</v>
      </c>
      <c r="B44" t="s">
        <v>648</v>
      </c>
      <c r="C44" t="s">
        <v>159</v>
      </c>
      <c r="D44" t="s">
        <v>375</v>
      </c>
      <c r="E44" t="s">
        <v>16</v>
      </c>
      <c r="G44" t="s">
        <v>55</v>
      </c>
      <c r="H44" t="s">
        <v>649</v>
      </c>
      <c r="I44" s="14">
        <v>439734.0</v>
      </c>
      <c r="J44" s="15" t="s">
        <v>31</v>
      </c>
      <c r="K44" s="15">
        <v>43.0</v>
      </c>
      <c r="L44" s="15" t="s">
        <v>692</v>
      </c>
      <c r="M44" s="15">
        <v>11.0</v>
      </c>
    </row>
    <row r="45">
      <c r="A45" s="15">
        <v>472.0</v>
      </c>
      <c r="B45" t="s">
        <v>237</v>
      </c>
      <c r="C45" t="s">
        <v>238</v>
      </c>
      <c r="D45" t="s">
        <v>239</v>
      </c>
      <c r="E45" t="s">
        <v>240</v>
      </c>
      <c r="F45" t="s">
        <v>241</v>
      </c>
      <c r="G45" t="s">
        <v>55</v>
      </c>
      <c r="H45" t="s">
        <v>242</v>
      </c>
      <c r="I45" s="14">
        <v>490455.0</v>
      </c>
      <c r="J45" s="15" t="s">
        <v>31</v>
      </c>
      <c r="K45" s="15">
        <v>51.0</v>
      </c>
      <c r="L45" s="15" t="s">
        <v>692</v>
      </c>
      <c r="M45" s="15">
        <v>11.0</v>
      </c>
    </row>
    <row r="46">
      <c r="A46" s="15">
        <v>474.0</v>
      </c>
      <c r="B46" t="s">
        <v>252</v>
      </c>
      <c r="C46" t="s">
        <v>253</v>
      </c>
      <c r="D46" t="s">
        <v>254</v>
      </c>
      <c r="E46" t="s">
        <v>16</v>
      </c>
      <c r="G46" t="s">
        <v>55</v>
      </c>
      <c r="I46" s="14">
        <v>497764.0</v>
      </c>
      <c r="J46" s="15" t="s">
        <v>31</v>
      </c>
      <c r="K46" s="15">
        <v>40.0</v>
      </c>
      <c r="L46" s="15" t="s">
        <v>692</v>
      </c>
      <c r="M46" s="15">
        <v>11.0</v>
      </c>
    </row>
    <row r="47">
      <c r="A47" s="15">
        <v>588.0</v>
      </c>
      <c r="B47" t="s">
        <v>502</v>
      </c>
      <c r="C47" t="s">
        <v>503</v>
      </c>
      <c r="D47" t="s">
        <v>114</v>
      </c>
      <c r="E47" t="s">
        <v>16</v>
      </c>
      <c r="G47" t="s">
        <v>55</v>
      </c>
      <c r="H47" t="s">
        <v>504</v>
      </c>
      <c r="I47" s="14">
        <v>523292.0</v>
      </c>
      <c r="J47" s="15" t="s">
        <v>31</v>
      </c>
      <c r="K47" s="15">
        <v>48.0</v>
      </c>
      <c r="L47" s="15" t="s">
        <v>692</v>
      </c>
      <c r="M47" s="15">
        <v>11.0</v>
      </c>
    </row>
    <row r="48">
      <c r="A48" s="15">
        <v>458.0</v>
      </c>
      <c r="B48" t="s">
        <v>111</v>
      </c>
      <c r="C48" t="s">
        <v>113</v>
      </c>
      <c r="D48" t="s">
        <v>114</v>
      </c>
      <c r="E48" t="s">
        <v>16</v>
      </c>
      <c r="G48" t="s">
        <v>55</v>
      </c>
      <c r="I48" s="14">
        <v>523294.0</v>
      </c>
      <c r="J48" s="15" t="s">
        <v>31</v>
      </c>
      <c r="K48" s="15">
        <v>37.0</v>
      </c>
      <c r="L48" s="15" t="s">
        <v>692</v>
      </c>
      <c r="M48" s="15">
        <v>11.0</v>
      </c>
    </row>
    <row r="49">
      <c r="A49" s="15">
        <v>465.0</v>
      </c>
      <c r="B49" t="s">
        <v>374</v>
      </c>
      <c r="C49" t="s">
        <v>308</v>
      </c>
      <c r="D49" t="s">
        <v>375</v>
      </c>
      <c r="E49" t="s">
        <v>16</v>
      </c>
      <c r="G49" t="s">
        <v>55</v>
      </c>
      <c r="H49" t="s">
        <v>376</v>
      </c>
      <c r="I49" s="14">
        <v>550483.0</v>
      </c>
      <c r="J49" s="15" t="s">
        <v>31</v>
      </c>
      <c r="K49" s="15">
        <v>44.0</v>
      </c>
      <c r="L49" s="15" t="s">
        <v>692</v>
      </c>
      <c r="M49" s="15">
        <v>11.0</v>
      </c>
    </row>
    <row r="50">
      <c r="A50" s="15">
        <v>478.0</v>
      </c>
      <c r="B50" t="s">
        <v>307</v>
      </c>
      <c r="C50" t="s">
        <v>308</v>
      </c>
      <c r="D50" t="s">
        <v>310</v>
      </c>
      <c r="E50" t="s">
        <v>16</v>
      </c>
      <c r="G50" t="s">
        <v>55</v>
      </c>
      <c r="H50" t="s">
        <v>312</v>
      </c>
      <c r="I50" s="14">
        <v>551457.0</v>
      </c>
      <c r="J50" s="15" t="s">
        <v>31</v>
      </c>
      <c r="K50" s="15">
        <v>16.0</v>
      </c>
      <c r="L50" s="15" t="s">
        <v>692</v>
      </c>
      <c r="M50" s="15">
        <v>11.0</v>
      </c>
    </row>
    <row r="51">
      <c r="A51" s="15">
        <v>457.0</v>
      </c>
      <c r="B51" t="s">
        <v>105</v>
      </c>
      <c r="C51" t="s">
        <v>106</v>
      </c>
      <c r="D51" t="s">
        <v>15</v>
      </c>
      <c r="E51" t="s">
        <v>16</v>
      </c>
      <c r="G51" t="s">
        <v>55</v>
      </c>
      <c r="H51" t="s">
        <v>107</v>
      </c>
      <c r="I51" s="14">
        <v>561300.0</v>
      </c>
      <c r="J51" s="15" t="s">
        <v>31</v>
      </c>
      <c r="K51" s="15">
        <v>27.0</v>
      </c>
      <c r="L51" s="15" t="s">
        <v>692</v>
      </c>
      <c r="M51" s="15">
        <v>11.0</v>
      </c>
    </row>
    <row r="52">
      <c r="A52" s="15">
        <v>470.0</v>
      </c>
      <c r="B52" t="s">
        <v>392</v>
      </c>
      <c r="C52" t="s">
        <v>223</v>
      </c>
      <c r="D52" t="s">
        <v>136</v>
      </c>
      <c r="E52" t="s">
        <v>16</v>
      </c>
      <c r="G52" t="s">
        <v>55</v>
      </c>
      <c r="H52" t="s">
        <v>393</v>
      </c>
      <c r="I52" s="14">
        <v>561983.0</v>
      </c>
      <c r="J52" s="15" t="s">
        <v>31</v>
      </c>
      <c r="K52" s="15">
        <v>37.0</v>
      </c>
      <c r="L52" s="15" t="s">
        <v>692</v>
      </c>
      <c r="M52" s="15">
        <v>11.0</v>
      </c>
    </row>
    <row r="53">
      <c r="A53" s="15">
        <v>584.0</v>
      </c>
      <c r="B53" t="s">
        <v>656</v>
      </c>
      <c r="C53" t="s">
        <v>512</v>
      </c>
      <c r="D53" t="s">
        <v>361</v>
      </c>
      <c r="E53" t="s">
        <v>16</v>
      </c>
      <c r="G53" t="s">
        <v>55</v>
      </c>
      <c r="H53" t="s">
        <v>657</v>
      </c>
      <c r="I53" s="14">
        <v>1.9810613E7</v>
      </c>
      <c r="J53" s="15" t="s">
        <v>31</v>
      </c>
      <c r="K53" s="15">
        <v>37.0</v>
      </c>
      <c r="L53" s="15" t="s">
        <v>692</v>
      </c>
      <c r="M53" s="15">
        <v>11.0</v>
      </c>
    </row>
    <row r="54">
      <c r="A54" s="15">
        <v>180.0</v>
      </c>
      <c r="B54" t="s">
        <v>330</v>
      </c>
      <c r="C54" t="s">
        <v>331</v>
      </c>
      <c r="D54" t="s">
        <v>22</v>
      </c>
      <c r="E54" t="s">
        <v>16</v>
      </c>
      <c r="G54" t="s">
        <v>69</v>
      </c>
      <c r="H54" t="s">
        <v>332</v>
      </c>
      <c r="I54" s="14">
        <v>327308.0</v>
      </c>
      <c r="J54" s="15" t="s">
        <v>31</v>
      </c>
      <c r="K54" s="15">
        <v>41.0</v>
      </c>
      <c r="L54" s="15" t="s">
        <v>692</v>
      </c>
      <c r="M54" s="15">
        <v>12.0</v>
      </c>
    </row>
    <row r="55">
      <c r="A55" s="15">
        <v>165.0</v>
      </c>
      <c r="B55" t="s">
        <v>284</v>
      </c>
      <c r="C55" t="s">
        <v>286</v>
      </c>
      <c r="D55" t="s">
        <v>287</v>
      </c>
      <c r="E55" t="s">
        <v>16</v>
      </c>
      <c r="F55" t="s">
        <v>288</v>
      </c>
      <c r="G55" t="s">
        <v>69</v>
      </c>
      <c r="H55" t="s">
        <v>289</v>
      </c>
      <c r="I55" s="14">
        <v>385941.0</v>
      </c>
      <c r="J55" s="15" t="s">
        <v>31</v>
      </c>
      <c r="K55" s="15">
        <v>30.0</v>
      </c>
      <c r="L55" s="15" t="s">
        <v>692</v>
      </c>
      <c r="M55" s="15">
        <v>12.0</v>
      </c>
    </row>
    <row r="56">
      <c r="A56" s="15">
        <v>194.0</v>
      </c>
      <c r="B56" t="s">
        <v>480</v>
      </c>
      <c r="C56" t="s">
        <v>481</v>
      </c>
      <c r="D56" t="s">
        <v>387</v>
      </c>
      <c r="E56" t="s">
        <v>16</v>
      </c>
      <c r="F56" t="s">
        <v>62</v>
      </c>
      <c r="G56" t="s">
        <v>69</v>
      </c>
      <c r="I56" s="14">
        <v>408616.0</v>
      </c>
      <c r="J56" s="15" t="s">
        <v>31</v>
      </c>
      <c r="K56" s="15">
        <v>48.0</v>
      </c>
      <c r="L56" s="15" t="s">
        <v>692</v>
      </c>
      <c r="M56" s="15">
        <v>12.0</v>
      </c>
    </row>
    <row r="57">
      <c r="A57" s="15">
        <v>159.0</v>
      </c>
      <c r="B57" t="s">
        <v>166</v>
      </c>
      <c r="C57" t="s">
        <v>167</v>
      </c>
      <c r="D57" t="s">
        <v>168</v>
      </c>
      <c r="E57" t="s">
        <v>16</v>
      </c>
      <c r="G57" t="s">
        <v>69</v>
      </c>
      <c r="H57" t="s">
        <v>169</v>
      </c>
      <c r="I57" s="14">
        <v>422590.0</v>
      </c>
      <c r="J57" s="15" t="s">
        <v>31</v>
      </c>
      <c r="K57" s="15">
        <v>38.0</v>
      </c>
      <c r="L57" s="15" t="s">
        <v>692</v>
      </c>
      <c r="M57" s="15">
        <v>12.0</v>
      </c>
    </row>
    <row r="58">
      <c r="A58" s="15">
        <v>190.0</v>
      </c>
      <c r="B58" t="s">
        <v>420</v>
      </c>
      <c r="C58" t="s">
        <v>421</v>
      </c>
      <c r="D58" t="s">
        <v>422</v>
      </c>
      <c r="E58" t="s">
        <v>225</v>
      </c>
      <c r="F58" t="s">
        <v>241</v>
      </c>
      <c r="G58" t="s">
        <v>69</v>
      </c>
      <c r="H58" t="s">
        <v>423</v>
      </c>
      <c r="I58" s="14">
        <v>422609.0</v>
      </c>
      <c r="J58" s="15" t="s">
        <v>31</v>
      </c>
      <c r="K58" s="15">
        <v>34.0</v>
      </c>
      <c r="L58" s="15" t="s">
        <v>692</v>
      </c>
      <c r="M58" s="15">
        <v>12.0</v>
      </c>
    </row>
    <row r="59">
      <c r="A59" s="15">
        <v>174.0</v>
      </c>
      <c r="B59" t="s">
        <v>279</v>
      </c>
      <c r="C59" t="s">
        <v>280</v>
      </c>
      <c r="D59" t="s">
        <v>22</v>
      </c>
      <c r="E59" t="s">
        <v>16</v>
      </c>
      <c r="F59" t="s">
        <v>62</v>
      </c>
      <c r="G59" t="s">
        <v>69</v>
      </c>
      <c r="H59" t="s">
        <v>281</v>
      </c>
      <c r="I59" s="14">
        <v>423530.0</v>
      </c>
      <c r="J59" s="15" t="s">
        <v>31</v>
      </c>
      <c r="K59" s="15">
        <v>15.0</v>
      </c>
      <c r="L59" s="15" t="s">
        <v>692</v>
      </c>
      <c r="M59" s="15">
        <v>12.0</v>
      </c>
    </row>
    <row r="60">
      <c r="A60" s="15">
        <v>178.0</v>
      </c>
      <c r="B60" t="s">
        <v>320</v>
      </c>
      <c r="C60" t="s">
        <v>321</v>
      </c>
      <c r="D60" t="s">
        <v>22</v>
      </c>
      <c r="E60" t="s">
        <v>16</v>
      </c>
      <c r="F60" t="s">
        <v>144</v>
      </c>
      <c r="G60" t="s">
        <v>69</v>
      </c>
      <c r="H60" t="s">
        <v>324</v>
      </c>
      <c r="I60" s="14">
        <v>484937.0</v>
      </c>
      <c r="J60" s="15" t="s">
        <v>31</v>
      </c>
      <c r="K60" s="15">
        <v>32.0</v>
      </c>
      <c r="L60" s="15" t="s">
        <v>692</v>
      </c>
      <c r="M60" s="15">
        <v>12.0</v>
      </c>
    </row>
    <row r="61">
      <c r="A61" s="15">
        <v>79.0</v>
      </c>
      <c r="B61" t="s">
        <v>458</v>
      </c>
      <c r="C61" t="s">
        <v>79</v>
      </c>
      <c r="D61" t="s">
        <v>459</v>
      </c>
      <c r="E61" t="s">
        <v>277</v>
      </c>
      <c r="F61" t="s">
        <v>460</v>
      </c>
      <c r="G61" t="s">
        <v>69</v>
      </c>
      <c r="H61" t="s">
        <v>461</v>
      </c>
      <c r="I61" s="14">
        <v>494696.0</v>
      </c>
      <c r="J61" s="15" t="s">
        <v>31</v>
      </c>
      <c r="K61" s="15">
        <v>24.0</v>
      </c>
      <c r="L61" s="15" t="s">
        <v>692</v>
      </c>
      <c r="M61" s="15">
        <v>12.0</v>
      </c>
    </row>
    <row r="62">
      <c r="A62" s="15">
        <v>287.0</v>
      </c>
      <c r="B62" t="s">
        <v>377</v>
      </c>
      <c r="C62" t="s">
        <v>257</v>
      </c>
      <c r="D62" t="s">
        <v>379</v>
      </c>
      <c r="E62" t="s">
        <v>16</v>
      </c>
      <c r="F62" t="s">
        <v>380</v>
      </c>
      <c r="G62" t="s">
        <v>24</v>
      </c>
      <c r="H62" t="s">
        <v>381</v>
      </c>
      <c r="I62" s="14">
        <v>308291.0</v>
      </c>
      <c r="J62" s="15" t="s">
        <v>31</v>
      </c>
      <c r="K62" s="15">
        <v>48.0</v>
      </c>
      <c r="L62" s="15" t="s">
        <v>692</v>
      </c>
      <c r="M62" s="15">
        <v>13.0</v>
      </c>
    </row>
    <row r="63">
      <c r="A63" s="15">
        <v>285.0</v>
      </c>
      <c r="B63" t="s">
        <v>306</v>
      </c>
      <c r="C63" t="s">
        <v>314</v>
      </c>
      <c r="D63" t="s">
        <v>315</v>
      </c>
      <c r="E63" t="s">
        <v>16</v>
      </c>
      <c r="F63" t="s">
        <v>316</v>
      </c>
      <c r="G63" t="s">
        <v>24</v>
      </c>
      <c r="H63" t="s">
        <v>317</v>
      </c>
      <c r="I63" s="14">
        <v>366937.0</v>
      </c>
      <c r="J63" s="15" t="s">
        <v>31</v>
      </c>
      <c r="K63" s="15">
        <v>29.0</v>
      </c>
      <c r="L63" s="15" t="s">
        <v>692</v>
      </c>
      <c r="M63" s="15">
        <v>13.0</v>
      </c>
    </row>
    <row r="64">
      <c r="A64" s="15">
        <v>278.0</v>
      </c>
      <c r="B64" t="s">
        <v>230</v>
      </c>
      <c r="C64" t="s">
        <v>231</v>
      </c>
      <c r="D64" t="s">
        <v>49</v>
      </c>
      <c r="E64" t="s">
        <v>16</v>
      </c>
      <c r="G64" t="s">
        <v>24</v>
      </c>
      <c r="H64" t="s">
        <v>233</v>
      </c>
      <c r="I64" s="14">
        <v>460567.0</v>
      </c>
      <c r="J64" s="15" t="s">
        <v>31</v>
      </c>
      <c r="K64" s="15">
        <v>44.0</v>
      </c>
      <c r="L64" s="15" t="s">
        <v>692</v>
      </c>
      <c r="M64" s="15">
        <v>13.0</v>
      </c>
    </row>
    <row r="65">
      <c r="A65" s="15">
        <v>286.0</v>
      </c>
      <c r="B65" t="s">
        <v>351</v>
      </c>
      <c r="C65" t="s">
        <v>352</v>
      </c>
      <c r="D65" t="s">
        <v>353</v>
      </c>
      <c r="E65" t="s">
        <v>16</v>
      </c>
      <c r="F65" t="s">
        <v>62</v>
      </c>
      <c r="G65" t="s">
        <v>24</v>
      </c>
      <c r="H65" t="s">
        <v>354</v>
      </c>
      <c r="I65" s="14">
        <v>478579.0</v>
      </c>
      <c r="J65" s="15" t="s">
        <v>31</v>
      </c>
      <c r="K65" s="15">
        <v>13.0</v>
      </c>
      <c r="L65" s="15" t="s">
        <v>692</v>
      </c>
      <c r="M65" s="15">
        <v>13.0</v>
      </c>
    </row>
    <row r="66">
      <c r="A66" s="15">
        <v>284.0</v>
      </c>
      <c r="B66" t="s">
        <v>213</v>
      </c>
      <c r="C66" t="s">
        <v>215</v>
      </c>
      <c r="D66" t="s">
        <v>217</v>
      </c>
      <c r="E66" t="s">
        <v>16</v>
      </c>
      <c r="G66" t="s">
        <v>24</v>
      </c>
      <c r="I66" s="14">
        <v>500735.0</v>
      </c>
      <c r="J66" s="15" t="s">
        <v>31</v>
      </c>
      <c r="K66" s="15">
        <v>34.0</v>
      </c>
      <c r="L66" s="15" t="s">
        <v>692</v>
      </c>
      <c r="M66" s="15">
        <v>13.0</v>
      </c>
    </row>
    <row r="67">
      <c r="A67" s="15">
        <v>288.0</v>
      </c>
      <c r="B67" t="s">
        <v>427</v>
      </c>
      <c r="C67" t="s">
        <v>79</v>
      </c>
      <c r="D67" t="s">
        <v>428</v>
      </c>
      <c r="E67" t="s">
        <v>16</v>
      </c>
      <c r="F67" t="s">
        <v>429</v>
      </c>
      <c r="G67" t="s">
        <v>24</v>
      </c>
      <c r="I67" s="14">
        <v>510080.0</v>
      </c>
      <c r="J67" s="15" t="s">
        <v>31</v>
      </c>
      <c r="K67" s="15">
        <v>36.0</v>
      </c>
      <c r="L67" s="15" t="s">
        <v>692</v>
      </c>
      <c r="M67" s="15">
        <v>13.0</v>
      </c>
    </row>
    <row r="68">
      <c r="A68" s="15">
        <v>280.0</v>
      </c>
      <c r="B68" t="s">
        <v>146</v>
      </c>
      <c r="C68" t="s">
        <v>147</v>
      </c>
      <c r="D68" t="s">
        <v>148</v>
      </c>
      <c r="E68" t="s">
        <v>16</v>
      </c>
      <c r="F68" t="s">
        <v>149</v>
      </c>
      <c r="G68" t="s">
        <v>24</v>
      </c>
      <c r="H68" t="s">
        <v>150</v>
      </c>
      <c r="I68" s="14">
        <v>541253.0</v>
      </c>
      <c r="J68" s="15" t="s">
        <v>31</v>
      </c>
      <c r="K68" s="15">
        <v>24.0</v>
      </c>
      <c r="L68" s="15" t="s">
        <v>692</v>
      </c>
      <c r="M68" s="15">
        <v>13.0</v>
      </c>
    </row>
    <row r="69">
      <c r="A69" s="15">
        <v>75.0</v>
      </c>
      <c r="B69" t="s">
        <v>433</v>
      </c>
      <c r="C69" t="s">
        <v>434</v>
      </c>
      <c r="D69" t="s">
        <v>262</v>
      </c>
      <c r="E69" t="s">
        <v>16</v>
      </c>
      <c r="F69" t="s">
        <v>398</v>
      </c>
      <c r="G69" t="s">
        <v>50</v>
      </c>
      <c r="H69" t="s">
        <v>435</v>
      </c>
      <c r="I69" s="14">
        <v>123734.0</v>
      </c>
      <c r="J69" s="15" t="s">
        <v>31</v>
      </c>
      <c r="K69" s="15">
        <v>36.0</v>
      </c>
      <c r="L69" s="15" t="s">
        <v>692</v>
      </c>
      <c r="M69" s="15">
        <v>14.0</v>
      </c>
    </row>
    <row r="70">
      <c r="A70" s="15">
        <v>80.0</v>
      </c>
      <c r="B70" t="s">
        <v>569</v>
      </c>
      <c r="C70" t="s">
        <v>582</v>
      </c>
      <c r="D70" t="s">
        <v>583</v>
      </c>
      <c r="E70" t="s">
        <v>16</v>
      </c>
      <c r="G70" t="s">
        <v>50</v>
      </c>
      <c r="H70" t="s">
        <v>658</v>
      </c>
      <c r="I70" s="14">
        <v>228341.0</v>
      </c>
      <c r="J70" s="15" t="s">
        <v>31</v>
      </c>
      <c r="K70" s="15">
        <v>37.0</v>
      </c>
      <c r="L70" s="15" t="s">
        <v>692</v>
      </c>
      <c r="M70" s="15">
        <v>14.0</v>
      </c>
    </row>
    <row r="71">
      <c r="A71" s="15">
        <v>70.0</v>
      </c>
      <c r="B71" t="s">
        <v>248</v>
      </c>
      <c r="C71" t="s">
        <v>249</v>
      </c>
      <c r="D71" t="s">
        <v>250</v>
      </c>
      <c r="E71" t="s">
        <v>16</v>
      </c>
      <c r="F71" t="s">
        <v>144</v>
      </c>
      <c r="G71" t="s">
        <v>50</v>
      </c>
      <c r="H71" t="s">
        <v>251</v>
      </c>
      <c r="I71" s="14">
        <v>428099.0</v>
      </c>
      <c r="J71" s="15" t="s">
        <v>31</v>
      </c>
      <c r="K71" s="15">
        <v>24.0</v>
      </c>
      <c r="L71" s="15" t="s">
        <v>692</v>
      </c>
      <c r="M71" s="15">
        <v>14.0</v>
      </c>
    </row>
    <row r="72">
      <c r="A72" s="15"/>
      <c r="I72" s="18"/>
      <c r="J72" s="15"/>
      <c r="K72" s="15"/>
      <c r="L72" s="15" t="s">
        <v>692</v>
      </c>
      <c r="M72" s="15" t="s">
        <v>692</v>
      </c>
    </row>
    <row r="73">
      <c r="A73" s="15"/>
      <c r="I73" s="18"/>
      <c r="J73" s="15"/>
      <c r="K73" s="15"/>
      <c r="L73" s="15" t="s">
        <v>692</v>
      </c>
      <c r="M73" s="15" t="s">
        <v>692</v>
      </c>
    </row>
    <row r="74">
      <c r="A74" s="15"/>
      <c r="I74" s="18"/>
      <c r="J74" s="15"/>
      <c r="K74" s="15"/>
      <c r="L74" s="15" t="s">
        <v>692</v>
      </c>
      <c r="M74" s="15" t="s">
        <v>692</v>
      </c>
    </row>
    <row r="75">
      <c r="A75" s="15"/>
      <c r="I75" s="18"/>
      <c r="J75" s="15"/>
      <c r="K75" s="15"/>
      <c r="L75" s="15" t="s">
        <v>692</v>
      </c>
      <c r="M75" s="15" t="s">
        <v>692</v>
      </c>
    </row>
    <row r="76">
      <c r="A76" s="15"/>
      <c r="I76" s="18"/>
      <c r="J76" s="15"/>
      <c r="K76" s="15"/>
      <c r="L76" s="15" t="s">
        <v>692</v>
      </c>
      <c r="M76" s="15" t="s">
        <v>692</v>
      </c>
    </row>
    <row r="77">
      <c r="A77" s="15"/>
      <c r="I77" s="18"/>
      <c r="J77" s="15"/>
      <c r="K77" s="15"/>
      <c r="L77" s="15" t="s">
        <v>692</v>
      </c>
      <c r="M77" s="15" t="s">
        <v>692</v>
      </c>
    </row>
    <row r="78">
      <c r="A78" s="15"/>
      <c r="I78" s="18"/>
      <c r="J78" s="15"/>
      <c r="K78" s="15"/>
      <c r="L78" s="15" t="s">
        <v>692</v>
      </c>
      <c r="M78" s="15" t="s">
        <v>692</v>
      </c>
    </row>
    <row r="79">
      <c r="A79" s="15"/>
      <c r="I79" s="18"/>
      <c r="J79" s="15"/>
      <c r="K79" s="15"/>
      <c r="L79" s="15" t="s">
        <v>692</v>
      </c>
      <c r="M79" s="15" t="s">
        <v>692</v>
      </c>
    </row>
    <row r="80">
      <c r="A80" s="15"/>
      <c r="I80" s="18"/>
      <c r="J80" s="15"/>
      <c r="K80" s="15"/>
      <c r="L80" s="15" t="s">
        <v>692</v>
      </c>
      <c r="M80" s="15" t="s">
        <v>692</v>
      </c>
    </row>
    <row r="81">
      <c r="A81" s="15"/>
      <c r="I81" s="18"/>
      <c r="J81" s="15"/>
      <c r="K81" s="15"/>
      <c r="L81" s="15" t="s">
        <v>692</v>
      </c>
      <c r="M81" s="15" t="s">
        <v>692</v>
      </c>
    </row>
    <row r="82">
      <c r="A82" s="15"/>
      <c r="I82" s="18"/>
      <c r="J82" s="15"/>
      <c r="K82" s="15"/>
      <c r="L82" s="15" t="s">
        <v>692</v>
      </c>
      <c r="M82" s="15" t="s">
        <v>692</v>
      </c>
    </row>
    <row r="83">
      <c r="A83" s="15"/>
      <c r="I83" s="18"/>
      <c r="J83" s="15"/>
      <c r="K83" s="15"/>
      <c r="L83" s="15" t="s">
        <v>692</v>
      </c>
      <c r="M83" s="15" t="s">
        <v>692</v>
      </c>
    </row>
    <row r="84">
      <c r="A84" s="15"/>
      <c r="I84" s="18"/>
      <c r="J84" s="15"/>
      <c r="K84" s="15"/>
      <c r="L84" s="15" t="s">
        <v>692</v>
      </c>
      <c r="M84" s="15" t="s">
        <v>692</v>
      </c>
    </row>
    <row r="85">
      <c r="A85" s="15"/>
      <c r="I85" s="18"/>
      <c r="J85" s="15"/>
      <c r="K85" s="15"/>
      <c r="L85" s="15" t="s">
        <v>692</v>
      </c>
      <c r="M85" s="15" t="s">
        <v>692</v>
      </c>
    </row>
    <row r="86">
      <c r="A86" s="15"/>
      <c r="I86" s="18"/>
      <c r="J86" s="15"/>
      <c r="K86" s="15"/>
      <c r="L86" s="15" t="s">
        <v>692</v>
      </c>
      <c r="M86" s="15" t="s">
        <v>692</v>
      </c>
    </row>
    <row r="87">
      <c r="A87" s="15"/>
      <c r="I87" s="18"/>
      <c r="J87" s="15"/>
      <c r="K87" s="15"/>
      <c r="L87" s="15" t="s">
        <v>692</v>
      </c>
      <c r="M87" s="15" t="s">
        <v>692</v>
      </c>
    </row>
    <row r="88">
      <c r="A88" s="15"/>
      <c r="I88" s="18"/>
      <c r="J88" s="15"/>
      <c r="K88" s="15"/>
      <c r="L88" s="15" t="s">
        <v>692</v>
      </c>
      <c r="M88" s="15" t="s">
        <v>692</v>
      </c>
    </row>
    <row r="89">
      <c r="A89" s="15"/>
      <c r="I89" s="18"/>
      <c r="J89" s="15"/>
      <c r="K89" s="15"/>
      <c r="L89" s="15" t="s">
        <v>692</v>
      </c>
      <c r="M89" s="15" t="s">
        <v>692</v>
      </c>
    </row>
    <row r="90">
      <c r="A90" s="15"/>
      <c r="I90" s="18"/>
      <c r="J90" s="15"/>
      <c r="K90" s="15"/>
      <c r="L90" s="15" t="s">
        <v>692</v>
      </c>
      <c r="M90" s="15" t="s">
        <v>692</v>
      </c>
    </row>
    <row r="91">
      <c r="A91" s="15"/>
      <c r="I91" s="18"/>
      <c r="J91" s="15"/>
      <c r="K91" s="15"/>
      <c r="L91" s="15" t="s">
        <v>692</v>
      </c>
      <c r="M91" s="15" t="s">
        <v>692</v>
      </c>
    </row>
    <row r="92">
      <c r="A92" s="15"/>
      <c r="I92" s="18"/>
      <c r="J92" s="15"/>
      <c r="K92" s="15"/>
      <c r="L92" s="15" t="s">
        <v>692</v>
      </c>
      <c r="M92" s="15" t="s">
        <v>692</v>
      </c>
    </row>
    <row r="93">
      <c r="A93" s="15"/>
      <c r="I93" s="18"/>
      <c r="J93" s="15"/>
      <c r="K93" s="15"/>
      <c r="L93" s="15" t="s">
        <v>692</v>
      </c>
      <c r="M93" s="15" t="s">
        <v>692</v>
      </c>
    </row>
    <row r="94">
      <c r="A94" s="15"/>
      <c r="I94" s="18"/>
      <c r="J94" s="15"/>
      <c r="K94" s="15"/>
      <c r="L94" s="15" t="s">
        <v>692</v>
      </c>
      <c r="M94" s="15" t="s">
        <v>692</v>
      </c>
    </row>
    <row r="95">
      <c r="A95" s="15"/>
      <c r="I95" s="18"/>
      <c r="J95" s="15"/>
      <c r="K95" s="15"/>
      <c r="L95" s="15" t="s">
        <v>692</v>
      </c>
      <c r="M95" s="15" t="s">
        <v>692</v>
      </c>
    </row>
    <row r="96">
      <c r="A96" s="15"/>
      <c r="I96" s="18"/>
      <c r="J96" s="15"/>
      <c r="K96" s="15"/>
      <c r="L96" s="15" t="s">
        <v>692</v>
      </c>
      <c r="M96" s="15" t="s">
        <v>692</v>
      </c>
    </row>
    <row r="97">
      <c r="A97" s="15"/>
      <c r="I97" s="18"/>
      <c r="J97" s="15"/>
      <c r="K97" s="15"/>
      <c r="L97" s="15" t="s">
        <v>692</v>
      </c>
      <c r="M97" s="15" t="s">
        <v>692</v>
      </c>
    </row>
    <row r="98">
      <c r="A98" s="15"/>
      <c r="I98" s="18"/>
      <c r="J98" s="15"/>
      <c r="K98" s="15"/>
      <c r="L98" s="15" t="s">
        <v>692</v>
      </c>
      <c r="M98" s="15" t="s">
        <v>692</v>
      </c>
    </row>
    <row r="99">
      <c r="A99" s="15"/>
      <c r="I99" s="18"/>
      <c r="J99" s="15"/>
      <c r="K99" s="15"/>
      <c r="L99" s="15" t="s">
        <v>692</v>
      </c>
      <c r="M99" s="15" t="s">
        <v>692</v>
      </c>
    </row>
    <row r="100">
      <c r="A100" s="15"/>
      <c r="I100" s="18"/>
      <c r="J100" s="15"/>
      <c r="K100" s="15"/>
      <c r="L100" s="15" t="s">
        <v>692</v>
      </c>
      <c r="M100" s="15" t="s">
        <v>692</v>
      </c>
    </row>
    <row r="101">
      <c r="A101" s="15"/>
      <c r="I101" s="18"/>
      <c r="J101" s="15"/>
      <c r="K101" s="15"/>
      <c r="L101" s="15" t="s">
        <v>692</v>
      </c>
      <c r="M101" s="15" t="s">
        <v>692</v>
      </c>
    </row>
    <row r="102">
      <c r="A102" s="15"/>
      <c r="I102" s="18"/>
      <c r="J102" s="15"/>
      <c r="K102" s="15"/>
      <c r="L102" s="15" t="s">
        <v>692</v>
      </c>
      <c r="M102" s="15" t="s">
        <v>692</v>
      </c>
    </row>
    <row r="103">
      <c r="A103" s="15"/>
      <c r="I103" s="18"/>
      <c r="J103" s="15"/>
      <c r="K103" s="15"/>
      <c r="L103" s="15" t="s">
        <v>692</v>
      </c>
      <c r="M103" s="15" t="s">
        <v>692</v>
      </c>
    </row>
    <row r="104">
      <c r="A104" s="15"/>
      <c r="I104" s="18"/>
      <c r="J104" s="15"/>
      <c r="K104" s="15"/>
      <c r="L104" s="15" t="s">
        <v>692</v>
      </c>
      <c r="M104" s="15" t="s">
        <v>692</v>
      </c>
    </row>
    <row r="105">
      <c r="A105" s="15"/>
      <c r="I105" s="18"/>
      <c r="J105" s="15"/>
      <c r="K105" s="15"/>
      <c r="L105" s="15" t="s">
        <v>692</v>
      </c>
      <c r="M105" s="15" t="s">
        <v>692</v>
      </c>
    </row>
    <row r="106">
      <c r="A106" s="15"/>
      <c r="I106" s="18"/>
      <c r="J106" s="15"/>
      <c r="K106" s="15"/>
      <c r="L106" s="15" t="s">
        <v>692</v>
      </c>
      <c r="M106" s="15" t="s">
        <v>692</v>
      </c>
    </row>
    <row r="107">
      <c r="A107" s="15"/>
      <c r="I107" s="18"/>
      <c r="J107" s="15"/>
      <c r="K107" s="15"/>
      <c r="L107" s="15" t="s">
        <v>692</v>
      </c>
      <c r="M107" s="15" t="s">
        <v>692</v>
      </c>
    </row>
    <row r="108">
      <c r="A108" s="15"/>
      <c r="I108" s="18"/>
      <c r="J108" s="15"/>
      <c r="K108" s="15"/>
      <c r="L108" s="15" t="s">
        <v>692</v>
      </c>
      <c r="M108" s="15" t="s">
        <v>692</v>
      </c>
    </row>
    <row r="109">
      <c r="A109" s="15"/>
      <c r="I109" s="18"/>
      <c r="J109" s="15"/>
      <c r="K109" s="15"/>
      <c r="L109" s="15" t="s">
        <v>692</v>
      </c>
      <c r="M109" s="15" t="s">
        <v>692</v>
      </c>
    </row>
    <row r="110">
      <c r="A110" s="15"/>
      <c r="I110" s="18"/>
      <c r="J110" s="15"/>
      <c r="K110" s="15"/>
      <c r="L110" s="15" t="s">
        <v>692</v>
      </c>
      <c r="M110" s="15" t="s">
        <v>692</v>
      </c>
    </row>
    <row r="111">
      <c r="A111" s="15"/>
      <c r="I111" s="18"/>
      <c r="J111" s="15"/>
      <c r="K111" s="15"/>
      <c r="L111" s="15" t="s">
        <v>692</v>
      </c>
      <c r="M111" s="15" t="s">
        <v>692</v>
      </c>
    </row>
    <row r="112">
      <c r="A112" s="15"/>
      <c r="I112" s="18"/>
      <c r="J112" s="15"/>
      <c r="K112" s="15"/>
      <c r="L112" s="15" t="s">
        <v>692</v>
      </c>
      <c r="M112" s="15" t="s">
        <v>692</v>
      </c>
    </row>
    <row r="113">
      <c r="A113" s="15"/>
      <c r="I113" s="18"/>
      <c r="J113" s="15"/>
      <c r="K113" s="15"/>
      <c r="L113" s="15" t="s">
        <v>692</v>
      </c>
      <c r="M113" s="15" t="s">
        <v>692</v>
      </c>
    </row>
    <row r="114">
      <c r="A114" s="15"/>
      <c r="I114" s="18"/>
      <c r="J114" s="15"/>
      <c r="K114" s="15"/>
      <c r="L114" s="15" t="s">
        <v>692</v>
      </c>
      <c r="M114" s="15" t="s">
        <v>692</v>
      </c>
    </row>
    <row r="115">
      <c r="A115" s="15"/>
      <c r="I115" s="18"/>
      <c r="J115" s="15"/>
      <c r="K115" s="15"/>
      <c r="L115" s="15" t="s">
        <v>692</v>
      </c>
      <c r="M115" s="15" t="s">
        <v>692</v>
      </c>
    </row>
    <row r="116">
      <c r="A116" s="15"/>
      <c r="I116" s="18"/>
      <c r="J116" s="15"/>
      <c r="K116" s="15"/>
      <c r="L116" s="15" t="s">
        <v>692</v>
      </c>
      <c r="M116" s="15" t="s">
        <v>692</v>
      </c>
    </row>
    <row r="117">
      <c r="A117" s="15"/>
      <c r="I117" s="18"/>
      <c r="J117" s="15"/>
      <c r="K117" s="15"/>
      <c r="L117" s="15" t="s">
        <v>692</v>
      </c>
      <c r="M117" s="15" t="s">
        <v>692</v>
      </c>
    </row>
    <row r="118">
      <c r="A118" s="15"/>
      <c r="I118" s="18"/>
      <c r="J118" s="15"/>
      <c r="K118" s="15"/>
      <c r="L118" s="15" t="s">
        <v>692</v>
      </c>
      <c r="M118" s="15" t="s">
        <v>692</v>
      </c>
    </row>
    <row r="119">
      <c r="A119" s="15"/>
      <c r="I119" s="18"/>
      <c r="J119" s="15"/>
      <c r="K119" s="15"/>
      <c r="L119" s="15" t="s">
        <v>692</v>
      </c>
      <c r="M119" s="15" t="s">
        <v>692</v>
      </c>
    </row>
    <row r="120">
      <c r="A120" s="15"/>
      <c r="I120" s="18"/>
      <c r="J120" s="15"/>
      <c r="K120" s="15"/>
      <c r="L120" s="15" t="s">
        <v>692</v>
      </c>
      <c r="M120" s="15" t="s">
        <v>692</v>
      </c>
    </row>
    <row r="121">
      <c r="A121" s="15"/>
      <c r="I121" s="18"/>
      <c r="J121" s="15"/>
      <c r="K121" s="15"/>
      <c r="L121" s="15" t="s">
        <v>692</v>
      </c>
      <c r="M121" s="15" t="s">
        <v>692</v>
      </c>
    </row>
    <row r="122">
      <c r="A122" s="15"/>
      <c r="I122" s="18"/>
      <c r="J122" s="15"/>
      <c r="K122" s="15"/>
      <c r="L122" s="15" t="s">
        <v>692</v>
      </c>
      <c r="M122" s="15" t="s">
        <v>692</v>
      </c>
    </row>
    <row r="123">
      <c r="A123" s="15"/>
      <c r="I123" s="18"/>
      <c r="J123" s="15"/>
      <c r="K123" s="15"/>
      <c r="L123" s="15" t="s">
        <v>692</v>
      </c>
      <c r="M123" s="15" t="s">
        <v>692</v>
      </c>
    </row>
    <row r="124">
      <c r="A124" s="15"/>
      <c r="I124" s="18"/>
      <c r="J124" s="15"/>
      <c r="K124" s="15"/>
      <c r="L124" s="15" t="s">
        <v>692</v>
      </c>
      <c r="M124" s="15" t="s">
        <v>692</v>
      </c>
    </row>
    <row r="125">
      <c r="A125" s="15"/>
      <c r="I125" s="18"/>
      <c r="J125" s="15"/>
      <c r="K125" s="15"/>
      <c r="L125" s="15" t="s">
        <v>692</v>
      </c>
      <c r="M125" s="15" t="s">
        <v>692</v>
      </c>
    </row>
    <row r="126">
      <c r="A126" s="15"/>
      <c r="I126" s="18"/>
      <c r="J126" s="15"/>
      <c r="K126" s="15"/>
      <c r="L126" s="15" t="s">
        <v>692</v>
      </c>
      <c r="M126" s="15" t="s">
        <v>692</v>
      </c>
    </row>
    <row r="127">
      <c r="A127" s="15"/>
      <c r="I127" s="18"/>
      <c r="J127" s="15"/>
      <c r="K127" s="15"/>
      <c r="L127" s="15" t="s">
        <v>692</v>
      </c>
      <c r="M127" s="15" t="s">
        <v>692</v>
      </c>
    </row>
    <row r="128">
      <c r="A128" s="15"/>
      <c r="I128" s="18"/>
      <c r="J128" s="15"/>
      <c r="K128" s="15"/>
      <c r="L128" s="15" t="s">
        <v>692</v>
      </c>
      <c r="M128" s="15" t="s">
        <v>692</v>
      </c>
    </row>
    <row r="129">
      <c r="A129" s="15"/>
      <c r="I129" s="18"/>
      <c r="J129" s="15"/>
      <c r="K129" s="15"/>
      <c r="L129" s="15" t="s">
        <v>692</v>
      </c>
      <c r="M129" s="15" t="s">
        <v>692</v>
      </c>
    </row>
    <row r="130">
      <c r="A130" s="15"/>
      <c r="I130" s="18"/>
      <c r="J130" s="15"/>
      <c r="K130" s="15"/>
      <c r="L130" s="15" t="s">
        <v>692</v>
      </c>
      <c r="M130" s="15" t="s">
        <v>692</v>
      </c>
    </row>
    <row r="131">
      <c r="A131" s="15"/>
      <c r="I131" s="18"/>
      <c r="J131" s="15"/>
      <c r="K131" s="15"/>
      <c r="L131" s="15" t="s">
        <v>692</v>
      </c>
      <c r="M131" s="15" t="s">
        <v>692</v>
      </c>
    </row>
    <row r="132">
      <c r="A132" s="15"/>
      <c r="I132" s="18"/>
      <c r="J132" s="15"/>
      <c r="K132" s="15"/>
      <c r="L132" s="15" t="s">
        <v>692</v>
      </c>
      <c r="M132" s="15" t="s">
        <v>692</v>
      </c>
    </row>
    <row r="133">
      <c r="A133" s="15"/>
      <c r="I133" s="18"/>
      <c r="J133" s="15"/>
      <c r="K133" s="15"/>
      <c r="L133" s="15" t="s">
        <v>692</v>
      </c>
      <c r="M133" s="15" t="s">
        <v>692</v>
      </c>
    </row>
    <row r="134">
      <c r="A134" s="15"/>
      <c r="I134" s="18"/>
      <c r="J134" s="15"/>
      <c r="K134" s="15"/>
      <c r="L134" s="15" t="s">
        <v>692</v>
      </c>
      <c r="M134" s="15" t="s">
        <v>692</v>
      </c>
    </row>
    <row r="135">
      <c r="A135" s="15"/>
      <c r="I135" s="18"/>
      <c r="J135" s="15"/>
      <c r="K135" s="15"/>
      <c r="L135" s="15" t="s">
        <v>692</v>
      </c>
      <c r="M135" s="15" t="s">
        <v>692</v>
      </c>
    </row>
    <row r="136">
      <c r="A136" s="15"/>
      <c r="I136" s="18"/>
      <c r="J136" s="15"/>
      <c r="K136" s="15"/>
      <c r="L136" s="15" t="s">
        <v>692</v>
      </c>
      <c r="M136" s="15" t="s">
        <v>692</v>
      </c>
    </row>
    <row r="137">
      <c r="A137" s="15"/>
      <c r="I137" s="18"/>
      <c r="J137" s="15"/>
      <c r="K137" s="15"/>
      <c r="L137" s="15" t="s">
        <v>692</v>
      </c>
      <c r="M137" s="15" t="s">
        <v>692</v>
      </c>
    </row>
    <row r="138">
      <c r="A138" s="15"/>
      <c r="I138" s="18"/>
      <c r="J138" s="15"/>
      <c r="K138" s="15"/>
      <c r="L138" s="15" t="s">
        <v>692</v>
      </c>
      <c r="M138" s="15" t="s">
        <v>692</v>
      </c>
    </row>
    <row r="139">
      <c r="A139" s="15"/>
      <c r="I139" s="18"/>
      <c r="J139" s="15"/>
      <c r="K139" s="15"/>
      <c r="L139" s="15" t="s">
        <v>692</v>
      </c>
      <c r="M139" s="15" t="s">
        <v>692</v>
      </c>
    </row>
    <row r="140">
      <c r="A140" s="15"/>
      <c r="I140" s="18"/>
      <c r="J140" s="15"/>
      <c r="K140" s="15"/>
      <c r="L140" s="15" t="s">
        <v>692</v>
      </c>
      <c r="M140" s="15" t="s">
        <v>692</v>
      </c>
    </row>
    <row r="141">
      <c r="A141" s="15"/>
      <c r="I141" s="18"/>
      <c r="J141" s="15"/>
      <c r="K141" s="15"/>
      <c r="L141" s="15" t="s">
        <v>692</v>
      </c>
      <c r="M141" s="15" t="s">
        <v>692</v>
      </c>
    </row>
    <row r="142">
      <c r="A142" s="15"/>
      <c r="I142" s="18"/>
      <c r="J142" s="15"/>
      <c r="K142" s="15"/>
      <c r="L142" s="15" t="s">
        <v>692</v>
      </c>
      <c r="M142" s="15" t="s">
        <v>692</v>
      </c>
    </row>
    <row r="143">
      <c r="A143" s="15"/>
      <c r="I143" s="18"/>
      <c r="J143" s="15"/>
      <c r="K143" s="15"/>
      <c r="L143" s="15" t="s">
        <v>692</v>
      </c>
      <c r="M143" s="15" t="s">
        <v>692</v>
      </c>
    </row>
    <row r="144">
      <c r="A144" s="15"/>
      <c r="I144" s="18"/>
      <c r="J144" s="15"/>
      <c r="K144" s="15"/>
      <c r="L144" s="15" t="s">
        <v>692</v>
      </c>
      <c r="M144" s="15" t="s">
        <v>692</v>
      </c>
    </row>
    <row r="145">
      <c r="A145" s="15"/>
      <c r="I145" s="18"/>
      <c r="J145" s="15"/>
      <c r="K145" s="15"/>
      <c r="L145" s="15" t="s">
        <v>692</v>
      </c>
      <c r="M145" s="15" t="s">
        <v>692</v>
      </c>
    </row>
    <row r="146">
      <c r="A146" s="15"/>
      <c r="I146" s="18"/>
      <c r="J146" s="15"/>
      <c r="K146" s="15"/>
      <c r="L146" s="15" t="s">
        <v>692</v>
      </c>
      <c r="M146" s="15" t="s">
        <v>692</v>
      </c>
    </row>
    <row r="147">
      <c r="A147" s="15"/>
      <c r="I147" s="18"/>
      <c r="J147" s="15"/>
      <c r="K147" s="15"/>
      <c r="L147" s="15" t="s">
        <v>692</v>
      </c>
      <c r="M147" s="15" t="s">
        <v>692</v>
      </c>
    </row>
    <row r="148">
      <c r="A148" s="15"/>
      <c r="I148" s="18"/>
      <c r="J148" s="15"/>
      <c r="K148" s="15"/>
      <c r="L148" s="15" t="s">
        <v>692</v>
      </c>
      <c r="M148" s="15" t="s">
        <v>692</v>
      </c>
    </row>
    <row r="149">
      <c r="A149" s="15"/>
      <c r="I149" s="18"/>
      <c r="J149" s="15"/>
      <c r="K149" s="15"/>
      <c r="L149" s="15" t="s">
        <v>692</v>
      </c>
      <c r="M149" s="15" t="s">
        <v>692</v>
      </c>
    </row>
    <row r="150">
      <c r="A150" s="15"/>
      <c r="I150" s="18"/>
      <c r="J150" s="15"/>
      <c r="K150" s="15"/>
      <c r="L150" s="15" t="s">
        <v>692</v>
      </c>
      <c r="M150" s="15" t="s">
        <v>692</v>
      </c>
    </row>
    <row r="151">
      <c r="A151" s="15"/>
      <c r="I151" s="18"/>
      <c r="J151" s="15"/>
      <c r="K151" s="15"/>
      <c r="L151" s="15"/>
      <c r="M151" s="15"/>
    </row>
    <row r="152">
      <c r="A152" s="15"/>
      <c r="I152" s="18"/>
      <c r="J152" s="15"/>
      <c r="K152" s="15"/>
      <c r="L152" s="15"/>
      <c r="M152" s="15"/>
    </row>
    <row r="153">
      <c r="A153" s="15"/>
      <c r="I153" s="18"/>
      <c r="J153" s="15"/>
      <c r="K153" s="15"/>
      <c r="L153" s="15"/>
      <c r="M153" s="15"/>
    </row>
    <row r="154">
      <c r="A154" s="15"/>
      <c r="I154" s="18"/>
      <c r="J154" s="15"/>
      <c r="K154" s="15"/>
      <c r="L154" s="15"/>
      <c r="M154" s="15"/>
    </row>
    <row r="155">
      <c r="A155" s="15"/>
      <c r="I155" s="18"/>
      <c r="J155" s="15"/>
      <c r="K155" s="15"/>
      <c r="L155" s="15"/>
      <c r="M155" s="15"/>
    </row>
    <row r="156">
      <c r="A156" s="15"/>
      <c r="I156" s="18"/>
      <c r="J156" s="15"/>
      <c r="K156" s="15"/>
      <c r="L156" s="15"/>
      <c r="M156" s="15"/>
    </row>
    <row r="157">
      <c r="A157" s="15"/>
      <c r="I157" s="18"/>
      <c r="J157" s="15"/>
      <c r="K157" s="15"/>
      <c r="L157" s="15"/>
      <c r="M157" s="15"/>
    </row>
    <row r="158">
      <c r="A158" s="15"/>
      <c r="I158" s="18"/>
      <c r="J158" s="15"/>
      <c r="K158" s="15"/>
      <c r="L158" s="15"/>
      <c r="M158" s="15"/>
    </row>
    <row r="159">
      <c r="A159" s="15"/>
      <c r="I159" s="18"/>
      <c r="J159" s="15"/>
      <c r="K159" s="15"/>
      <c r="L159" s="15"/>
      <c r="M159" s="15"/>
    </row>
    <row r="160">
      <c r="A160" s="15"/>
      <c r="I160" s="18"/>
      <c r="J160" s="15"/>
      <c r="K160" s="15"/>
      <c r="L160" s="15"/>
      <c r="M160" s="15"/>
    </row>
    <row r="161">
      <c r="A161" s="15"/>
      <c r="I161" s="18"/>
      <c r="J161" s="15"/>
      <c r="K161" s="15"/>
      <c r="L161" s="15"/>
      <c r="M161" s="15"/>
    </row>
    <row r="162">
      <c r="A162" s="15"/>
      <c r="I162" s="18"/>
      <c r="J162" s="15"/>
      <c r="K162" s="15"/>
      <c r="L162" s="15"/>
      <c r="M162" s="15"/>
    </row>
    <row r="163">
      <c r="A163" s="15"/>
      <c r="I163" s="18"/>
      <c r="J163" s="15"/>
      <c r="K163" s="15"/>
      <c r="L163" s="15"/>
      <c r="M163" s="15"/>
    </row>
    <row r="164">
      <c r="A164" s="15"/>
      <c r="I164" s="18"/>
      <c r="J164" s="15"/>
      <c r="K164" s="15"/>
      <c r="L164" s="15"/>
      <c r="M164" s="15"/>
    </row>
    <row r="165">
      <c r="A165" s="15"/>
      <c r="I165" s="18"/>
      <c r="J165" s="15"/>
      <c r="K165" s="15"/>
      <c r="L165" s="15"/>
      <c r="M165" s="15"/>
    </row>
    <row r="166">
      <c r="A166" s="15"/>
      <c r="I166" s="18"/>
      <c r="J166" s="15"/>
      <c r="K166" s="15"/>
      <c r="L166" s="15"/>
      <c r="M166" s="15"/>
    </row>
    <row r="167">
      <c r="A167" s="15"/>
      <c r="I167" s="18"/>
      <c r="J167" s="15"/>
      <c r="K167" s="15"/>
      <c r="L167" s="15"/>
      <c r="M167" s="15"/>
    </row>
    <row r="168">
      <c r="A168" s="15"/>
      <c r="I168" s="18"/>
      <c r="J168" s="15"/>
      <c r="K168" s="15"/>
      <c r="L168" s="15"/>
      <c r="M168" s="15"/>
    </row>
    <row r="169">
      <c r="A169" s="15"/>
      <c r="I169" s="18"/>
      <c r="J169" s="15"/>
      <c r="K169" s="15"/>
      <c r="L169" s="15"/>
      <c r="M169" s="15"/>
    </row>
    <row r="170">
      <c r="A170" s="15"/>
      <c r="I170" s="18"/>
      <c r="J170" s="15"/>
      <c r="K170" s="15"/>
      <c r="L170" s="15"/>
      <c r="M170" s="15"/>
    </row>
    <row r="171">
      <c r="A171" s="15"/>
      <c r="I171" s="18"/>
      <c r="J171" s="15"/>
      <c r="K171" s="15"/>
      <c r="L171" s="15"/>
      <c r="M171" s="15"/>
    </row>
    <row r="172">
      <c r="A172" s="15"/>
      <c r="I172" s="18"/>
      <c r="J172" s="15"/>
      <c r="K172" s="15"/>
      <c r="L172" s="15"/>
      <c r="M172" s="15"/>
    </row>
    <row r="173">
      <c r="A173" s="15"/>
      <c r="I173" s="18"/>
      <c r="J173" s="15"/>
      <c r="K173" s="15"/>
      <c r="L173" s="15"/>
      <c r="M173" s="15"/>
    </row>
    <row r="174">
      <c r="A174" s="15"/>
      <c r="I174" s="18"/>
      <c r="J174" s="15"/>
      <c r="K174" s="15"/>
      <c r="L174" s="15"/>
      <c r="M174" s="15"/>
    </row>
    <row r="175">
      <c r="A175" s="15"/>
      <c r="I175" s="18"/>
      <c r="J175" s="15"/>
      <c r="K175" s="15"/>
      <c r="L175" s="15"/>
      <c r="M175" s="15"/>
    </row>
    <row r="176">
      <c r="A176" s="15"/>
      <c r="I176" s="18"/>
      <c r="J176" s="15"/>
      <c r="K176" s="15"/>
      <c r="L176" s="15"/>
      <c r="M176" s="15"/>
    </row>
    <row r="177">
      <c r="A177" s="15"/>
      <c r="I177" s="18"/>
      <c r="J177" s="15"/>
      <c r="K177" s="15"/>
      <c r="L177" s="15"/>
      <c r="M177" s="15"/>
    </row>
    <row r="178">
      <c r="A178" s="15"/>
      <c r="I178" s="18"/>
      <c r="J178" s="15"/>
      <c r="K178" s="15"/>
      <c r="L178" s="15"/>
      <c r="M178" s="15"/>
    </row>
    <row r="179">
      <c r="A179" s="15"/>
      <c r="I179" s="18"/>
      <c r="J179" s="15"/>
      <c r="K179" s="15"/>
      <c r="L179" s="15"/>
      <c r="M179" s="15"/>
    </row>
    <row r="180">
      <c r="A180" s="15"/>
      <c r="I180" s="18"/>
      <c r="J180" s="15"/>
      <c r="K180" s="15"/>
      <c r="L180" s="15"/>
      <c r="M180" s="15"/>
    </row>
    <row r="181">
      <c r="A181" s="15"/>
      <c r="I181" s="18"/>
      <c r="J181" s="15"/>
      <c r="K181" s="15"/>
      <c r="L181" s="15"/>
      <c r="M181" s="15"/>
    </row>
    <row r="182">
      <c r="A182" s="15"/>
      <c r="I182" s="18"/>
      <c r="J182" s="15"/>
      <c r="K182" s="15"/>
      <c r="L182" s="15"/>
      <c r="M182" s="15"/>
    </row>
    <row r="183">
      <c r="A183" s="15"/>
      <c r="I183" s="18"/>
      <c r="J183" s="15"/>
      <c r="K183" s="15"/>
      <c r="L183" s="15"/>
      <c r="M183" s="15"/>
    </row>
    <row r="184">
      <c r="A184" s="15"/>
      <c r="I184" s="18"/>
      <c r="J184" s="15"/>
      <c r="K184" s="15"/>
      <c r="L184" s="15"/>
      <c r="M184" s="15"/>
    </row>
    <row r="185">
      <c r="A185" s="15"/>
      <c r="I185" s="18"/>
      <c r="J185" s="15"/>
      <c r="K185" s="15"/>
      <c r="L185" s="15"/>
      <c r="M185" s="15"/>
    </row>
    <row r="186">
      <c r="A186" s="15"/>
      <c r="I186" s="18"/>
      <c r="J186" s="15"/>
      <c r="K186" s="15"/>
      <c r="L186" s="15"/>
      <c r="M186" s="15"/>
    </row>
    <row r="187">
      <c r="A187" s="15"/>
      <c r="I187" s="18"/>
      <c r="J187" s="15"/>
      <c r="K187" s="15"/>
      <c r="L187" s="15"/>
      <c r="M187" s="15"/>
    </row>
    <row r="188">
      <c r="A188" s="15"/>
      <c r="I188" s="18"/>
      <c r="J188" s="15"/>
      <c r="K188" s="15"/>
      <c r="L188" s="15"/>
      <c r="M188" s="15"/>
    </row>
    <row r="189">
      <c r="A189" s="15"/>
      <c r="I189" s="18"/>
      <c r="J189" s="15"/>
      <c r="K189" s="15"/>
      <c r="L189" s="15"/>
      <c r="M189" s="15"/>
    </row>
    <row r="190">
      <c r="A190" s="15"/>
      <c r="I190" s="18"/>
      <c r="J190" s="15"/>
      <c r="K190" s="15"/>
      <c r="L190" s="15"/>
      <c r="M190" s="15"/>
    </row>
    <row r="191">
      <c r="A191" s="15"/>
      <c r="I191" s="18"/>
      <c r="J191" s="15"/>
      <c r="K191" s="15"/>
      <c r="L191" s="15"/>
      <c r="M191" s="15"/>
    </row>
    <row r="192">
      <c r="A192" s="15"/>
      <c r="I192" s="18"/>
      <c r="J192" s="15"/>
      <c r="K192" s="15"/>
      <c r="L192" s="15"/>
      <c r="M192" s="15"/>
    </row>
    <row r="193">
      <c r="A193" s="15"/>
      <c r="I193" s="18"/>
      <c r="J193" s="15"/>
      <c r="K193" s="15"/>
      <c r="L193" s="15"/>
      <c r="M193" s="15"/>
    </row>
    <row r="194">
      <c r="A194" s="15"/>
      <c r="I194" s="18"/>
      <c r="J194" s="15"/>
      <c r="K194" s="15"/>
      <c r="L194" s="15"/>
      <c r="M194" s="15"/>
    </row>
    <row r="195">
      <c r="A195" s="15"/>
      <c r="I195" s="18"/>
      <c r="J195" s="15"/>
      <c r="K195" s="15"/>
      <c r="L195" s="15"/>
      <c r="M195" s="15"/>
    </row>
    <row r="196">
      <c r="A196" s="15"/>
      <c r="I196" s="18"/>
      <c r="J196" s="15"/>
      <c r="K196" s="15"/>
      <c r="L196" s="15"/>
      <c r="M196" s="15"/>
    </row>
    <row r="197">
      <c r="A197" s="15"/>
      <c r="I197" s="18"/>
      <c r="J197" s="15"/>
      <c r="K197" s="15"/>
      <c r="L197" s="15"/>
      <c r="M197" s="15"/>
    </row>
    <row r="198">
      <c r="A198" s="15"/>
      <c r="I198" s="18"/>
      <c r="J198" s="15"/>
      <c r="K198" s="15"/>
      <c r="L198" s="15"/>
      <c r="M198" s="15"/>
    </row>
    <row r="199">
      <c r="A199" s="15"/>
      <c r="I199" s="18"/>
      <c r="J199" s="15"/>
      <c r="K199" s="15"/>
      <c r="L199" s="15"/>
      <c r="M199" s="15"/>
    </row>
    <row r="200">
      <c r="A200" s="15"/>
      <c r="I200" s="18"/>
      <c r="J200" s="15"/>
      <c r="K200" s="15"/>
      <c r="L200" s="15"/>
      <c r="M200" s="15"/>
    </row>
    <row r="201">
      <c r="A201" s="15"/>
      <c r="I201" s="18"/>
      <c r="J201" s="15"/>
      <c r="K201" s="15"/>
      <c r="L201" s="15"/>
      <c r="M201" s="15"/>
    </row>
    <row r="202">
      <c r="A202" s="15"/>
      <c r="I202" s="18"/>
      <c r="J202" s="15"/>
      <c r="K202" s="15"/>
      <c r="L202" s="15"/>
      <c r="M202" s="15"/>
    </row>
    <row r="203">
      <c r="A203" s="15"/>
      <c r="I203" s="18"/>
      <c r="J203" s="15"/>
      <c r="K203" s="15"/>
      <c r="L203" s="15"/>
      <c r="M203" s="15"/>
    </row>
    <row r="204">
      <c r="A204" s="15"/>
      <c r="I204" s="18"/>
      <c r="J204" s="15"/>
      <c r="K204" s="15"/>
      <c r="L204" s="15"/>
      <c r="M204" s="15"/>
    </row>
    <row r="205">
      <c r="A205" s="15"/>
      <c r="I205" s="18"/>
      <c r="J205" s="15"/>
      <c r="K205" s="15"/>
      <c r="L205" s="15"/>
      <c r="M205" s="15"/>
    </row>
    <row r="206">
      <c r="A206" s="15"/>
      <c r="I206" s="18"/>
      <c r="J206" s="15"/>
      <c r="K206" s="15"/>
      <c r="L206" s="15"/>
      <c r="M206" s="15"/>
    </row>
    <row r="207">
      <c r="A207" s="15"/>
      <c r="I207" s="18"/>
      <c r="J207" s="15"/>
      <c r="K207" s="15"/>
      <c r="L207" s="15"/>
      <c r="M207" s="15"/>
    </row>
    <row r="208">
      <c r="A208" s="15"/>
      <c r="I208" s="18"/>
      <c r="J208" s="15"/>
      <c r="K208" s="15"/>
      <c r="L208" s="15"/>
      <c r="M208" s="15"/>
    </row>
    <row r="209">
      <c r="A209" s="15"/>
      <c r="I209" s="18"/>
      <c r="J209" s="15"/>
      <c r="K209" s="15"/>
      <c r="L209" s="15"/>
      <c r="M209" s="15"/>
    </row>
    <row r="210">
      <c r="A210" s="15"/>
      <c r="I210" s="18"/>
      <c r="J210" s="15"/>
      <c r="K210" s="15"/>
      <c r="L210" s="15"/>
      <c r="M210" s="15"/>
    </row>
    <row r="211">
      <c r="A211" s="15"/>
      <c r="I211" s="18"/>
      <c r="J211" s="15"/>
      <c r="K211" s="15"/>
      <c r="L211" s="15"/>
      <c r="M211" s="15"/>
    </row>
    <row r="212">
      <c r="A212" s="15"/>
      <c r="I212" s="18"/>
      <c r="J212" s="15"/>
      <c r="K212" s="15"/>
      <c r="L212" s="15"/>
      <c r="M212" s="15"/>
    </row>
    <row r="213">
      <c r="A213" s="15"/>
      <c r="I213" s="18"/>
      <c r="J213" s="15"/>
      <c r="K213" s="15"/>
      <c r="L213" s="15"/>
      <c r="M213" s="15"/>
    </row>
    <row r="214">
      <c r="A214" s="15"/>
      <c r="I214" s="18"/>
      <c r="J214" s="15"/>
      <c r="K214" s="15"/>
      <c r="L214" s="15"/>
      <c r="M214" s="15"/>
    </row>
    <row r="215">
      <c r="A215" s="15"/>
      <c r="I215" s="18"/>
      <c r="J215" s="15"/>
      <c r="K215" s="15"/>
      <c r="L215" s="15"/>
      <c r="M215" s="15"/>
    </row>
    <row r="216">
      <c r="A216" s="15"/>
      <c r="I216" s="18"/>
      <c r="J216" s="15"/>
      <c r="K216" s="15"/>
      <c r="L216" s="15"/>
      <c r="M216" s="15"/>
    </row>
    <row r="217">
      <c r="A217" s="15"/>
      <c r="I217" s="18"/>
      <c r="J217" s="15"/>
      <c r="K217" s="15"/>
      <c r="L217" s="15"/>
      <c r="M217" s="15"/>
    </row>
    <row r="218">
      <c r="A218" s="15"/>
      <c r="I218" s="18"/>
      <c r="J218" s="15"/>
      <c r="K218" s="15"/>
      <c r="L218" s="15"/>
      <c r="M218" s="15"/>
    </row>
    <row r="219">
      <c r="A219" s="15"/>
      <c r="I219" s="18"/>
      <c r="J219" s="15"/>
      <c r="K219" s="15"/>
      <c r="L219" s="15"/>
      <c r="M219" s="15"/>
    </row>
    <row r="220">
      <c r="A220" s="15"/>
      <c r="I220" s="18"/>
      <c r="J220" s="15"/>
      <c r="K220" s="15"/>
      <c r="L220" s="15"/>
      <c r="M220" s="15"/>
    </row>
    <row r="221">
      <c r="A221" s="15"/>
      <c r="I221" s="18"/>
      <c r="J221" s="15"/>
      <c r="K221" s="15"/>
      <c r="L221" s="15"/>
      <c r="M221" s="15"/>
    </row>
    <row r="222">
      <c r="A222" s="15"/>
      <c r="I222" s="18"/>
      <c r="J222" s="15"/>
      <c r="K222" s="15"/>
      <c r="L222" s="15"/>
      <c r="M222" s="15"/>
    </row>
    <row r="223">
      <c r="A223" s="15"/>
      <c r="I223" s="18"/>
      <c r="J223" s="15"/>
      <c r="K223" s="15"/>
      <c r="L223" s="15"/>
      <c r="M223" s="15"/>
    </row>
    <row r="224">
      <c r="A224" s="15"/>
      <c r="I224" s="18"/>
      <c r="J224" s="15"/>
      <c r="K224" s="15"/>
      <c r="L224" s="15"/>
      <c r="M224" s="15"/>
    </row>
    <row r="225">
      <c r="A225" s="15"/>
      <c r="I225" s="18"/>
      <c r="J225" s="15"/>
      <c r="K225" s="15"/>
      <c r="L225" s="15"/>
      <c r="M225" s="15"/>
    </row>
    <row r="226">
      <c r="A226" s="15"/>
      <c r="I226" s="18"/>
      <c r="J226" s="15"/>
      <c r="K226" s="15"/>
      <c r="L226" s="15"/>
      <c r="M226" s="15"/>
    </row>
    <row r="227">
      <c r="A227" s="15"/>
      <c r="I227" s="18"/>
      <c r="J227" s="15"/>
      <c r="K227" s="15"/>
      <c r="L227" s="15"/>
      <c r="M227" s="15"/>
    </row>
    <row r="228">
      <c r="A228" s="15"/>
      <c r="I228" s="18"/>
      <c r="J228" s="15"/>
      <c r="K228" s="15"/>
      <c r="L228" s="15"/>
      <c r="M228" s="15"/>
    </row>
    <row r="229">
      <c r="A229" s="15"/>
      <c r="I229" s="18"/>
      <c r="J229" s="15"/>
      <c r="K229" s="15"/>
      <c r="L229" s="15"/>
      <c r="M229" s="15"/>
    </row>
    <row r="230">
      <c r="A230" s="15"/>
      <c r="I230" s="18"/>
      <c r="J230" s="15"/>
      <c r="K230" s="15"/>
      <c r="L230" s="15"/>
      <c r="M230" s="15"/>
    </row>
    <row r="231">
      <c r="A231" s="15"/>
      <c r="I231" s="18"/>
      <c r="J231" s="15"/>
      <c r="K231" s="15"/>
      <c r="L231" s="15"/>
      <c r="M231" s="15"/>
    </row>
    <row r="232">
      <c r="A232" s="15"/>
      <c r="I232" s="18"/>
      <c r="J232" s="15"/>
      <c r="K232" s="15"/>
      <c r="L232" s="15"/>
      <c r="M232" s="15"/>
    </row>
    <row r="233">
      <c r="A233" s="15"/>
      <c r="I233" s="18"/>
      <c r="J233" s="15"/>
      <c r="K233" s="15"/>
      <c r="L233" s="15"/>
      <c r="M233" s="15"/>
    </row>
    <row r="234">
      <c r="A234" s="15"/>
      <c r="I234" s="18"/>
      <c r="J234" s="15"/>
      <c r="K234" s="15"/>
      <c r="L234" s="15"/>
      <c r="M234" s="15"/>
    </row>
    <row r="235">
      <c r="A235" s="15"/>
      <c r="I235" s="18"/>
      <c r="J235" s="15"/>
      <c r="K235" s="15"/>
      <c r="L235" s="15"/>
      <c r="M235" s="15"/>
    </row>
    <row r="236">
      <c r="A236" s="15"/>
      <c r="I236" s="18"/>
      <c r="J236" s="15"/>
      <c r="K236" s="15"/>
      <c r="L236" s="15"/>
      <c r="M236" s="15"/>
    </row>
    <row r="237">
      <c r="A237" s="15"/>
      <c r="I237" s="18"/>
      <c r="J237" s="15"/>
      <c r="K237" s="15"/>
      <c r="L237" s="15"/>
      <c r="M237" s="15"/>
    </row>
    <row r="238">
      <c r="A238" s="15"/>
      <c r="I238" s="18"/>
      <c r="J238" s="15"/>
      <c r="K238" s="15"/>
      <c r="L238" s="15"/>
      <c r="M238" s="15"/>
    </row>
    <row r="239">
      <c r="A239" s="15"/>
      <c r="I239" s="18"/>
      <c r="J239" s="15"/>
      <c r="K239" s="15"/>
      <c r="L239" s="15"/>
      <c r="M239" s="15"/>
    </row>
    <row r="240">
      <c r="A240" s="15"/>
      <c r="I240" s="18"/>
      <c r="J240" s="15"/>
      <c r="K240" s="15"/>
      <c r="L240" s="15"/>
      <c r="M240" s="15"/>
    </row>
    <row r="241">
      <c r="A241" s="15"/>
      <c r="I241" s="18"/>
      <c r="J241" s="15"/>
      <c r="K241" s="15"/>
      <c r="L241" s="15"/>
      <c r="M241" s="15"/>
    </row>
    <row r="242">
      <c r="A242" s="15"/>
      <c r="I242" s="18"/>
      <c r="J242" s="15"/>
      <c r="K242" s="15"/>
      <c r="L242" s="15"/>
      <c r="M242" s="15"/>
    </row>
    <row r="243">
      <c r="A243" s="15"/>
      <c r="I243" s="18"/>
      <c r="J243" s="15"/>
      <c r="K243" s="15"/>
      <c r="L243" s="15"/>
      <c r="M243" s="15"/>
    </row>
    <row r="244">
      <c r="A244" s="15"/>
      <c r="I244" s="18"/>
      <c r="J244" s="15"/>
      <c r="K244" s="15"/>
      <c r="L244" s="15"/>
      <c r="M244" s="15"/>
    </row>
    <row r="245">
      <c r="A245" s="15"/>
      <c r="I245" s="18"/>
      <c r="J245" s="15"/>
      <c r="K245" s="15"/>
      <c r="L245" s="15"/>
      <c r="M245" s="15"/>
    </row>
    <row r="246">
      <c r="A246" s="15"/>
      <c r="I246" s="18"/>
      <c r="J246" s="15"/>
      <c r="K246" s="15"/>
      <c r="L246" s="15"/>
      <c r="M246" s="15"/>
    </row>
    <row r="247">
      <c r="A247" s="15"/>
      <c r="I247" s="18"/>
      <c r="J247" s="15"/>
      <c r="K247" s="15"/>
      <c r="L247" s="15"/>
      <c r="M247" s="15"/>
    </row>
    <row r="248">
      <c r="A248" s="15"/>
      <c r="I248" s="18"/>
      <c r="J248" s="15"/>
      <c r="K248" s="15"/>
      <c r="L248" s="15"/>
      <c r="M248" s="15"/>
    </row>
    <row r="249">
      <c r="A249" s="15"/>
      <c r="I249" s="18"/>
      <c r="J249" s="15"/>
      <c r="K249" s="15"/>
      <c r="L249" s="15"/>
      <c r="M249" s="15"/>
    </row>
    <row r="250">
      <c r="A250" s="15"/>
      <c r="I250" s="18"/>
      <c r="J250" s="15"/>
      <c r="K250" s="15"/>
      <c r="L250" s="15"/>
      <c r="M250" s="15"/>
    </row>
    <row r="251">
      <c r="A251" s="15"/>
      <c r="I251" s="18"/>
      <c r="J251" s="15"/>
      <c r="K251" s="15"/>
      <c r="L251" s="15"/>
      <c r="M251" s="15"/>
    </row>
    <row r="252">
      <c r="A252" s="15"/>
      <c r="I252" s="18"/>
      <c r="J252" s="15"/>
      <c r="K252" s="15"/>
      <c r="L252" s="15"/>
      <c r="M252" s="15"/>
    </row>
    <row r="253">
      <c r="A253" s="15"/>
      <c r="I253" s="18"/>
      <c r="J253" s="15"/>
      <c r="K253" s="15"/>
      <c r="L253" s="15"/>
      <c r="M253" s="15"/>
    </row>
    <row r="254">
      <c r="A254" s="15"/>
      <c r="I254" s="18"/>
      <c r="J254" s="15"/>
      <c r="K254" s="15"/>
      <c r="L254" s="15"/>
      <c r="M254" s="15"/>
    </row>
    <row r="255">
      <c r="A255" s="15"/>
      <c r="I255" s="18"/>
      <c r="J255" s="15"/>
      <c r="K255" s="15"/>
      <c r="L255" s="15"/>
      <c r="M255" s="15"/>
    </row>
    <row r="256">
      <c r="A256" s="15"/>
      <c r="I256" s="18"/>
      <c r="J256" s="15"/>
      <c r="K256" s="15"/>
      <c r="L256" s="15"/>
      <c r="M256" s="15"/>
    </row>
    <row r="257">
      <c r="A257" s="15"/>
      <c r="I257" s="18"/>
      <c r="J257" s="15"/>
      <c r="K257" s="15"/>
      <c r="L257" s="15"/>
      <c r="M257" s="15"/>
    </row>
    <row r="258">
      <c r="A258" s="15"/>
      <c r="I258" s="18"/>
      <c r="J258" s="15"/>
      <c r="K258" s="15"/>
      <c r="L258" s="15"/>
      <c r="M258" s="15"/>
    </row>
    <row r="259">
      <c r="A259" s="15"/>
      <c r="I259" s="18"/>
      <c r="J259" s="15"/>
      <c r="K259" s="15"/>
      <c r="L259" s="15"/>
      <c r="M259" s="15"/>
    </row>
    <row r="260">
      <c r="A260" s="15"/>
      <c r="I260" s="18"/>
      <c r="J260" s="15"/>
      <c r="K260" s="15"/>
      <c r="L260" s="15"/>
      <c r="M260" s="15"/>
    </row>
    <row r="261">
      <c r="A261" s="15"/>
      <c r="I261" s="18"/>
      <c r="J261" s="15"/>
      <c r="K261" s="15"/>
      <c r="L261" s="15"/>
      <c r="M261" s="15"/>
    </row>
    <row r="262">
      <c r="A262" s="15"/>
      <c r="I262" s="18"/>
      <c r="J262" s="15"/>
      <c r="K262" s="15"/>
      <c r="L262" s="15"/>
      <c r="M262" s="15"/>
    </row>
    <row r="263">
      <c r="A263" s="15"/>
      <c r="I263" s="18"/>
      <c r="J263" s="15"/>
      <c r="K263" s="15"/>
      <c r="L263" s="15"/>
      <c r="M263" s="15"/>
    </row>
    <row r="264">
      <c r="A264" s="15"/>
      <c r="I264" s="18"/>
      <c r="J264" s="15"/>
      <c r="K264" s="15"/>
      <c r="L264" s="15"/>
      <c r="M264" s="15"/>
    </row>
    <row r="265">
      <c r="A265" s="15"/>
      <c r="I265" s="18"/>
      <c r="J265" s="15"/>
      <c r="K265" s="15"/>
      <c r="L265" s="15"/>
      <c r="M265" s="15"/>
    </row>
    <row r="266">
      <c r="A266" s="15"/>
      <c r="I266" s="18"/>
      <c r="J266" s="15"/>
      <c r="K266" s="15"/>
      <c r="L266" s="15"/>
      <c r="M266" s="15"/>
    </row>
    <row r="267">
      <c r="A267" s="15"/>
      <c r="I267" s="18"/>
      <c r="J267" s="15"/>
      <c r="K267" s="15"/>
      <c r="L267" s="15"/>
      <c r="M267" s="15"/>
    </row>
    <row r="268">
      <c r="A268" s="15"/>
      <c r="I268" s="18"/>
      <c r="J268" s="15"/>
      <c r="K268" s="15"/>
      <c r="L268" s="15"/>
      <c r="M268" s="15"/>
    </row>
    <row r="269">
      <c r="A269" s="15"/>
      <c r="I269" s="18"/>
      <c r="J269" s="15"/>
      <c r="K269" s="15"/>
      <c r="L269" s="15"/>
      <c r="M269" s="15"/>
    </row>
    <row r="270">
      <c r="A270" s="15"/>
      <c r="I270" s="18"/>
      <c r="J270" s="15"/>
      <c r="K270" s="15"/>
      <c r="L270" s="15"/>
      <c r="M270" s="15"/>
    </row>
    <row r="271">
      <c r="A271" s="15"/>
      <c r="I271" s="18"/>
      <c r="J271" s="15"/>
      <c r="K271" s="15"/>
      <c r="L271" s="15"/>
      <c r="M271" s="15"/>
    </row>
    <row r="272">
      <c r="A272" s="15"/>
      <c r="I272" s="18"/>
      <c r="J272" s="15"/>
      <c r="K272" s="15"/>
      <c r="L272" s="15"/>
      <c r="M272" s="15"/>
    </row>
    <row r="273">
      <c r="A273" s="15"/>
      <c r="I273" s="18"/>
      <c r="J273" s="15"/>
      <c r="K273" s="15"/>
      <c r="L273" s="15"/>
      <c r="M273" s="15"/>
    </row>
    <row r="274">
      <c r="A274" s="15"/>
      <c r="I274" s="18"/>
      <c r="J274" s="15"/>
      <c r="K274" s="15"/>
      <c r="L274" s="15"/>
      <c r="M274" s="15"/>
    </row>
    <row r="275">
      <c r="A275" s="15"/>
      <c r="I275" s="18"/>
      <c r="J275" s="15"/>
      <c r="K275" s="15"/>
      <c r="L275" s="15"/>
      <c r="M275" s="15"/>
    </row>
    <row r="276">
      <c r="A276" s="15"/>
      <c r="I276" s="18"/>
      <c r="J276" s="15"/>
      <c r="K276" s="15"/>
      <c r="L276" s="15"/>
      <c r="M276" s="15"/>
    </row>
    <row r="277">
      <c r="A277" s="15"/>
      <c r="I277" s="18"/>
      <c r="J277" s="15"/>
      <c r="K277" s="15"/>
      <c r="L277" s="15"/>
      <c r="M277" s="15"/>
    </row>
    <row r="278">
      <c r="A278" s="15"/>
      <c r="I278" s="18"/>
      <c r="J278" s="15"/>
      <c r="K278" s="15"/>
      <c r="L278" s="15"/>
      <c r="M278" s="15"/>
    </row>
    <row r="279">
      <c r="A279" s="15"/>
      <c r="I279" s="18"/>
      <c r="J279" s="15"/>
      <c r="K279" s="15"/>
      <c r="L279" s="15"/>
      <c r="M279" s="15"/>
    </row>
    <row r="280">
      <c r="A280" s="15"/>
      <c r="I280" s="18"/>
      <c r="J280" s="15"/>
      <c r="K280" s="15"/>
      <c r="L280" s="15"/>
      <c r="M280" s="15"/>
    </row>
    <row r="281">
      <c r="A281" s="15"/>
      <c r="I281" s="18"/>
      <c r="J281" s="15"/>
      <c r="K281" s="15"/>
      <c r="L281" s="15"/>
      <c r="M281" s="15"/>
    </row>
    <row r="282">
      <c r="A282" s="15"/>
      <c r="I282" s="18"/>
      <c r="J282" s="15"/>
      <c r="K282" s="15"/>
      <c r="L282" s="15"/>
      <c r="M282" s="15"/>
    </row>
    <row r="283">
      <c r="A283" s="15"/>
      <c r="I283" s="18"/>
      <c r="J283" s="15"/>
      <c r="K283" s="15"/>
      <c r="L283" s="15"/>
      <c r="M283" s="15"/>
    </row>
    <row r="284">
      <c r="A284" s="15"/>
      <c r="I284" s="18"/>
      <c r="J284" s="15"/>
      <c r="K284" s="15"/>
      <c r="L284" s="15"/>
      <c r="M284" s="15"/>
    </row>
    <row r="285">
      <c r="A285" s="15"/>
      <c r="I285" s="18"/>
      <c r="J285" s="15"/>
      <c r="K285" s="15"/>
      <c r="L285" s="15"/>
      <c r="M285" s="15"/>
    </row>
    <row r="286">
      <c r="A286" s="15"/>
      <c r="I286" s="18"/>
      <c r="J286" s="15"/>
      <c r="K286" s="15"/>
      <c r="L286" s="15"/>
      <c r="M286" s="15"/>
    </row>
    <row r="287">
      <c r="A287" s="15"/>
      <c r="I287" s="18"/>
      <c r="J287" s="15"/>
      <c r="K287" s="15"/>
      <c r="L287" s="15"/>
      <c r="M287" s="15"/>
    </row>
    <row r="288">
      <c r="A288" s="15"/>
      <c r="I288" s="18"/>
      <c r="J288" s="15"/>
      <c r="K288" s="15"/>
      <c r="L288" s="15"/>
      <c r="M288" s="15"/>
    </row>
    <row r="289">
      <c r="A289" s="15"/>
      <c r="I289" s="18"/>
      <c r="J289" s="15"/>
      <c r="K289" s="15"/>
      <c r="L289" s="15"/>
      <c r="M289" s="15"/>
    </row>
    <row r="290">
      <c r="A290" s="15"/>
      <c r="I290" s="18"/>
      <c r="J290" s="15"/>
      <c r="K290" s="15"/>
      <c r="L290" s="15"/>
      <c r="M290" s="15"/>
    </row>
    <row r="291">
      <c r="A291" s="15"/>
      <c r="I291" s="18"/>
      <c r="J291" s="15"/>
      <c r="K291" s="15"/>
      <c r="L291" s="15"/>
      <c r="M291" s="15"/>
    </row>
    <row r="292">
      <c r="A292" s="15"/>
      <c r="I292" s="18"/>
      <c r="J292" s="15"/>
      <c r="K292" s="15"/>
      <c r="L292" s="15"/>
      <c r="M292" s="15"/>
    </row>
    <row r="293">
      <c r="A293" s="15"/>
      <c r="I293" s="18"/>
      <c r="J293" s="15"/>
      <c r="K293" s="15"/>
      <c r="L293" s="15"/>
      <c r="M293" s="15"/>
    </row>
    <row r="294">
      <c r="A294" s="15"/>
      <c r="I294" s="18"/>
      <c r="J294" s="15"/>
      <c r="K294" s="15"/>
      <c r="L294" s="15"/>
      <c r="M294" s="15"/>
    </row>
    <row r="295">
      <c r="A295" s="15"/>
      <c r="I295" s="18"/>
      <c r="J295" s="15"/>
      <c r="K295" s="15"/>
      <c r="L295" s="15"/>
      <c r="M295" s="15"/>
    </row>
    <row r="296">
      <c r="A296" s="15"/>
      <c r="I296" s="18"/>
      <c r="J296" s="15"/>
      <c r="K296" s="15"/>
      <c r="L296" s="15"/>
      <c r="M296" s="15"/>
    </row>
    <row r="297">
      <c r="A297" s="15"/>
      <c r="I297" s="18"/>
      <c r="J297" s="15"/>
      <c r="K297" s="15"/>
      <c r="L297" s="15"/>
      <c r="M297" s="15"/>
    </row>
    <row r="298">
      <c r="A298" s="15"/>
      <c r="I298" s="18"/>
      <c r="J298" s="15"/>
      <c r="K298" s="15"/>
      <c r="L298" s="15"/>
      <c r="M298" s="15"/>
    </row>
    <row r="299">
      <c r="A299" s="15"/>
      <c r="I299" s="18"/>
      <c r="J299" s="15"/>
      <c r="K299" s="15"/>
      <c r="L299" s="15"/>
      <c r="M299" s="15"/>
    </row>
    <row r="300">
      <c r="A300" s="15"/>
      <c r="I300" s="18"/>
      <c r="J300" s="15"/>
      <c r="K300" s="15"/>
      <c r="L300" s="15"/>
      <c r="M300" s="15"/>
    </row>
    <row r="301">
      <c r="A301" s="15"/>
      <c r="I301" s="18"/>
      <c r="J301" s="15"/>
      <c r="K301" s="15"/>
      <c r="L301" s="15"/>
      <c r="M301" s="15"/>
    </row>
    <row r="302">
      <c r="A302" s="15"/>
      <c r="I302" s="18"/>
      <c r="J302" s="15"/>
      <c r="K302" s="15"/>
      <c r="L302" s="15"/>
      <c r="M302" s="15"/>
    </row>
    <row r="303">
      <c r="A303" s="15"/>
      <c r="I303" s="18"/>
      <c r="J303" s="15"/>
      <c r="K303" s="15"/>
      <c r="L303" s="15"/>
      <c r="M303" s="15"/>
    </row>
    <row r="304">
      <c r="A304" s="15"/>
      <c r="I304" s="18"/>
      <c r="J304" s="15"/>
      <c r="K304" s="15"/>
      <c r="L304" s="15"/>
      <c r="M304" s="15"/>
    </row>
    <row r="305">
      <c r="A305" s="15"/>
      <c r="I305" s="18"/>
      <c r="J305" s="15"/>
      <c r="K305" s="15"/>
      <c r="L305" s="15"/>
      <c r="M305" s="15"/>
    </row>
    <row r="306">
      <c r="A306" s="15"/>
      <c r="I306" s="18"/>
      <c r="J306" s="15"/>
      <c r="K306" s="15"/>
      <c r="L306" s="15"/>
      <c r="M306" s="15"/>
    </row>
    <row r="307">
      <c r="A307" s="15"/>
      <c r="I307" s="18"/>
      <c r="J307" s="15"/>
      <c r="K307" s="15"/>
      <c r="L307" s="15"/>
      <c r="M307" s="15"/>
    </row>
    <row r="308">
      <c r="A308" s="15"/>
      <c r="I308" s="18"/>
      <c r="J308" s="15"/>
      <c r="K308" s="15"/>
      <c r="L308" s="15"/>
      <c r="M308" s="15"/>
    </row>
    <row r="309">
      <c r="A309" s="15"/>
      <c r="I309" s="18"/>
      <c r="J309" s="15"/>
      <c r="K309" s="15"/>
      <c r="L309" s="15"/>
      <c r="M309" s="15"/>
    </row>
    <row r="310">
      <c r="A310" s="15"/>
      <c r="I310" s="18"/>
      <c r="J310" s="15"/>
      <c r="K310" s="15"/>
      <c r="L310" s="15"/>
      <c r="M310" s="15"/>
    </row>
    <row r="311">
      <c r="A311" s="15"/>
      <c r="I311" s="18"/>
      <c r="J311" s="15"/>
      <c r="K311" s="15"/>
      <c r="L311" s="15"/>
      <c r="M311" s="15"/>
    </row>
    <row r="312">
      <c r="A312" s="15"/>
      <c r="I312" s="18"/>
      <c r="J312" s="15"/>
      <c r="K312" s="15"/>
      <c r="L312" s="15"/>
      <c r="M312" s="15"/>
    </row>
    <row r="313">
      <c r="A313" s="15"/>
      <c r="I313" s="18"/>
      <c r="J313" s="15"/>
      <c r="K313" s="15"/>
      <c r="L313" s="15"/>
      <c r="M313" s="15"/>
    </row>
    <row r="314">
      <c r="A314" s="15"/>
      <c r="I314" s="18"/>
      <c r="J314" s="15"/>
      <c r="K314" s="15"/>
      <c r="L314" s="15"/>
      <c r="M314" s="15"/>
    </row>
    <row r="315">
      <c r="A315" s="15"/>
      <c r="I315" s="18"/>
      <c r="J315" s="15"/>
      <c r="K315" s="15"/>
      <c r="L315" s="15"/>
      <c r="M315" s="15"/>
    </row>
    <row r="316">
      <c r="A316" s="15"/>
      <c r="I316" s="18"/>
      <c r="J316" s="15"/>
      <c r="K316" s="15"/>
      <c r="L316" s="15"/>
      <c r="M316" s="15"/>
    </row>
    <row r="317">
      <c r="A317" s="15"/>
      <c r="I317" s="18"/>
      <c r="J317" s="15"/>
      <c r="K317" s="15"/>
      <c r="L317" s="15"/>
      <c r="M317" s="15"/>
    </row>
    <row r="318">
      <c r="A318" s="15"/>
      <c r="I318" s="18"/>
      <c r="J318" s="15"/>
      <c r="K318" s="15"/>
      <c r="L318" s="15"/>
      <c r="M318" s="15"/>
    </row>
    <row r="319">
      <c r="A319" s="15"/>
      <c r="I319" s="18"/>
      <c r="J319" s="15"/>
      <c r="K319" s="15"/>
      <c r="L319" s="15"/>
      <c r="M319" s="15"/>
    </row>
    <row r="320">
      <c r="A320" s="15"/>
      <c r="I320" s="18"/>
      <c r="J320" s="15"/>
      <c r="K320" s="15"/>
      <c r="L320" s="15"/>
      <c r="M320" s="15"/>
    </row>
    <row r="321">
      <c r="A321" s="15"/>
      <c r="I321" s="18"/>
      <c r="J321" s="15"/>
      <c r="K321" s="15"/>
      <c r="L321" s="15"/>
      <c r="M321" s="15"/>
    </row>
    <row r="322">
      <c r="A322" s="15"/>
      <c r="I322" s="18"/>
      <c r="J322" s="15"/>
      <c r="K322" s="15"/>
      <c r="L322" s="15"/>
      <c r="M322" s="15"/>
    </row>
    <row r="323">
      <c r="A323" s="15"/>
      <c r="I323" s="18"/>
      <c r="J323" s="15"/>
      <c r="K323" s="15"/>
      <c r="L323" s="15"/>
      <c r="M323" s="15"/>
    </row>
    <row r="324">
      <c r="A324" s="15"/>
      <c r="I324" s="18"/>
      <c r="J324" s="15"/>
      <c r="K324" s="15"/>
      <c r="L324" s="15"/>
      <c r="M324" s="15"/>
    </row>
    <row r="325">
      <c r="A325" s="15"/>
      <c r="I325" s="18"/>
      <c r="J325" s="15"/>
      <c r="K325" s="15"/>
      <c r="L325" s="15"/>
      <c r="M325" s="15"/>
    </row>
    <row r="326">
      <c r="A326" s="15"/>
      <c r="I326" s="18"/>
      <c r="J326" s="15"/>
      <c r="K326" s="15"/>
      <c r="L326" s="15"/>
      <c r="M326" s="15"/>
    </row>
    <row r="327">
      <c r="A327" s="15"/>
      <c r="I327" s="18"/>
      <c r="J327" s="15"/>
      <c r="K327" s="15"/>
      <c r="L327" s="15"/>
      <c r="M327" s="15"/>
    </row>
    <row r="328">
      <c r="A328" s="15"/>
      <c r="I328" s="18"/>
      <c r="J328" s="15"/>
      <c r="K328" s="15"/>
      <c r="L328" s="15"/>
      <c r="M328" s="15"/>
    </row>
    <row r="329">
      <c r="A329" s="15"/>
      <c r="I329" s="18"/>
      <c r="J329" s="15"/>
      <c r="K329" s="15"/>
      <c r="L329" s="15"/>
      <c r="M329" s="15"/>
    </row>
    <row r="330">
      <c r="A330" s="15"/>
      <c r="I330" s="18"/>
      <c r="J330" s="15"/>
      <c r="K330" s="15"/>
      <c r="L330" s="15"/>
      <c r="M330" s="15"/>
    </row>
    <row r="331">
      <c r="A331" s="15"/>
      <c r="I331" s="18"/>
      <c r="J331" s="15"/>
      <c r="K331" s="15"/>
      <c r="L331" s="15"/>
      <c r="M331" s="15"/>
    </row>
    <row r="332">
      <c r="A332" s="15"/>
      <c r="I332" s="18"/>
      <c r="J332" s="15"/>
      <c r="K332" s="15"/>
      <c r="L332" s="15"/>
      <c r="M332" s="15"/>
    </row>
    <row r="333">
      <c r="A333" s="15"/>
      <c r="I333" s="18"/>
      <c r="J333" s="15"/>
      <c r="K333" s="15"/>
      <c r="L333" s="15"/>
      <c r="M333" s="15"/>
    </row>
    <row r="334">
      <c r="A334" s="15"/>
      <c r="I334" s="18"/>
      <c r="J334" s="15"/>
      <c r="K334" s="15"/>
      <c r="L334" s="15"/>
      <c r="M334" s="15"/>
    </row>
    <row r="335">
      <c r="A335" s="15"/>
      <c r="I335" s="18"/>
      <c r="J335" s="15"/>
      <c r="K335" s="15"/>
      <c r="L335" s="15"/>
      <c r="M335" s="15"/>
    </row>
    <row r="336">
      <c r="A336" s="15"/>
      <c r="I336" s="18"/>
      <c r="J336" s="15"/>
      <c r="K336" s="15"/>
      <c r="L336" s="15"/>
      <c r="M336" s="15"/>
    </row>
    <row r="337">
      <c r="A337" s="15"/>
      <c r="I337" s="18"/>
      <c r="J337" s="15"/>
      <c r="K337" s="15"/>
      <c r="L337" s="15"/>
      <c r="M337" s="15"/>
    </row>
    <row r="338">
      <c r="A338" s="15"/>
      <c r="I338" s="18"/>
      <c r="J338" s="15"/>
      <c r="K338" s="15"/>
      <c r="L338" s="15"/>
      <c r="M338" s="15"/>
    </row>
    <row r="339">
      <c r="A339" s="15"/>
      <c r="I339" s="18"/>
      <c r="J339" s="15"/>
      <c r="K339" s="15"/>
      <c r="L339" s="15"/>
      <c r="M339" s="15"/>
    </row>
    <row r="340">
      <c r="A340" s="15"/>
      <c r="I340" s="18"/>
      <c r="J340" s="15"/>
      <c r="K340" s="15"/>
      <c r="L340" s="15"/>
      <c r="M340" s="15"/>
    </row>
    <row r="341">
      <c r="A341" s="15"/>
      <c r="I341" s="18"/>
      <c r="J341" s="15"/>
      <c r="K341" s="15"/>
      <c r="L341" s="15"/>
      <c r="M341" s="15"/>
    </row>
    <row r="342">
      <c r="A342" s="15"/>
      <c r="I342" s="18"/>
      <c r="J342" s="15"/>
      <c r="K342" s="15"/>
      <c r="L342" s="15"/>
      <c r="M342" s="15"/>
    </row>
    <row r="343">
      <c r="A343" s="15"/>
      <c r="I343" s="18"/>
      <c r="J343" s="15"/>
      <c r="K343" s="15"/>
      <c r="L343" s="15"/>
      <c r="M343" s="15"/>
    </row>
    <row r="344">
      <c r="A344" s="15"/>
      <c r="I344" s="18"/>
      <c r="J344" s="15"/>
      <c r="K344" s="15"/>
      <c r="L344" s="15"/>
      <c r="M344" s="15"/>
    </row>
    <row r="345">
      <c r="A345" s="15"/>
      <c r="I345" s="18"/>
      <c r="J345" s="15"/>
      <c r="K345" s="15"/>
      <c r="L345" s="15"/>
      <c r="M345" s="15"/>
    </row>
    <row r="346">
      <c r="A346" s="15"/>
      <c r="I346" s="18"/>
      <c r="J346" s="15"/>
      <c r="K346" s="15"/>
      <c r="L346" s="15"/>
      <c r="M346" s="15"/>
    </row>
    <row r="347">
      <c r="A347" s="15"/>
      <c r="I347" s="18"/>
      <c r="J347" s="15"/>
      <c r="K347" s="15"/>
      <c r="L347" s="15"/>
      <c r="M347" s="15"/>
    </row>
    <row r="348">
      <c r="A348" s="15"/>
      <c r="I348" s="18"/>
      <c r="J348" s="15"/>
      <c r="K348" s="15"/>
      <c r="L348" s="15"/>
      <c r="M348" s="15"/>
    </row>
    <row r="349">
      <c r="A349" s="15"/>
      <c r="I349" s="18"/>
      <c r="J349" s="15"/>
      <c r="K349" s="15"/>
      <c r="L349" s="15"/>
      <c r="M349" s="15"/>
    </row>
    <row r="350">
      <c r="A350" s="15"/>
      <c r="I350" s="18"/>
      <c r="J350" s="15"/>
      <c r="K350" s="15"/>
      <c r="L350" s="15"/>
      <c r="M350" s="15"/>
    </row>
    <row r="351">
      <c r="A351" s="15"/>
      <c r="I351" s="18"/>
      <c r="J351" s="15"/>
      <c r="K351" s="15"/>
      <c r="L351" s="15"/>
      <c r="M351" s="15"/>
    </row>
    <row r="352">
      <c r="A352" s="15"/>
      <c r="I352" s="18"/>
      <c r="J352" s="15"/>
      <c r="K352" s="15"/>
      <c r="L352" s="15"/>
      <c r="M352" s="15"/>
    </row>
    <row r="353">
      <c r="A353" s="15"/>
      <c r="I353" s="18"/>
      <c r="J353" s="15"/>
      <c r="K353" s="15"/>
      <c r="L353" s="15"/>
      <c r="M353" s="15"/>
    </row>
    <row r="354">
      <c r="A354" s="15"/>
      <c r="I354" s="18"/>
      <c r="J354" s="15"/>
      <c r="K354" s="15"/>
      <c r="L354" s="15"/>
      <c r="M354" s="15"/>
    </row>
    <row r="355">
      <c r="A355" s="15"/>
      <c r="I355" s="18"/>
      <c r="J355" s="15"/>
      <c r="K355" s="15"/>
      <c r="L355" s="15"/>
      <c r="M355" s="15"/>
    </row>
    <row r="356">
      <c r="A356" s="15"/>
      <c r="I356" s="18"/>
      <c r="J356" s="15"/>
      <c r="K356" s="15"/>
      <c r="L356" s="15"/>
      <c r="M356" s="15"/>
    </row>
    <row r="357">
      <c r="A357" s="15"/>
      <c r="I357" s="18"/>
      <c r="J357" s="15"/>
      <c r="K357" s="15"/>
      <c r="L357" s="15"/>
      <c r="M357" s="15"/>
    </row>
    <row r="358">
      <c r="A358" s="15"/>
      <c r="I358" s="18"/>
      <c r="J358" s="15"/>
      <c r="K358" s="15"/>
      <c r="L358" s="15"/>
      <c r="M358" s="15"/>
    </row>
    <row r="359">
      <c r="A359" s="15"/>
      <c r="I359" s="18"/>
      <c r="J359" s="15"/>
      <c r="K359" s="15"/>
      <c r="L359" s="15"/>
      <c r="M359" s="15"/>
    </row>
    <row r="360">
      <c r="A360" s="15"/>
      <c r="I360" s="18"/>
      <c r="J360" s="15"/>
      <c r="K360" s="15"/>
      <c r="L360" s="15"/>
      <c r="M360" s="15"/>
    </row>
    <row r="361">
      <c r="A361" s="15"/>
      <c r="I361" s="18"/>
      <c r="J361" s="15"/>
      <c r="K361" s="15"/>
      <c r="L361" s="15"/>
      <c r="M361" s="15"/>
    </row>
    <row r="362">
      <c r="A362" s="15"/>
      <c r="I362" s="18"/>
      <c r="J362" s="15"/>
      <c r="K362" s="15"/>
      <c r="L362" s="15"/>
      <c r="M362" s="15"/>
    </row>
    <row r="363">
      <c r="A363" s="15"/>
      <c r="I363" s="18"/>
      <c r="J363" s="15"/>
      <c r="K363" s="15"/>
      <c r="L363" s="15"/>
      <c r="M363" s="15"/>
    </row>
    <row r="364">
      <c r="A364" s="15"/>
      <c r="I364" s="18"/>
      <c r="J364" s="15"/>
      <c r="K364" s="15"/>
      <c r="L364" s="15"/>
      <c r="M364" s="15"/>
    </row>
    <row r="365">
      <c r="A365" s="15"/>
      <c r="I365" s="18"/>
      <c r="J365" s="15"/>
      <c r="K365" s="15"/>
      <c r="L365" s="15"/>
      <c r="M365" s="15"/>
    </row>
    <row r="366">
      <c r="A366" s="15"/>
      <c r="I366" s="18"/>
      <c r="J366" s="15"/>
      <c r="K366" s="15"/>
      <c r="L366" s="15"/>
      <c r="M366" s="15"/>
    </row>
    <row r="367">
      <c r="A367" s="15"/>
      <c r="I367" s="18"/>
      <c r="J367" s="15"/>
      <c r="K367" s="15"/>
      <c r="L367" s="15"/>
      <c r="M367" s="15"/>
    </row>
    <row r="368">
      <c r="A368" s="15"/>
      <c r="I368" s="18"/>
      <c r="J368" s="15"/>
      <c r="K368" s="15"/>
      <c r="L368" s="15"/>
      <c r="M368" s="15"/>
    </row>
    <row r="369">
      <c r="A369" s="15"/>
      <c r="I369" s="18"/>
      <c r="J369" s="15"/>
      <c r="K369" s="15"/>
      <c r="L369" s="15"/>
      <c r="M369" s="15"/>
    </row>
    <row r="370">
      <c r="A370" s="15"/>
      <c r="I370" s="18"/>
      <c r="J370" s="15"/>
      <c r="K370" s="15"/>
      <c r="L370" s="15"/>
      <c r="M370" s="15"/>
    </row>
    <row r="371">
      <c r="A371" s="15"/>
      <c r="I371" s="18"/>
      <c r="J371" s="15"/>
      <c r="K371" s="15"/>
      <c r="L371" s="15"/>
      <c r="M371" s="15"/>
    </row>
    <row r="372">
      <c r="A372" s="15"/>
      <c r="I372" s="18"/>
      <c r="J372" s="15"/>
      <c r="K372" s="15"/>
      <c r="L372" s="15"/>
      <c r="M372" s="15"/>
    </row>
    <row r="373">
      <c r="A373" s="15"/>
      <c r="I373" s="18"/>
      <c r="J373" s="15"/>
      <c r="K373" s="15"/>
      <c r="L373" s="15"/>
      <c r="M373" s="15"/>
    </row>
    <row r="374">
      <c r="A374" s="15"/>
      <c r="I374" s="18"/>
      <c r="J374" s="15"/>
      <c r="K374" s="15"/>
      <c r="L374" s="15"/>
      <c r="M374" s="15"/>
    </row>
    <row r="375">
      <c r="A375" s="15"/>
      <c r="I375" s="18"/>
      <c r="J375" s="15"/>
      <c r="K375" s="15"/>
      <c r="L375" s="15"/>
      <c r="M375" s="15"/>
    </row>
    <row r="376">
      <c r="A376" s="15"/>
      <c r="I376" s="18"/>
      <c r="J376" s="15"/>
      <c r="K376" s="15"/>
      <c r="L376" s="15"/>
      <c r="M376" s="15"/>
    </row>
    <row r="377">
      <c r="A377" s="15"/>
      <c r="I377" s="18"/>
      <c r="J377" s="15"/>
      <c r="K377" s="15"/>
      <c r="L377" s="15"/>
      <c r="M377" s="15"/>
    </row>
    <row r="378">
      <c r="A378" s="15"/>
      <c r="I378" s="18"/>
      <c r="J378" s="15"/>
      <c r="K378" s="15"/>
      <c r="L378" s="15"/>
      <c r="M378" s="15"/>
    </row>
    <row r="379">
      <c r="A379" s="15"/>
      <c r="I379" s="18"/>
      <c r="J379" s="15"/>
      <c r="K379" s="15"/>
      <c r="L379" s="15"/>
      <c r="M379" s="15"/>
    </row>
    <row r="380">
      <c r="A380" s="15"/>
      <c r="I380" s="18"/>
      <c r="J380" s="15"/>
      <c r="K380" s="15"/>
      <c r="L380" s="15"/>
      <c r="M380" s="15"/>
    </row>
    <row r="381">
      <c r="A381" s="15"/>
      <c r="I381" s="18"/>
      <c r="J381" s="15"/>
      <c r="K381" s="15"/>
      <c r="L381" s="15"/>
      <c r="M381" s="15"/>
    </row>
    <row r="382">
      <c r="A382" s="15"/>
      <c r="I382" s="18"/>
      <c r="J382" s="15"/>
      <c r="K382" s="15"/>
      <c r="L382" s="15"/>
      <c r="M382" s="15"/>
    </row>
    <row r="383">
      <c r="A383" s="15"/>
      <c r="I383" s="18"/>
      <c r="J383" s="15"/>
      <c r="K383" s="15"/>
      <c r="L383" s="15"/>
      <c r="M383" s="15"/>
    </row>
    <row r="384">
      <c r="A384" s="15"/>
      <c r="I384" s="18"/>
      <c r="J384" s="15"/>
      <c r="K384" s="15"/>
      <c r="L384" s="15"/>
      <c r="M384" s="15"/>
    </row>
    <row r="385">
      <c r="A385" s="15"/>
      <c r="I385" s="18"/>
      <c r="J385" s="15"/>
      <c r="K385" s="15"/>
      <c r="L385" s="15"/>
      <c r="M385" s="15"/>
    </row>
    <row r="386">
      <c r="A386" s="15"/>
      <c r="I386" s="18"/>
      <c r="J386" s="15"/>
      <c r="K386" s="15"/>
      <c r="L386" s="15"/>
      <c r="M386" s="15"/>
    </row>
    <row r="387">
      <c r="A387" s="15"/>
      <c r="I387" s="18"/>
      <c r="J387" s="15"/>
      <c r="K387" s="15"/>
      <c r="L387" s="15"/>
      <c r="M387" s="15"/>
    </row>
    <row r="388">
      <c r="A388" s="15"/>
      <c r="I388" s="18"/>
      <c r="J388" s="15"/>
      <c r="K388" s="15"/>
      <c r="L388" s="15"/>
      <c r="M388" s="15"/>
    </row>
    <row r="389">
      <c r="A389" s="15"/>
      <c r="I389" s="18"/>
      <c r="J389" s="15"/>
      <c r="K389" s="15"/>
      <c r="L389" s="15"/>
      <c r="M389" s="15"/>
    </row>
    <row r="390">
      <c r="A390" s="15"/>
      <c r="I390" s="18"/>
      <c r="J390" s="15"/>
      <c r="K390" s="15"/>
      <c r="L390" s="15"/>
      <c r="M390" s="15"/>
    </row>
    <row r="391">
      <c r="A391" s="15"/>
      <c r="I391" s="18"/>
      <c r="J391" s="15"/>
      <c r="K391" s="15"/>
      <c r="L391" s="15"/>
      <c r="M391" s="15"/>
    </row>
    <row r="392">
      <c r="A392" s="15"/>
      <c r="I392" s="18"/>
      <c r="J392" s="15"/>
      <c r="K392" s="15"/>
      <c r="L392" s="15"/>
      <c r="M392" s="15"/>
    </row>
    <row r="393">
      <c r="A393" s="15"/>
      <c r="I393" s="18"/>
      <c r="J393" s="15"/>
      <c r="K393" s="15"/>
      <c r="L393" s="15"/>
      <c r="M393" s="15"/>
    </row>
    <row r="394">
      <c r="A394" s="15"/>
      <c r="I394" s="18"/>
      <c r="J394" s="15"/>
      <c r="K394" s="15"/>
      <c r="L394" s="15"/>
      <c r="M394" s="15"/>
    </row>
    <row r="395">
      <c r="A395" s="15"/>
      <c r="I395" s="18"/>
      <c r="J395" s="15"/>
      <c r="K395" s="15"/>
      <c r="L395" s="15"/>
      <c r="M395" s="15"/>
    </row>
    <row r="396">
      <c r="A396" s="15"/>
      <c r="I396" s="18"/>
      <c r="J396" s="15"/>
      <c r="K396" s="15"/>
      <c r="L396" s="15"/>
      <c r="M396" s="15"/>
    </row>
    <row r="397">
      <c r="A397" s="15"/>
      <c r="I397" s="18"/>
      <c r="J397" s="15"/>
      <c r="K397" s="15"/>
      <c r="L397" s="15"/>
      <c r="M397" s="15"/>
    </row>
    <row r="398">
      <c r="A398" s="15"/>
      <c r="I398" s="18"/>
      <c r="J398" s="15"/>
      <c r="K398" s="15"/>
      <c r="L398" s="15"/>
      <c r="M398" s="15"/>
    </row>
    <row r="399">
      <c r="A399" s="15"/>
      <c r="I399" s="18"/>
      <c r="J399" s="15"/>
      <c r="K399" s="15"/>
      <c r="L399" s="15"/>
      <c r="M399" s="15"/>
    </row>
    <row r="400">
      <c r="A400" s="15"/>
      <c r="I400" s="18"/>
      <c r="J400" s="15"/>
      <c r="K400" s="15"/>
      <c r="L400" s="15"/>
      <c r="M400" s="15"/>
    </row>
    <row r="401">
      <c r="A401" s="15"/>
      <c r="I401" s="18"/>
      <c r="J401" s="15"/>
      <c r="K401" s="15"/>
      <c r="L401" s="15"/>
      <c r="M401" s="15"/>
    </row>
    <row r="402">
      <c r="A402" s="15"/>
      <c r="I402" s="18"/>
      <c r="J402" s="15"/>
      <c r="K402" s="15"/>
      <c r="L402" s="15"/>
      <c r="M402" s="15"/>
    </row>
    <row r="403">
      <c r="A403" s="15"/>
      <c r="I403" s="18"/>
      <c r="J403" s="15"/>
      <c r="K403" s="15"/>
      <c r="L403" s="15"/>
      <c r="M403" s="15"/>
    </row>
    <row r="404">
      <c r="A404" s="15"/>
      <c r="I404" s="18"/>
      <c r="J404" s="15"/>
      <c r="K404" s="15"/>
      <c r="L404" s="15"/>
      <c r="M404" s="15"/>
    </row>
    <row r="405">
      <c r="A405" s="15"/>
      <c r="I405" s="18"/>
      <c r="J405" s="15"/>
      <c r="K405" s="15"/>
      <c r="L405" s="15"/>
      <c r="M405" s="15"/>
    </row>
    <row r="406">
      <c r="A406" s="15"/>
      <c r="I406" s="18"/>
      <c r="J406" s="15"/>
      <c r="K406" s="15"/>
      <c r="L406" s="15"/>
      <c r="M406" s="15"/>
    </row>
    <row r="407">
      <c r="A407" s="15"/>
      <c r="I407" s="18"/>
      <c r="J407" s="15"/>
      <c r="K407" s="15"/>
      <c r="L407" s="15"/>
      <c r="M407" s="15"/>
    </row>
    <row r="408">
      <c r="A408" s="15"/>
      <c r="I408" s="18"/>
      <c r="J408" s="15"/>
      <c r="K408" s="15"/>
      <c r="L408" s="15"/>
      <c r="M408" s="15"/>
    </row>
    <row r="409">
      <c r="A409" s="15"/>
      <c r="I409" s="18"/>
      <c r="J409" s="15"/>
      <c r="K409" s="15"/>
      <c r="L409" s="15"/>
      <c r="M409" s="15"/>
    </row>
    <row r="410">
      <c r="A410" s="15"/>
      <c r="I410" s="18"/>
      <c r="J410" s="15"/>
      <c r="K410" s="15"/>
      <c r="L410" s="15"/>
      <c r="M410" s="15"/>
    </row>
    <row r="411">
      <c r="A411" s="15"/>
      <c r="I411" s="18"/>
      <c r="J411" s="15"/>
      <c r="K411" s="15"/>
      <c r="L411" s="15"/>
      <c r="M411" s="15"/>
    </row>
    <row r="412">
      <c r="A412" s="15"/>
      <c r="I412" s="18"/>
      <c r="J412" s="15"/>
      <c r="K412" s="15"/>
      <c r="L412" s="15"/>
      <c r="M412" s="15"/>
    </row>
    <row r="413">
      <c r="A413" s="15"/>
      <c r="I413" s="18"/>
      <c r="J413" s="15"/>
      <c r="K413" s="15"/>
      <c r="L413" s="15"/>
      <c r="M413" s="15"/>
    </row>
    <row r="414">
      <c r="A414" s="15"/>
      <c r="I414" s="18"/>
      <c r="J414" s="15"/>
      <c r="K414" s="15"/>
      <c r="L414" s="15"/>
      <c r="M414" s="15"/>
    </row>
    <row r="415">
      <c r="A415" s="15"/>
      <c r="I415" s="18"/>
      <c r="J415" s="15"/>
      <c r="K415" s="15"/>
      <c r="L415" s="15"/>
      <c r="M415" s="15"/>
    </row>
    <row r="416">
      <c r="A416" s="15"/>
      <c r="I416" s="18"/>
      <c r="J416" s="15"/>
      <c r="K416" s="15"/>
      <c r="L416" s="15"/>
      <c r="M416" s="15"/>
    </row>
    <row r="417">
      <c r="A417" s="15"/>
      <c r="I417" s="18"/>
      <c r="J417" s="15"/>
      <c r="K417" s="15"/>
      <c r="L417" s="15"/>
      <c r="M417" s="15"/>
    </row>
    <row r="418">
      <c r="A418" s="15"/>
      <c r="I418" s="18"/>
      <c r="J418" s="15"/>
      <c r="K418" s="15"/>
      <c r="L418" s="15"/>
      <c r="M418" s="15"/>
    </row>
    <row r="419">
      <c r="A419" s="15"/>
      <c r="I419" s="18"/>
      <c r="J419" s="15"/>
      <c r="K419" s="15"/>
      <c r="L419" s="15"/>
      <c r="M419" s="15"/>
    </row>
    <row r="420">
      <c r="A420" s="15"/>
      <c r="I420" s="18"/>
      <c r="J420" s="15"/>
      <c r="K420" s="15"/>
      <c r="L420" s="15"/>
      <c r="M420" s="15"/>
    </row>
    <row r="421">
      <c r="A421" s="15"/>
      <c r="I421" s="18"/>
      <c r="J421" s="15"/>
      <c r="K421" s="15"/>
      <c r="L421" s="15"/>
      <c r="M421" s="15"/>
    </row>
    <row r="422">
      <c r="A422" s="15"/>
      <c r="I422" s="18"/>
      <c r="J422" s="15"/>
      <c r="K422" s="15"/>
      <c r="L422" s="15"/>
      <c r="M422" s="15"/>
    </row>
    <row r="423">
      <c r="A423" s="15"/>
      <c r="I423" s="18"/>
      <c r="J423" s="15"/>
      <c r="K423" s="15"/>
      <c r="L423" s="15"/>
      <c r="M423" s="15"/>
    </row>
    <row r="424">
      <c r="A424" s="15"/>
      <c r="I424" s="18"/>
      <c r="J424" s="15"/>
      <c r="K424" s="15"/>
      <c r="L424" s="15"/>
      <c r="M424" s="15"/>
    </row>
    <row r="425">
      <c r="A425" s="15"/>
      <c r="I425" s="18"/>
      <c r="J425" s="15"/>
      <c r="K425" s="15"/>
      <c r="L425" s="15"/>
      <c r="M425" s="15"/>
    </row>
    <row r="426">
      <c r="A426" s="15"/>
      <c r="I426" s="18"/>
      <c r="J426" s="15"/>
      <c r="K426" s="15"/>
      <c r="L426" s="15"/>
      <c r="M426" s="15"/>
    </row>
    <row r="427">
      <c r="A427" s="15"/>
      <c r="I427" s="18"/>
      <c r="J427" s="15"/>
      <c r="K427" s="15"/>
      <c r="L427" s="15"/>
      <c r="M427" s="15"/>
    </row>
    <row r="428">
      <c r="A428" s="15"/>
      <c r="I428" s="18"/>
      <c r="J428" s="15"/>
      <c r="K428" s="15"/>
      <c r="L428" s="15"/>
      <c r="M428" s="15"/>
    </row>
    <row r="429">
      <c r="A429" s="15"/>
      <c r="I429" s="18"/>
      <c r="J429" s="15"/>
      <c r="K429" s="15"/>
      <c r="L429" s="15"/>
      <c r="M429" s="15"/>
    </row>
    <row r="430">
      <c r="A430" s="15"/>
      <c r="I430" s="18"/>
      <c r="J430" s="15"/>
      <c r="K430" s="15"/>
      <c r="L430" s="15"/>
      <c r="M430" s="15"/>
    </row>
    <row r="431">
      <c r="A431" s="15"/>
      <c r="I431" s="18"/>
      <c r="J431" s="15"/>
      <c r="K431" s="15"/>
      <c r="L431" s="15"/>
      <c r="M431" s="15"/>
    </row>
    <row r="432">
      <c r="A432" s="15"/>
      <c r="I432" s="18"/>
      <c r="J432" s="15"/>
      <c r="K432" s="15"/>
      <c r="L432" s="15"/>
      <c r="M432" s="15"/>
    </row>
    <row r="433">
      <c r="A433" s="15"/>
      <c r="I433" s="18"/>
      <c r="J433" s="15"/>
      <c r="K433" s="15"/>
      <c r="L433" s="15"/>
      <c r="M433" s="15"/>
    </row>
    <row r="434">
      <c r="A434" s="15"/>
      <c r="I434" s="18"/>
      <c r="J434" s="15"/>
      <c r="K434" s="15"/>
      <c r="L434" s="15"/>
      <c r="M434" s="15"/>
    </row>
    <row r="435">
      <c r="A435" s="15"/>
      <c r="I435" s="18"/>
      <c r="J435" s="15"/>
      <c r="K435" s="15"/>
      <c r="L435" s="15"/>
      <c r="M435" s="15"/>
    </row>
    <row r="436">
      <c r="A436" s="15"/>
      <c r="I436" s="18"/>
      <c r="J436" s="15"/>
      <c r="K436" s="15"/>
      <c r="L436" s="15"/>
      <c r="M436" s="15"/>
    </row>
    <row r="437">
      <c r="A437" s="15"/>
      <c r="I437" s="18"/>
      <c r="J437" s="15"/>
      <c r="K437" s="15"/>
      <c r="L437" s="15"/>
      <c r="M437" s="15"/>
    </row>
    <row r="438">
      <c r="A438" s="15"/>
      <c r="I438" s="18"/>
      <c r="J438" s="15"/>
      <c r="K438" s="15"/>
      <c r="L438" s="15"/>
      <c r="M438" s="15"/>
    </row>
    <row r="439">
      <c r="A439" s="15"/>
      <c r="I439" s="18"/>
      <c r="J439" s="15"/>
      <c r="K439" s="15"/>
      <c r="L439" s="15"/>
      <c r="M439" s="15"/>
    </row>
    <row r="440">
      <c r="A440" s="15"/>
      <c r="I440" s="18"/>
      <c r="J440" s="15"/>
      <c r="K440" s="15"/>
      <c r="L440" s="15"/>
      <c r="M440" s="15"/>
    </row>
    <row r="441">
      <c r="A441" s="15"/>
      <c r="I441" s="18"/>
      <c r="J441" s="15"/>
      <c r="K441" s="15"/>
      <c r="L441" s="15"/>
      <c r="M441" s="15"/>
    </row>
    <row r="442">
      <c r="A442" s="15"/>
      <c r="I442" s="18"/>
      <c r="J442" s="15"/>
      <c r="K442" s="15"/>
      <c r="L442" s="15"/>
      <c r="M442" s="15"/>
    </row>
    <row r="443">
      <c r="A443" s="15"/>
      <c r="I443" s="18"/>
      <c r="J443" s="15"/>
      <c r="K443" s="15"/>
      <c r="L443" s="15"/>
      <c r="M443" s="15"/>
    </row>
    <row r="444">
      <c r="A444" s="15"/>
      <c r="I444" s="18"/>
      <c r="J444" s="15"/>
      <c r="K444" s="15"/>
      <c r="L444" s="15"/>
      <c r="M444" s="15"/>
    </row>
    <row r="445">
      <c r="A445" s="15"/>
      <c r="I445" s="18"/>
      <c r="J445" s="15"/>
      <c r="K445" s="15"/>
      <c r="L445" s="15"/>
      <c r="M445" s="15"/>
    </row>
    <row r="446">
      <c r="A446" s="15"/>
      <c r="I446" s="18"/>
      <c r="J446" s="15"/>
      <c r="K446" s="15"/>
      <c r="L446" s="15"/>
      <c r="M446" s="15"/>
    </row>
    <row r="447">
      <c r="A447" s="15"/>
      <c r="I447" s="18"/>
      <c r="J447" s="15"/>
      <c r="K447" s="15"/>
      <c r="L447" s="15"/>
      <c r="M447" s="15"/>
    </row>
    <row r="448">
      <c r="A448" s="15"/>
      <c r="I448" s="18"/>
      <c r="J448" s="15"/>
      <c r="K448" s="15"/>
      <c r="L448" s="15"/>
      <c r="M448" s="15"/>
    </row>
    <row r="449">
      <c r="A449" s="15"/>
      <c r="I449" s="18"/>
      <c r="J449" s="15"/>
      <c r="K449" s="15"/>
      <c r="L449" s="15"/>
      <c r="M449" s="15"/>
    </row>
    <row r="450">
      <c r="A450" s="15"/>
      <c r="I450" s="18"/>
      <c r="J450" s="15"/>
      <c r="K450" s="15"/>
      <c r="L450" s="15"/>
      <c r="M450" s="15"/>
    </row>
    <row r="451">
      <c r="A451" s="15"/>
      <c r="I451" s="18"/>
      <c r="J451" s="15"/>
      <c r="K451" s="15"/>
      <c r="L451" s="15"/>
      <c r="M451" s="15"/>
    </row>
    <row r="452">
      <c r="A452" s="15"/>
      <c r="I452" s="18"/>
      <c r="J452" s="15"/>
      <c r="K452" s="15"/>
      <c r="L452" s="15"/>
      <c r="M452" s="15"/>
    </row>
    <row r="453">
      <c r="A453" s="15"/>
      <c r="I453" s="18"/>
      <c r="J453" s="15"/>
      <c r="K453" s="15"/>
      <c r="L453" s="15"/>
      <c r="M453" s="15"/>
    </row>
    <row r="454">
      <c r="A454" s="15"/>
      <c r="I454" s="18"/>
      <c r="J454" s="15"/>
      <c r="K454" s="15"/>
      <c r="L454" s="15"/>
      <c r="M454" s="15"/>
    </row>
    <row r="455">
      <c r="A455" s="15"/>
      <c r="I455" s="18"/>
      <c r="J455" s="15"/>
      <c r="K455" s="15"/>
      <c r="L455" s="15"/>
      <c r="M455" s="15"/>
    </row>
    <row r="456">
      <c r="A456" s="15"/>
      <c r="I456" s="18"/>
      <c r="J456" s="15"/>
      <c r="K456" s="15"/>
      <c r="L456" s="15"/>
      <c r="M456" s="15"/>
    </row>
    <row r="457">
      <c r="A457" s="15"/>
      <c r="I457" s="18"/>
      <c r="J457" s="15"/>
      <c r="K457" s="15"/>
      <c r="L457" s="15"/>
      <c r="M457" s="15"/>
    </row>
    <row r="458">
      <c r="A458" s="15"/>
      <c r="I458" s="18"/>
      <c r="J458" s="15"/>
      <c r="K458" s="15"/>
      <c r="L458" s="15"/>
      <c r="M458" s="15"/>
    </row>
    <row r="459">
      <c r="A459" s="15"/>
      <c r="I459" s="18"/>
      <c r="J459" s="15"/>
      <c r="K459" s="15"/>
      <c r="L459" s="15"/>
      <c r="M459" s="15"/>
    </row>
    <row r="460">
      <c r="A460" s="15"/>
      <c r="I460" s="18"/>
      <c r="J460" s="15"/>
      <c r="K460" s="15"/>
      <c r="L460" s="15"/>
      <c r="M460" s="15"/>
    </row>
    <row r="461">
      <c r="A461" s="15"/>
      <c r="I461" s="18"/>
      <c r="J461" s="15"/>
      <c r="K461" s="15"/>
      <c r="L461" s="15"/>
      <c r="M461" s="15"/>
    </row>
    <row r="462">
      <c r="A462" s="15"/>
      <c r="I462" s="18"/>
      <c r="J462" s="15"/>
      <c r="K462" s="15"/>
      <c r="L462" s="15"/>
      <c r="M462" s="15"/>
    </row>
    <row r="463">
      <c r="A463" s="15"/>
      <c r="I463" s="18"/>
      <c r="J463" s="15"/>
      <c r="K463" s="15"/>
      <c r="L463" s="15"/>
      <c r="M463" s="15"/>
    </row>
    <row r="464">
      <c r="A464" s="15"/>
      <c r="I464" s="18"/>
      <c r="J464" s="15"/>
      <c r="K464" s="15"/>
      <c r="L464" s="15"/>
      <c r="M464" s="15"/>
    </row>
    <row r="465">
      <c r="A465" s="15"/>
      <c r="I465" s="18"/>
      <c r="J465" s="15"/>
      <c r="K465" s="15"/>
      <c r="L465" s="15"/>
      <c r="M465" s="15"/>
    </row>
    <row r="466">
      <c r="A466" s="15"/>
      <c r="I466" s="18"/>
      <c r="J466" s="15"/>
      <c r="K466" s="15"/>
      <c r="L466" s="15"/>
      <c r="M466" s="15"/>
    </row>
    <row r="467">
      <c r="A467" s="15"/>
      <c r="I467" s="18"/>
      <c r="J467" s="15"/>
      <c r="K467" s="15"/>
      <c r="L467" s="15"/>
      <c r="M467" s="15"/>
    </row>
    <row r="468">
      <c r="A468" s="15"/>
      <c r="I468" s="18"/>
      <c r="J468" s="15"/>
      <c r="K468" s="15"/>
      <c r="L468" s="15"/>
      <c r="M468" s="15"/>
    </row>
    <row r="469">
      <c r="A469" s="15"/>
      <c r="I469" s="18"/>
      <c r="J469" s="15"/>
      <c r="K469" s="15"/>
      <c r="L469" s="15"/>
      <c r="M469" s="15"/>
    </row>
    <row r="470">
      <c r="A470" s="15"/>
      <c r="I470" s="18"/>
      <c r="J470" s="15"/>
      <c r="K470" s="15"/>
      <c r="L470" s="15"/>
      <c r="M470" s="15"/>
    </row>
    <row r="471">
      <c r="A471" s="15"/>
      <c r="I471" s="18"/>
      <c r="J471" s="15"/>
      <c r="K471" s="15"/>
      <c r="L471" s="15"/>
      <c r="M471" s="15"/>
    </row>
    <row r="472">
      <c r="A472" s="15"/>
      <c r="I472" s="18"/>
      <c r="J472" s="15"/>
      <c r="K472" s="15"/>
      <c r="L472" s="15"/>
      <c r="M472" s="15"/>
    </row>
    <row r="473">
      <c r="A473" s="15"/>
      <c r="I473" s="18"/>
      <c r="J473" s="15"/>
      <c r="K473" s="15"/>
      <c r="L473" s="15"/>
      <c r="M473" s="15"/>
    </row>
    <row r="474">
      <c r="A474" s="15"/>
      <c r="I474" s="18"/>
      <c r="J474" s="15"/>
      <c r="K474" s="15"/>
      <c r="L474" s="15"/>
      <c r="M474" s="15"/>
    </row>
    <row r="475">
      <c r="A475" s="15"/>
      <c r="I475" s="18"/>
      <c r="J475" s="15"/>
      <c r="K475" s="15"/>
      <c r="L475" s="15"/>
      <c r="M475" s="15"/>
    </row>
    <row r="476">
      <c r="A476" s="15"/>
      <c r="I476" s="18"/>
      <c r="J476" s="15"/>
      <c r="K476" s="15"/>
      <c r="L476" s="15"/>
      <c r="M476" s="15"/>
    </row>
    <row r="477">
      <c r="A477" s="15"/>
      <c r="I477" s="18"/>
      <c r="J477" s="15"/>
      <c r="K477" s="15"/>
      <c r="L477" s="15"/>
      <c r="M477" s="15"/>
    </row>
    <row r="478">
      <c r="A478" s="15"/>
      <c r="I478" s="18"/>
      <c r="J478" s="15"/>
      <c r="K478" s="15"/>
      <c r="L478" s="15"/>
      <c r="M478" s="15"/>
    </row>
    <row r="479">
      <c r="A479" s="15"/>
      <c r="I479" s="18"/>
      <c r="J479" s="15"/>
      <c r="K479" s="15"/>
      <c r="L479" s="15"/>
      <c r="M479" s="15"/>
    </row>
    <row r="480">
      <c r="A480" s="15"/>
      <c r="I480" s="18"/>
      <c r="J480" s="15"/>
      <c r="K480" s="15"/>
      <c r="L480" s="15"/>
      <c r="M480" s="15"/>
    </row>
    <row r="481">
      <c r="A481" s="15"/>
      <c r="I481" s="18"/>
      <c r="J481" s="15"/>
      <c r="K481" s="15"/>
      <c r="L481" s="15"/>
      <c r="M481" s="15"/>
    </row>
    <row r="482">
      <c r="A482" s="15"/>
      <c r="I482" s="18"/>
      <c r="J482" s="15"/>
      <c r="K482" s="15"/>
      <c r="L482" s="15"/>
      <c r="M482" s="15"/>
    </row>
    <row r="483">
      <c r="A483" s="15"/>
      <c r="I483" s="18"/>
      <c r="J483" s="15"/>
      <c r="K483" s="15"/>
      <c r="L483" s="15"/>
      <c r="M483" s="15"/>
    </row>
    <row r="484">
      <c r="A484" s="15"/>
      <c r="I484" s="18"/>
      <c r="J484" s="15"/>
      <c r="K484" s="15"/>
      <c r="L484" s="15"/>
      <c r="M484" s="15"/>
    </row>
    <row r="485">
      <c r="A485" s="15"/>
      <c r="I485" s="18"/>
      <c r="J485" s="15"/>
      <c r="K485" s="15"/>
      <c r="L485" s="15"/>
      <c r="M485" s="15"/>
    </row>
    <row r="486">
      <c r="A486" s="15"/>
      <c r="I486" s="18"/>
      <c r="J486" s="15"/>
      <c r="K486" s="15"/>
      <c r="L486" s="15"/>
      <c r="M486" s="15"/>
    </row>
    <row r="487">
      <c r="A487" s="15"/>
      <c r="I487" s="18"/>
      <c r="J487" s="15"/>
      <c r="K487" s="15"/>
      <c r="L487" s="15"/>
      <c r="M487" s="15"/>
    </row>
    <row r="488">
      <c r="A488" s="15"/>
      <c r="I488" s="18"/>
      <c r="J488" s="15"/>
      <c r="K488" s="15"/>
      <c r="L488" s="15"/>
      <c r="M488" s="15"/>
    </row>
    <row r="489">
      <c r="A489" s="15"/>
      <c r="I489" s="18"/>
      <c r="J489" s="15"/>
      <c r="K489" s="15"/>
      <c r="L489" s="15"/>
      <c r="M489" s="15"/>
    </row>
    <row r="490">
      <c r="A490" s="15"/>
      <c r="I490" s="18"/>
      <c r="J490" s="15"/>
      <c r="K490" s="15"/>
      <c r="L490" s="15"/>
      <c r="M490" s="15"/>
    </row>
    <row r="491">
      <c r="A491" s="15"/>
      <c r="I491" s="18"/>
      <c r="J491" s="15"/>
      <c r="K491" s="15"/>
      <c r="L491" s="15"/>
      <c r="M491" s="15"/>
    </row>
    <row r="492">
      <c r="A492" s="15"/>
      <c r="I492" s="18"/>
      <c r="J492" s="15"/>
      <c r="K492" s="15"/>
      <c r="L492" s="15"/>
      <c r="M492" s="15"/>
    </row>
    <row r="493">
      <c r="A493" s="15"/>
      <c r="I493" s="18"/>
      <c r="J493" s="15"/>
      <c r="K493" s="15"/>
      <c r="L493" s="15"/>
      <c r="M493" s="15"/>
    </row>
    <row r="494">
      <c r="A494" s="15"/>
      <c r="I494" s="18"/>
      <c r="J494" s="15"/>
      <c r="K494" s="15"/>
      <c r="L494" s="15"/>
      <c r="M494" s="15"/>
    </row>
    <row r="495">
      <c r="A495" s="15"/>
      <c r="I495" s="18"/>
      <c r="J495" s="15"/>
      <c r="K495" s="15"/>
      <c r="L495" s="15"/>
      <c r="M495" s="15"/>
    </row>
    <row r="496">
      <c r="A496" s="15"/>
      <c r="I496" s="18"/>
      <c r="J496" s="15"/>
      <c r="K496" s="15"/>
      <c r="L496" s="15"/>
      <c r="M496" s="15"/>
    </row>
    <row r="497">
      <c r="A497" s="15"/>
      <c r="I497" s="18"/>
      <c r="J497" s="15"/>
      <c r="K497" s="15"/>
      <c r="L497" s="15"/>
      <c r="M497" s="15"/>
    </row>
    <row r="498">
      <c r="A498" s="15"/>
      <c r="I498" s="18"/>
      <c r="J498" s="15"/>
      <c r="K498" s="15"/>
      <c r="L498" s="15"/>
      <c r="M498" s="15"/>
    </row>
    <row r="499">
      <c r="A499" s="15"/>
      <c r="I499" s="18"/>
      <c r="J499" s="15"/>
      <c r="K499" s="15"/>
      <c r="L499" s="15"/>
      <c r="M499" s="15"/>
    </row>
    <row r="500">
      <c r="A500" s="15"/>
      <c r="I500" s="18"/>
      <c r="J500" s="15"/>
      <c r="K500" s="15"/>
      <c r="L500" s="15"/>
      <c r="M500" s="15"/>
    </row>
    <row r="501">
      <c r="A501" s="15"/>
      <c r="I501" s="18"/>
      <c r="J501" s="15"/>
      <c r="K501" s="15"/>
      <c r="L501" s="15"/>
      <c r="M501" s="15"/>
    </row>
    <row r="502">
      <c r="A502" s="15"/>
      <c r="I502" s="18"/>
      <c r="J502" s="15"/>
      <c r="K502" s="15"/>
      <c r="L502" s="15"/>
      <c r="M502" s="15"/>
    </row>
    <row r="503">
      <c r="A503" s="15"/>
      <c r="I503" s="18"/>
      <c r="J503" s="15"/>
      <c r="K503" s="15"/>
      <c r="L503" s="15"/>
      <c r="M503" s="15"/>
    </row>
    <row r="504">
      <c r="A504" s="15"/>
      <c r="I504" s="18"/>
      <c r="J504" s="15"/>
      <c r="K504" s="15"/>
      <c r="L504" s="15"/>
      <c r="M504" s="15"/>
    </row>
    <row r="505">
      <c r="A505" s="15"/>
      <c r="I505" s="18"/>
      <c r="J505" s="15"/>
      <c r="K505" s="15"/>
      <c r="L505" s="15"/>
      <c r="M505" s="15"/>
    </row>
    <row r="506">
      <c r="A506" s="15"/>
      <c r="I506" s="18"/>
      <c r="J506" s="15"/>
      <c r="K506" s="15"/>
      <c r="L506" s="15"/>
      <c r="M506" s="15"/>
    </row>
    <row r="507">
      <c r="A507" s="15"/>
      <c r="I507" s="18"/>
      <c r="J507" s="15"/>
      <c r="K507" s="15"/>
      <c r="L507" s="15"/>
      <c r="M507" s="15"/>
    </row>
    <row r="508">
      <c r="A508" s="15"/>
      <c r="I508" s="18"/>
      <c r="J508" s="15"/>
      <c r="K508" s="15"/>
      <c r="L508" s="15"/>
      <c r="M508" s="15"/>
    </row>
    <row r="509">
      <c r="A509" s="15"/>
      <c r="I509" s="18"/>
      <c r="J509" s="15"/>
      <c r="K509" s="15"/>
      <c r="L509" s="15"/>
      <c r="M509" s="15"/>
    </row>
    <row r="510">
      <c r="A510" s="15"/>
      <c r="I510" s="18"/>
      <c r="J510" s="15"/>
      <c r="K510" s="15"/>
      <c r="L510" s="15"/>
      <c r="M510" s="15"/>
    </row>
    <row r="511">
      <c r="A511" s="15"/>
      <c r="I511" s="18"/>
      <c r="J511" s="15"/>
      <c r="K511" s="15"/>
      <c r="L511" s="15"/>
      <c r="M511" s="15"/>
    </row>
    <row r="512">
      <c r="A512" s="15"/>
      <c r="I512" s="18"/>
      <c r="J512" s="15"/>
      <c r="K512" s="15"/>
      <c r="L512" s="15"/>
      <c r="M512" s="15"/>
    </row>
    <row r="513">
      <c r="A513" s="15"/>
      <c r="I513" s="18"/>
      <c r="J513" s="15"/>
      <c r="K513" s="15"/>
      <c r="L513" s="15"/>
      <c r="M513" s="15"/>
    </row>
    <row r="514">
      <c r="A514" s="15"/>
      <c r="I514" s="18"/>
      <c r="J514" s="15"/>
      <c r="K514" s="15"/>
      <c r="L514" s="15"/>
      <c r="M514" s="15"/>
    </row>
    <row r="515">
      <c r="A515" s="15"/>
      <c r="I515" s="18"/>
      <c r="J515" s="15"/>
      <c r="K515" s="15"/>
      <c r="L515" s="15"/>
      <c r="M515" s="15"/>
    </row>
    <row r="516">
      <c r="A516" s="15"/>
      <c r="I516" s="18"/>
      <c r="J516" s="15"/>
      <c r="K516" s="15"/>
      <c r="L516" s="15"/>
      <c r="M516" s="15"/>
    </row>
    <row r="517">
      <c r="A517" s="15"/>
      <c r="I517" s="18"/>
      <c r="J517" s="15"/>
      <c r="K517" s="15"/>
      <c r="L517" s="15"/>
      <c r="M517" s="15"/>
    </row>
    <row r="518">
      <c r="A518" s="15"/>
      <c r="I518" s="18"/>
      <c r="J518" s="15"/>
      <c r="K518" s="15"/>
      <c r="L518" s="15"/>
      <c r="M518" s="15"/>
    </row>
    <row r="519">
      <c r="A519" s="15"/>
      <c r="I519" s="18"/>
      <c r="J519" s="15"/>
      <c r="K519" s="15"/>
      <c r="L519" s="15"/>
      <c r="M519" s="15"/>
    </row>
    <row r="520">
      <c r="A520" s="15"/>
      <c r="I520" s="18"/>
      <c r="J520" s="15"/>
      <c r="K520" s="15"/>
      <c r="L520" s="15"/>
      <c r="M520" s="15"/>
    </row>
    <row r="521">
      <c r="A521" s="15"/>
      <c r="I521" s="18"/>
      <c r="J521" s="15"/>
      <c r="K521" s="15"/>
      <c r="L521" s="15"/>
      <c r="M521" s="15"/>
    </row>
    <row r="522">
      <c r="A522" s="15"/>
      <c r="I522" s="18"/>
      <c r="J522" s="15"/>
      <c r="K522" s="15"/>
      <c r="L522" s="15"/>
      <c r="M522" s="15"/>
    </row>
    <row r="523">
      <c r="A523" s="15"/>
      <c r="I523" s="18"/>
      <c r="J523" s="15"/>
      <c r="K523" s="15"/>
      <c r="L523" s="15"/>
      <c r="M523" s="15"/>
    </row>
    <row r="524">
      <c r="A524" s="15"/>
      <c r="I524" s="18"/>
      <c r="J524" s="15"/>
      <c r="K524" s="15"/>
      <c r="L524" s="15"/>
      <c r="M524" s="15"/>
    </row>
    <row r="525">
      <c r="A525" s="15"/>
      <c r="I525" s="18"/>
      <c r="J525" s="15"/>
      <c r="K525" s="15"/>
      <c r="L525" s="15"/>
      <c r="M525" s="15"/>
    </row>
    <row r="526">
      <c r="A526" s="15"/>
      <c r="I526" s="18"/>
      <c r="J526" s="15"/>
      <c r="K526" s="15"/>
      <c r="L526" s="15"/>
      <c r="M526" s="15"/>
    </row>
    <row r="527">
      <c r="A527" s="15"/>
      <c r="I527" s="18"/>
      <c r="J527" s="15"/>
      <c r="K527" s="15"/>
      <c r="L527" s="15"/>
      <c r="M527" s="15"/>
    </row>
    <row r="528">
      <c r="A528" s="15"/>
      <c r="I528" s="18"/>
      <c r="J528" s="15"/>
      <c r="K528" s="15"/>
      <c r="L528" s="15"/>
      <c r="M528" s="15"/>
    </row>
    <row r="529">
      <c r="A529" s="15"/>
      <c r="I529" s="18"/>
      <c r="J529" s="15"/>
      <c r="K529" s="15"/>
      <c r="L529" s="15"/>
      <c r="M529" s="15"/>
    </row>
    <row r="530">
      <c r="A530" s="15"/>
      <c r="I530" s="18"/>
      <c r="J530" s="15"/>
      <c r="K530" s="15"/>
      <c r="L530" s="15"/>
      <c r="M530" s="15"/>
    </row>
    <row r="531">
      <c r="A531" s="15"/>
      <c r="I531" s="18"/>
      <c r="J531" s="15"/>
      <c r="K531" s="15"/>
      <c r="L531" s="15"/>
      <c r="M531" s="15"/>
    </row>
    <row r="532">
      <c r="A532" s="15"/>
      <c r="I532" s="18"/>
      <c r="J532" s="15"/>
      <c r="K532" s="15"/>
      <c r="L532" s="15"/>
      <c r="M532" s="15"/>
    </row>
    <row r="533">
      <c r="A533" s="15"/>
      <c r="I533" s="18"/>
      <c r="J533" s="15"/>
      <c r="K533" s="15"/>
      <c r="L533" s="15"/>
      <c r="M533" s="15"/>
    </row>
    <row r="534">
      <c r="A534" s="15"/>
      <c r="I534" s="18"/>
      <c r="J534" s="15"/>
      <c r="K534" s="15"/>
      <c r="L534" s="15"/>
      <c r="M534" s="15"/>
    </row>
    <row r="535">
      <c r="A535" s="15"/>
      <c r="I535" s="18"/>
      <c r="J535" s="15"/>
      <c r="K535" s="15"/>
      <c r="L535" s="15"/>
      <c r="M535" s="15"/>
    </row>
    <row r="536">
      <c r="A536" s="15"/>
      <c r="I536" s="18"/>
      <c r="J536" s="15"/>
      <c r="K536" s="15"/>
      <c r="L536" s="15"/>
      <c r="M536" s="15"/>
    </row>
    <row r="537">
      <c r="A537" s="15"/>
      <c r="I537" s="18"/>
      <c r="J537" s="15"/>
      <c r="K537" s="15"/>
      <c r="L537" s="15"/>
      <c r="M537" s="15"/>
    </row>
    <row r="538">
      <c r="A538" s="15"/>
      <c r="I538" s="18"/>
      <c r="J538" s="15"/>
      <c r="K538" s="15"/>
      <c r="L538" s="15"/>
      <c r="M538" s="15"/>
    </row>
    <row r="539">
      <c r="A539" s="15"/>
      <c r="I539" s="18"/>
      <c r="J539" s="15"/>
      <c r="K539" s="15"/>
      <c r="L539" s="15"/>
      <c r="M539" s="15"/>
    </row>
    <row r="540">
      <c r="A540" s="15"/>
      <c r="I540" s="18"/>
      <c r="J540" s="15"/>
      <c r="K540" s="15"/>
      <c r="L540" s="15"/>
      <c r="M540" s="15"/>
    </row>
    <row r="541">
      <c r="A541" s="15"/>
      <c r="I541" s="18"/>
      <c r="J541" s="15"/>
      <c r="K541" s="15"/>
      <c r="L541" s="15"/>
      <c r="M541" s="15"/>
    </row>
    <row r="542">
      <c r="A542" s="15"/>
      <c r="I542" s="18"/>
      <c r="J542" s="15"/>
      <c r="K542" s="15"/>
      <c r="L542" s="15"/>
      <c r="M542" s="15"/>
    </row>
    <row r="543">
      <c r="A543" s="15"/>
      <c r="I543" s="18"/>
      <c r="J543" s="15"/>
      <c r="K543" s="15"/>
      <c r="L543" s="15"/>
      <c r="M543" s="15"/>
    </row>
    <row r="544">
      <c r="A544" s="15"/>
      <c r="I544" s="18"/>
      <c r="J544" s="15"/>
      <c r="K544" s="15"/>
      <c r="L544" s="15"/>
      <c r="M544" s="15"/>
    </row>
    <row r="545">
      <c r="A545" s="15"/>
      <c r="I545" s="18"/>
      <c r="J545" s="15"/>
      <c r="K545" s="15"/>
      <c r="L545" s="15"/>
      <c r="M545" s="15"/>
    </row>
    <row r="546">
      <c r="A546" s="15"/>
      <c r="I546" s="18"/>
      <c r="J546" s="15"/>
      <c r="K546" s="15"/>
      <c r="L546" s="15"/>
      <c r="M546" s="15"/>
    </row>
    <row r="547">
      <c r="A547" s="15"/>
      <c r="I547" s="18"/>
      <c r="J547" s="15"/>
      <c r="K547" s="15"/>
      <c r="L547" s="15"/>
      <c r="M547" s="15"/>
    </row>
    <row r="548">
      <c r="A548" s="15"/>
      <c r="I548" s="18"/>
      <c r="J548" s="15"/>
      <c r="K548" s="15"/>
      <c r="L548" s="15"/>
      <c r="M548" s="15"/>
    </row>
    <row r="549">
      <c r="A549" s="15"/>
      <c r="I549" s="18"/>
      <c r="J549" s="15"/>
      <c r="K549" s="15"/>
      <c r="L549" s="15"/>
      <c r="M549" s="15"/>
    </row>
    <row r="550">
      <c r="A550" s="15"/>
      <c r="I550" s="18"/>
      <c r="J550" s="15"/>
      <c r="K550" s="15"/>
      <c r="L550" s="15"/>
      <c r="M550" s="15"/>
    </row>
    <row r="551">
      <c r="A551" s="15"/>
      <c r="I551" s="18"/>
      <c r="J551" s="15"/>
      <c r="K551" s="15"/>
      <c r="L551" s="15"/>
      <c r="M551" s="15"/>
    </row>
    <row r="552">
      <c r="A552" s="15"/>
      <c r="I552" s="18"/>
      <c r="J552" s="15"/>
      <c r="K552" s="15"/>
      <c r="L552" s="15"/>
      <c r="M552" s="15"/>
    </row>
    <row r="553">
      <c r="A553" s="15"/>
      <c r="I553" s="18"/>
      <c r="J553" s="15"/>
      <c r="K553" s="15"/>
      <c r="L553" s="15"/>
      <c r="M553" s="15"/>
    </row>
    <row r="554">
      <c r="A554" s="15"/>
      <c r="I554" s="18"/>
      <c r="J554" s="15"/>
      <c r="K554" s="15"/>
      <c r="L554" s="15"/>
      <c r="M554" s="15"/>
    </row>
    <row r="555">
      <c r="A555" s="15"/>
      <c r="I555" s="18"/>
      <c r="J555" s="15"/>
      <c r="K555" s="15"/>
      <c r="L555" s="15"/>
      <c r="M555" s="15"/>
    </row>
    <row r="556">
      <c r="A556" s="15"/>
      <c r="I556" s="18"/>
      <c r="J556" s="15"/>
      <c r="K556" s="15"/>
      <c r="L556" s="15"/>
      <c r="M556" s="15"/>
    </row>
    <row r="557">
      <c r="A557" s="15"/>
      <c r="I557" s="18"/>
      <c r="J557" s="15"/>
      <c r="K557" s="15"/>
      <c r="L557" s="15"/>
      <c r="M557" s="15"/>
    </row>
    <row r="558">
      <c r="A558" s="15"/>
      <c r="I558" s="18"/>
      <c r="J558" s="15"/>
      <c r="K558" s="15"/>
      <c r="L558" s="15"/>
      <c r="M558" s="15"/>
    </row>
    <row r="559">
      <c r="A559" s="15"/>
      <c r="I559" s="18"/>
      <c r="J559" s="15"/>
      <c r="K559" s="15"/>
      <c r="L559" s="15"/>
      <c r="M559" s="15"/>
    </row>
    <row r="560">
      <c r="A560" s="15"/>
      <c r="I560" s="18"/>
      <c r="J560" s="15"/>
      <c r="K560" s="15"/>
      <c r="L560" s="15"/>
      <c r="M560" s="15"/>
    </row>
    <row r="561">
      <c r="A561" s="15"/>
      <c r="I561" s="18"/>
      <c r="J561" s="15"/>
      <c r="K561" s="15"/>
      <c r="L561" s="15"/>
      <c r="M561" s="15"/>
    </row>
    <row r="562">
      <c r="A562" s="15"/>
      <c r="I562" s="18"/>
      <c r="J562" s="15"/>
      <c r="K562" s="15"/>
      <c r="L562" s="15"/>
      <c r="M562" s="15"/>
    </row>
    <row r="563">
      <c r="A563" s="15"/>
      <c r="I563" s="18"/>
      <c r="J563" s="15"/>
      <c r="K563" s="15"/>
      <c r="L563" s="15"/>
      <c r="M563" s="15"/>
    </row>
    <row r="564">
      <c r="A564" s="15"/>
      <c r="I564" s="18"/>
      <c r="J564" s="15"/>
      <c r="K564" s="15"/>
      <c r="L564" s="15"/>
      <c r="M564" s="15"/>
    </row>
    <row r="565">
      <c r="A565" s="15"/>
      <c r="I565" s="18"/>
      <c r="J565" s="15"/>
      <c r="K565" s="15"/>
      <c r="L565" s="15"/>
      <c r="M565" s="15"/>
    </row>
    <row r="566">
      <c r="A566" s="15"/>
      <c r="I566" s="18"/>
      <c r="J566" s="15"/>
      <c r="K566" s="15"/>
      <c r="L566" s="15"/>
      <c r="M566" s="15"/>
    </row>
    <row r="567">
      <c r="A567" s="15"/>
      <c r="I567" s="18"/>
      <c r="J567" s="15"/>
      <c r="K567" s="15"/>
      <c r="L567" s="15"/>
      <c r="M567" s="15"/>
    </row>
    <row r="568">
      <c r="A568" s="15"/>
      <c r="I568" s="18"/>
      <c r="J568" s="15"/>
      <c r="K568" s="15"/>
      <c r="L568" s="15"/>
      <c r="M568" s="15"/>
    </row>
    <row r="569">
      <c r="A569" s="15"/>
      <c r="I569" s="18"/>
      <c r="J569" s="15"/>
      <c r="K569" s="15"/>
      <c r="L569" s="15"/>
      <c r="M569" s="15"/>
    </row>
    <row r="570">
      <c r="A570" s="15"/>
      <c r="I570" s="18"/>
      <c r="J570" s="15"/>
      <c r="K570" s="15"/>
      <c r="L570" s="15"/>
      <c r="M570" s="15"/>
    </row>
    <row r="571">
      <c r="A571" s="15"/>
      <c r="I571" s="18"/>
      <c r="J571" s="15"/>
      <c r="K571" s="15"/>
      <c r="L571" s="15"/>
      <c r="M571" s="15"/>
    </row>
    <row r="572">
      <c r="A572" s="15"/>
      <c r="I572" s="18"/>
      <c r="J572" s="15"/>
      <c r="K572" s="15"/>
      <c r="L572" s="15"/>
      <c r="M572" s="15"/>
    </row>
    <row r="573">
      <c r="A573" s="15"/>
      <c r="I573" s="18"/>
      <c r="J573" s="15"/>
      <c r="K573" s="15"/>
      <c r="L573" s="15"/>
      <c r="M573" s="15"/>
    </row>
    <row r="574">
      <c r="A574" s="15"/>
      <c r="I574" s="18"/>
      <c r="J574" s="15"/>
      <c r="K574" s="15"/>
      <c r="L574" s="15"/>
      <c r="M574" s="15"/>
    </row>
    <row r="575">
      <c r="A575" s="15"/>
      <c r="I575" s="18"/>
      <c r="J575" s="15"/>
      <c r="K575" s="15"/>
      <c r="L575" s="15"/>
      <c r="M575" s="15"/>
    </row>
    <row r="576">
      <c r="A576" s="15"/>
      <c r="I576" s="18"/>
      <c r="J576" s="15"/>
      <c r="K576" s="15"/>
      <c r="L576" s="15"/>
      <c r="M576" s="15"/>
    </row>
    <row r="577">
      <c r="A577" s="15"/>
      <c r="I577" s="18"/>
      <c r="J577" s="15"/>
      <c r="K577" s="15"/>
      <c r="L577" s="15"/>
      <c r="M577" s="15"/>
    </row>
    <row r="578">
      <c r="A578" s="15"/>
      <c r="I578" s="18"/>
      <c r="J578" s="15"/>
      <c r="K578" s="15"/>
      <c r="L578" s="15"/>
      <c r="M578" s="15"/>
    </row>
    <row r="579">
      <c r="A579" s="15"/>
      <c r="I579" s="18"/>
      <c r="J579" s="15"/>
      <c r="K579" s="15"/>
      <c r="L579" s="15"/>
      <c r="M579" s="15"/>
    </row>
    <row r="580">
      <c r="A580" s="15"/>
      <c r="I580" s="18"/>
      <c r="J580" s="15"/>
      <c r="K580" s="15"/>
      <c r="L580" s="15"/>
      <c r="M580" s="15"/>
    </row>
    <row r="581">
      <c r="A581" s="15"/>
      <c r="I581" s="18"/>
      <c r="J581" s="15"/>
      <c r="K581" s="15"/>
      <c r="L581" s="15"/>
      <c r="M581" s="15"/>
    </row>
    <row r="582">
      <c r="A582" s="15"/>
      <c r="I582" s="18"/>
      <c r="J582" s="15"/>
      <c r="K582" s="15"/>
      <c r="L582" s="15"/>
      <c r="M582" s="15"/>
    </row>
    <row r="583">
      <c r="A583" s="15"/>
      <c r="I583" s="18"/>
      <c r="J583" s="15"/>
      <c r="K583" s="15"/>
      <c r="L583" s="15"/>
      <c r="M583" s="15"/>
    </row>
    <row r="584">
      <c r="A584" s="15"/>
      <c r="I584" s="18"/>
      <c r="J584" s="15"/>
      <c r="K584" s="15"/>
      <c r="L584" s="15"/>
      <c r="M584" s="15"/>
    </row>
    <row r="585">
      <c r="A585" s="15"/>
      <c r="I585" s="18"/>
      <c r="J585" s="15"/>
      <c r="K585" s="15"/>
      <c r="L585" s="15"/>
      <c r="M585" s="15"/>
    </row>
    <row r="586">
      <c r="A586" s="15"/>
      <c r="I586" s="18"/>
      <c r="J586" s="15"/>
      <c r="K586" s="15"/>
      <c r="L586" s="15"/>
      <c r="M586" s="15"/>
    </row>
    <row r="587">
      <c r="A587" s="15"/>
      <c r="I587" s="18"/>
      <c r="J587" s="15"/>
      <c r="K587" s="15"/>
      <c r="L587" s="15"/>
      <c r="M587" s="15"/>
    </row>
    <row r="588">
      <c r="A588" s="15"/>
      <c r="I588" s="18"/>
      <c r="J588" s="15"/>
      <c r="K588" s="15"/>
      <c r="L588" s="15"/>
      <c r="M588" s="15"/>
    </row>
    <row r="589">
      <c r="A589" s="15"/>
      <c r="I589" s="18"/>
      <c r="J589" s="15"/>
      <c r="K589" s="15"/>
      <c r="L589" s="15"/>
      <c r="M589" s="15"/>
    </row>
    <row r="590">
      <c r="A590" s="15"/>
      <c r="I590" s="18"/>
      <c r="J590" s="15"/>
      <c r="K590" s="15"/>
      <c r="L590" s="15"/>
      <c r="M590" s="15"/>
    </row>
    <row r="591">
      <c r="A591" s="15"/>
      <c r="I591" s="18"/>
      <c r="J591" s="15"/>
      <c r="K591" s="15"/>
      <c r="L591" s="15"/>
      <c r="M591" s="15"/>
    </row>
    <row r="592">
      <c r="A592" s="15"/>
      <c r="I592" s="18"/>
      <c r="J592" s="15"/>
      <c r="K592" s="15"/>
      <c r="L592" s="15"/>
      <c r="M592" s="15"/>
    </row>
    <row r="593">
      <c r="A593" s="15"/>
      <c r="I593" s="18"/>
      <c r="J593" s="15"/>
      <c r="K593" s="15"/>
      <c r="L593" s="15"/>
      <c r="M593" s="15"/>
    </row>
    <row r="594">
      <c r="A594" s="15"/>
      <c r="I594" s="18"/>
      <c r="J594" s="15"/>
      <c r="K594" s="15"/>
      <c r="L594" s="15"/>
      <c r="M594" s="15"/>
    </row>
    <row r="595">
      <c r="A595" s="15"/>
      <c r="I595" s="18"/>
      <c r="J595" s="15"/>
      <c r="K595" s="15"/>
      <c r="L595" s="15"/>
      <c r="M595" s="15"/>
    </row>
    <row r="596">
      <c r="A596" s="15"/>
      <c r="I596" s="18"/>
      <c r="J596" s="15"/>
      <c r="K596" s="15"/>
      <c r="L596" s="15"/>
      <c r="M596" s="15"/>
    </row>
    <row r="597">
      <c r="A597" s="15"/>
      <c r="I597" s="18"/>
      <c r="J597" s="15"/>
      <c r="K597" s="15"/>
      <c r="L597" s="15"/>
      <c r="M597" s="15"/>
    </row>
    <row r="598">
      <c r="A598" s="15"/>
      <c r="I598" s="18"/>
      <c r="J598" s="15"/>
      <c r="K598" s="15"/>
      <c r="L598" s="15"/>
      <c r="M598" s="15"/>
    </row>
    <row r="599">
      <c r="A599" s="15"/>
      <c r="I599" s="18"/>
      <c r="J599" s="15"/>
      <c r="K599" s="15"/>
      <c r="L599" s="15"/>
      <c r="M599" s="15"/>
    </row>
    <row r="600">
      <c r="A600" s="15"/>
      <c r="I600" s="18"/>
      <c r="J600" s="15"/>
      <c r="K600" s="15"/>
      <c r="L600" s="15"/>
      <c r="M600" s="15"/>
    </row>
    <row r="601">
      <c r="A601" s="15"/>
      <c r="I601" s="18"/>
      <c r="J601" s="15"/>
      <c r="K601" s="15"/>
      <c r="L601" s="15"/>
      <c r="M601" s="15"/>
    </row>
    <row r="602">
      <c r="A602" s="15"/>
      <c r="I602" s="18"/>
      <c r="J602" s="15"/>
      <c r="K602" s="15"/>
      <c r="L602" s="15"/>
      <c r="M602" s="15"/>
    </row>
    <row r="603">
      <c r="A603" s="15"/>
      <c r="I603" s="18"/>
      <c r="J603" s="15"/>
      <c r="K603" s="15"/>
      <c r="L603" s="15"/>
      <c r="M603" s="15"/>
    </row>
    <row r="604">
      <c r="A604" s="15"/>
      <c r="I604" s="18"/>
      <c r="J604" s="15"/>
      <c r="K604" s="15"/>
      <c r="L604" s="15"/>
      <c r="M604" s="15"/>
    </row>
    <row r="605">
      <c r="A605" s="15"/>
      <c r="I605" s="18"/>
      <c r="J605" s="15"/>
      <c r="K605" s="15"/>
      <c r="L605" s="15"/>
      <c r="M605" s="15"/>
    </row>
    <row r="606">
      <c r="A606" s="15"/>
      <c r="I606" s="18"/>
      <c r="J606" s="15"/>
      <c r="K606" s="15"/>
      <c r="L606" s="15"/>
      <c r="M606" s="15"/>
    </row>
    <row r="607">
      <c r="A607" s="15"/>
      <c r="I607" s="18"/>
      <c r="J607" s="15"/>
      <c r="K607" s="15"/>
      <c r="L607" s="15"/>
      <c r="M607" s="15"/>
    </row>
    <row r="608">
      <c r="A608" s="15"/>
      <c r="I608" s="18"/>
      <c r="J608" s="15"/>
      <c r="K608" s="15"/>
      <c r="L608" s="15"/>
      <c r="M608" s="15"/>
    </row>
    <row r="609">
      <c r="A609" s="15"/>
      <c r="I609" s="18"/>
      <c r="J609" s="15"/>
      <c r="K609" s="15"/>
      <c r="L609" s="15"/>
      <c r="M609" s="15"/>
    </row>
    <row r="610">
      <c r="A610" s="15"/>
      <c r="I610" s="18"/>
      <c r="J610" s="15"/>
      <c r="K610" s="15"/>
      <c r="L610" s="15"/>
      <c r="M610" s="15"/>
    </row>
    <row r="611">
      <c r="A611" s="15"/>
      <c r="I611" s="18"/>
      <c r="J611" s="15"/>
      <c r="K611" s="15"/>
      <c r="L611" s="15"/>
      <c r="M611" s="15"/>
    </row>
    <row r="612">
      <c r="A612" s="15"/>
      <c r="I612" s="18"/>
      <c r="J612" s="15"/>
      <c r="K612" s="15"/>
      <c r="L612" s="15"/>
      <c r="M612" s="15"/>
    </row>
    <row r="613">
      <c r="A613" s="15"/>
      <c r="I613" s="18"/>
      <c r="J613" s="15"/>
      <c r="K613" s="15"/>
      <c r="L613" s="15"/>
      <c r="M613" s="15"/>
    </row>
    <row r="614">
      <c r="A614" s="15"/>
      <c r="I614" s="18"/>
      <c r="J614" s="15"/>
      <c r="K614" s="15"/>
      <c r="L614" s="15"/>
      <c r="M614" s="15"/>
    </row>
    <row r="615">
      <c r="A615" s="15"/>
      <c r="I615" s="18"/>
      <c r="J615" s="15"/>
      <c r="K615" s="15"/>
      <c r="L615" s="15"/>
      <c r="M615" s="15"/>
    </row>
    <row r="616">
      <c r="A616" s="15"/>
      <c r="I616" s="18"/>
      <c r="J616" s="15"/>
      <c r="K616" s="15"/>
      <c r="L616" s="15"/>
      <c r="M616" s="15"/>
    </row>
    <row r="617">
      <c r="A617" s="15"/>
      <c r="I617" s="18"/>
      <c r="J617" s="15"/>
      <c r="K617" s="15"/>
      <c r="L617" s="15"/>
      <c r="M617" s="15"/>
    </row>
    <row r="618">
      <c r="A618" s="15"/>
      <c r="I618" s="18"/>
      <c r="J618" s="15"/>
      <c r="K618" s="15"/>
      <c r="L618" s="15"/>
      <c r="M618" s="15"/>
    </row>
    <row r="619">
      <c r="A619" s="15"/>
      <c r="I619" s="18"/>
      <c r="J619" s="15"/>
      <c r="K619" s="15"/>
      <c r="L619" s="15"/>
      <c r="M619" s="15"/>
    </row>
    <row r="620">
      <c r="A620" s="15"/>
      <c r="I620" s="18"/>
      <c r="J620" s="15"/>
      <c r="K620" s="15"/>
      <c r="L620" s="15"/>
      <c r="M620" s="15"/>
    </row>
    <row r="621">
      <c r="A621" s="15"/>
      <c r="I621" s="18"/>
      <c r="J621" s="15"/>
      <c r="K621" s="15"/>
      <c r="L621" s="15"/>
      <c r="M621" s="15"/>
    </row>
    <row r="622">
      <c r="A622" s="15"/>
      <c r="I622" s="18"/>
      <c r="J622" s="15"/>
      <c r="K622" s="15"/>
      <c r="L622" s="15"/>
      <c r="M622" s="15"/>
    </row>
    <row r="623">
      <c r="A623" s="15"/>
      <c r="I623" s="18"/>
      <c r="J623" s="15"/>
      <c r="K623" s="15"/>
      <c r="L623" s="15"/>
      <c r="M623" s="15"/>
    </row>
    <row r="624">
      <c r="A624" s="15"/>
      <c r="I624" s="18"/>
      <c r="J624" s="15"/>
      <c r="K624" s="15"/>
      <c r="L624" s="15"/>
      <c r="M624" s="15"/>
    </row>
    <row r="625">
      <c r="A625" s="15"/>
      <c r="I625" s="18"/>
      <c r="J625" s="15"/>
      <c r="K625" s="15"/>
      <c r="L625" s="15"/>
      <c r="M625" s="15"/>
    </row>
    <row r="626">
      <c r="A626" s="15"/>
      <c r="I626" s="18"/>
      <c r="J626" s="15"/>
      <c r="K626" s="15"/>
      <c r="L626" s="15"/>
      <c r="M626" s="15"/>
    </row>
    <row r="627">
      <c r="A627" s="15"/>
      <c r="I627" s="18"/>
      <c r="J627" s="15"/>
      <c r="K627" s="15"/>
      <c r="L627" s="15"/>
      <c r="M627" s="15"/>
    </row>
    <row r="628">
      <c r="A628" s="15"/>
      <c r="I628" s="18"/>
      <c r="J628" s="15"/>
      <c r="K628" s="15"/>
      <c r="L628" s="15"/>
      <c r="M628" s="15"/>
    </row>
    <row r="629">
      <c r="A629" s="15"/>
      <c r="I629" s="18"/>
      <c r="J629" s="15"/>
      <c r="K629" s="15"/>
      <c r="L629" s="15"/>
      <c r="M629" s="15"/>
    </row>
    <row r="630">
      <c r="A630" s="15"/>
      <c r="I630" s="18"/>
      <c r="J630" s="15"/>
      <c r="K630" s="15"/>
      <c r="L630" s="15"/>
      <c r="M630" s="15"/>
    </row>
    <row r="631">
      <c r="A631" s="15"/>
      <c r="I631" s="18"/>
      <c r="J631" s="15"/>
      <c r="K631" s="15"/>
      <c r="L631" s="15"/>
      <c r="M631" s="15"/>
    </row>
    <row r="632">
      <c r="A632" s="15"/>
      <c r="I632" s="18"/>
      <c r="J632" s="15"/>
      <c r="K632" s="15"/>
      <c r="L632" s="15"/>
      <c r="M632" s="15"/>
    </row>
    <row r="633">
      <c r="A633" s="15"/>
      <c r="I633" s="18"/>
      <c r="J633" s="15"/>
      <c r="K633" s="15"/>
      <c r="L633" s="15"/>
      <c r="M633" s="15"/>
    </row>
    <row r="634">
      <c r="A634" s="15"/>
      <c r="I634" s="18"/>
      <c r="J634" s="15"/>
      <c r="K634" s="15"/>
      <c r="L634" s="15"/>
      <c r="M634" s="15"/>
    </row>
    <row r="635">
      <c r="A635" s="15"/>
      <c r="I635" s="18"/>
      <c r="J635" s="15"/>
      <c r="K635" s="15"/>
      <c r="L635" s="15"/>
      <c r="M635" s="15"/>
    </row>
    <row r="636">
      <c r="A636" s="15"/>
      <c r="I636" s="18"/>
      <c r="J636" s="15"/>
      <c r="K636" s="15"/>
      <c r="L636" s="15"/>
      <c r="M636" s="15"/>
    </row>
    <row r="637">
      <c r="A637" s="15"/>
      <c r="I637" s="18"/>
      <c r="J637" s="15"/>
      <c r="K637" s="15"/>
      <c r="L637" s="15"/>
      <c r="M637" s="15"/>
    </row>
    <row r="638">
      <c r="A638" s="15"/>
      <c r="I638" s="18"/>
      <c r="J638" s="15"/>
      <c r="K638" s="15"/>
      <c r="L638" s="15"/>
      <c r="M638" s="15"/>
    </row>
    <row r="639">
      <c r="A639" s="15"/>
      <c r="I639" s="18"/>
      <c r="J639" s="15"/>
      <c r="K639" s="15"/>
      <c r="L639" s="15"/>
      <c r="M639" s="15"/>
    </row>
    <row r="640">
      <c r="A640" s="15"/>
      <c r="I640" s="18"/>
      <c r="J640" s="15"/>
      <c r="K640" s="15"/>
      <c r="L640" s="15"/>
      <c r="M640" s="15"/>
    </row>
    <row r="641">
      <c r="A641" s="15"/>
      <c r="I641" s="18"/>
      <c r="J641" s="15"/>
      <c r="K641" s="15"/>
      <c r="L641" s="15"/>
      <c r="M641" s="15"/>
    </row>
    <row r="642">
      <c r="A642" s="15"/>
      <c r="I642" s="18"/>
      <c r="J642" s="15"/>
      <c r="K642" s="15"/>
      <c r="L642" s="15"/>
      <c r="M642" s="15"/>
    </row>
    <row r="643">
      <c r="A643" s="15"/>
      <c r="I643" s="18"/>
      <c r="J643" s="15"/>
      <c r="K643" s="15"/>
      <c r="L643" s="15"/>
      <c r="M643" s="15"/>
    </row>
    <row r="644">
      <c r="A644" s="15"/>
      <c r="I644" s="18"/>
      <c r="J644" s="15"/>
      <c r="K644" s="15"/>
      <c r="L644" s="15"/>
      <c r="M644" s="15"/>
    </row>
    <row r="645">
      <c r="A645" s="15"/>
      <c r="I645" s="18"/>
      <c r="J645" s="15"/>
      <c r="K645" s="15"/>
      <c r="L645" s="15"/>
      <c r="M645" s="15"/>
    </row>
    <row r="646">
      <c r="A646" s="15"/>
      <c r="I646" s="18"/>
      <c r="J646" s="15"/>
      <c r="K646" s="15"/>
      <c r="L646" s="15"/>
      <c r="M646" s="15"/>
    </row>
    <row r="647">
      <c r="A647" s="15"/>
      <c r="I647" s="18"/>
      <c r="J647" s="15"/>
      <c r="K647" s="15"/>
      <c r="L647" s="15"/>
      <c r="M647" s="15"/>
    </row>
    <row r="648">
      <c r="A648" s="15"/>
      <c r="I648" s="18"/>
      <c r="J648" s="15"/>
      <c r="K648" s="15"/>
      <c r="L648" s="15"/>
      <c r="M648" s="15"/>
    </row>
    <row r="649">
      <c r="A649" s="15"/>
      <c r="I649" s="18"/>
      <c r="J649" s="15"/>
      <c r="K649" s="15"/>
      <c r="L649" s="15"/>
      <c r="M649" s="15"/>
    </row>
    <row r="650">
      <c r="A650" s="15"/>
      <c r="I650" s="18"/>
      <c r="J650" s="15"/>
      <c r="K650" s="15"/>
      <c r="L650" s="15"/>
      <c r="M650" s="15"/>
    </row>
    <row r="651">
      <c r="A651" s="15"/>
      <c r="I651" s="18"/>
      <c r="J651" s="15"/>
      <c r="K651" s="15"/>
      <c r="L651" s="15"/>
      <c r="M651" s="15"/>
    </row>
    <row r="652">
      <c r="A652" s="15"/>
      <c r="I652" s="18"/>
      <c r="J652" s="15"/>
      <c r="K652" s="15"/>
      <c r="L652" s="15"/>
      <c r="M652" s="15"/>
    </row>
    <row r="653">
      <c r="A653" s="15"/>
      <c r="I653" s="18"/>
      <c r="J653" s="15"/>
      <c r="K653" s="15"/>
      <c r="L653" s="15"/>
      <c r="M653" s="15"/>
    </row>
    <row r="654">
      <c r="A654" s="15"/>
      <c r="I654" s="18"/>
      <c r="J654" s="15"/>
      <c r="K654" s="15"/>
      <c r="L654" s="15"/>
      <c r="M654" s="15"/>
    </row>
    <row r="655">
      <c r="A655" s="15"/>
      <c r="I655" s="18"/>
      <c r="J655" s="15"/>
      <c r="K655" s="15"/>
      <c r="L655" s="15"/>
      <c r="M655" s="15"/>
    </row>
    <row r="656">
      <c r="A656" s="15"/>
      <c r="I656" s="18"/>
      <c r="J656" s="15"/>
      <c r="K656" s="15"/>
      <c r="L656" s="15"/>
      <c r="M656" s="15"/>
    </row>
    <row r="657">
      <c r="A657" s="15"/>
      <c r="I657" s="18"/>
      <c r="J657" s="15"/>
      <c r="K657" s="15"/>
      <c r="L657" s="15"/>
      <c r="M657" s="15"/>
    </row>
    <row r="658">
      <c r="A658" s="15"/>
      <c r="I658" s="18"/>
      <c r="J658" s="15"/>
      <c r="K658" s="15"/>
      <c r="L658" s="15"/>
      <c r="M658" s="15"/>
    </row>
    <row r="659">
      <c r="A659" s="15"/>
      <c r="I659" s="18"/>
      <c r="J659" s="15"/>
      <c r="K659" s="15"/>
      <c r="L659" s="15"/>
      <c r="M659" s="15"/>
    </row>
    <row r="660">
      <c r="A660" s="15"/>
      <c r="I660" s="18"/>
      <c r="J660" s="15"/>
      <c r="K660" s="15"/>
      <c r="L660" s="15"/>
      <c r="M660" s="15"/>
    </row>
    <row r="661">
      <c r="A661" s="15"/>
      <c r="I661" s="18"/>
      <c r="J661" s="15"/>
      <c r="K661" s="15"/>
      <c r="L661" s="15"/>
      <c r="M661" s="15"/>
    </row>
    <row r="662">
      <c r="A662" s="15"/>
      <c r="I662" s="18"/>
      <c r="J662" s="15"/>
      <c r="K662" s="15"/>
      <c r="L662" s="15"/>
      <c r="M662" s="15"/>
    </row>
    <row r="663">
      <c r="A663" s="15"/>
      <c r="I663" s="18"/>
      <c r="J663" s="15"/>
      <c r="K663" s="15"/>
      <c r="L663" s="15"/>
      <c r="M663" s="15"/>
    </row>
    <row r="664">
      <c r="A664" s="15"/>
      <c r="I664" s="18"/>
      <c r="J664" s="15"/>
      <c r="K664" s="15"/>
      <c r="L664" s="15"/>
      <c r="M664" s="15"/>
    </row>
    <row r="665">
      <c r="A665" s="15"/>
      <c r="I665" s="18"/>
      <c r="J665" s="15"/>
      <c r="K665" s="15"/>
      <c r="L665" s="15"/>
      <c r="M665" s="15"/>
    </row>
    <row r="666">
      <c r="A666" s="15"/>
      <c r="I666" s="18"/>
      <c r="J666" s="15"/>
      <c r="K666" s="15"/>
      <c r="L666" s="15"/>
      <c r="M666" s="15"/>
    </row>
    <row r="667">
      <c r="A667" s="15"/>
      <c r="I667" s="18"/>
      <c r="J667" s="15"/>
      <c r="K667" s="15"/>
      <c r="L667" s="15"/>
      <c r="M667" s="15"/>
    </row>
    <row r="668">
      <c r="A668" s="15"/>
      <c r="I668" s="18"/>
      <c r="J668" s="15"/>
      <c r="K668" s="15"/>
      <c r="L668" s="15"/>
      <c r="M668" s="15"/>
    </row>
    <row r="669">
      <c r="A669" s="15"/>
      <c r="I669" s="18"/>
      <c r="J669" s="15"/>
      <c r="K669" s="15"/>
      <c r="L669" s="15"/>
      <c r="M669" s="15"/>
    </row>
    <row r="670">
      <c r="A670" s="15"/>
      <c r="I670" s="18"/>
      <c r="J670" s="15"/>
      <c r="K670" s="15"/>
      <c r="L670" s="15"/>
      <c r="M670" s="15"/>
    </row>
    <row r="671">
      <c r="A671" s="15"/>
      <c r="I671" s="18"/>
      <c r="J671" s="15"/>
      <c r="K671" s="15"/>
      <c r="L671" s="15"/>
      <c r="M671" s="15"/>
    </row>
    <row r="672">
      <c r="A672" s="15"/>
      <c r="I672" s="18"/>
      <c r="J672" s="15"/>
      <c r="K672" s="15"/>
      <c r="L672" s="15"/>
      <c r="M672" s="15"/>
    </row>
    <row r="673">
      <c r="A673" s="15"/>
      <c r="I673" s="18"/>
      <c r="J673" s="15"/>
      <c r="K673" s="15"/>
      <c r="L673" s="15"/>
      <c r="M673" s="15"/>
    </row>
    <row r="674">
      <c r="A674" s="15"/>
      <c r="I674" s="18"/>
      <c r="J674" s="15"/>
      <c r="K674" s="15"/>
      <c r="L674" s="15"/>
      <c r="M674" s="15"/>
    </row>
    <row r="675">
      <c r="A675" s="15"/>
      <c r="I675" s="18"/>
      <c r="J675" s="15"/>
      <c r="K675" s="15"/>
      <c r="L675" s="15"/>
      <c r="M675" s="15"/>
    </row>
    <row r="676">
      <c r="A676" s="15"/>
      <c r="I676" s="18"/>
      <c r="J676" s="15"/>
      <c r="K676" s="15"/>
      <c r="L676" s="15"/>
      <c r="M676" s="15"/>
    </row>
    <row r="677">
      <c r="A677" s="15"/>
      <c r="I677" s="18"/>
      <c r="J677" s="15"/>
      <c r="K677" s="15"/>
      <c r="L677" s="15"/>
      <c r="M677" s="15"/>
    </row>
    <row r="678">
      <c r="A678" s="15"/>
      <c r="I678" s="18"/>
      <c r="J678" s="15"/>
      <c r="K678" s="15"/>
      <c r="L678" s="15"/>
      <c r="M678" s="15"/>
    </row>
    <row r="679">
      <c r="A679" s="15"/>
      <c r="I679" s="18"/>
      <c r="J679" s="15"/>
      <c r="K679" s="15"/>
      <c r="L679" s="15"/>
      <c r="M679" s="15"/>
    </row>
    <row r="680">
      <c r="A680" s="15"/>
      <c r="I680" s="18"/>
      <c r="J680" s="15"/>
      <c r="K680" s="15"/>
      <c r="L680" s="15"/>
      <c r="M680" s="15"/>
    </row>
    <row r="681">
      <c r="A681" s="15"/>
      <c r="I681" s="18"/>
      <c r="J681" s="15"/>
      <c r="K681" s="15"/>
      <c r="L681" s="15"/>
      <c r="M681" s="15"/>
    </row>
    <row r="682">
      <c r="A682" s="15"/>
      <c r="I682" s="18"/>
      <c r="J682" s="15"/>
      <c r="K682" s="15"/>
      <c r="L682" s="15"/>
      <c r="M682" s="15"/>
    </row>
    <row r="683">
      <c r="A683" s="15"/>
      <c r="I683" s="18"/>
      <c r="J683" s="15"/>
      <c r="K683" s="15"/>
      <c r="L683" s="15"/>
      <c r="M683" s="15"/>
    </row>
    <row r="684">
      <c r="A684" s="15"/>
      <c r="I684" s="18"/>
      <c r="J684" s="15"/>
      <c r="K684" s="15"/>
      <c r="L684" s="15"/>
      <c r="M684" s="15"/>
    </row>
    <row r="685">
      <c r="A685" s="15"/>
      <c r="I685" s="18"/>
      <c r="J685" s="15"/>
      <c r="K685" s="15"/>
      <c r="L685" s="15"/>
      <c r="M685" s="15"/>
    </row>
    <row r="686">
      <c r="A686" s="15"/>
      <c r="I686" s="18"/>
      <c r="J686" s="15"/>
      <c r="K686" s="15"/>
      <c r="L686" s="15"/>
      <c r="M686" s="15"/>
    </row>
    <row r="687">
      <c r="A687" s="15"/>
      <c r="I687" s="18"/>
      <c r="J687" s="15"/>
      <c r="K687" s="15"/>
      <c r="L687" s="15"/>
      <c r="M687" s="15"/>
    </row>
    <row r="688">
      <c r="A688" s="15"/>
      <c r="I688" s="18"/>
      <c r="J688" s="15"/>
      <c r="K688" s="15"/>
      <c r="L688" s="15"/>
      <c r="M688" s="15"/>
    </row>
    <row r="689">
      <c r="A689" s="15"/>
      <c r="I689" s="18"/>
      <c r="J689" s="15"/>
      <c r="K689" s="15"/>
      <c r="L689" s="15"/>
      <c r="M689" s="15"/>
    </row>
    <row r="690">
      <c r="A690" s="15"/>
      <c r="I690" s="18"/>
      <c r="J690" s="15"/>
      <c r="K690" s="15"/>
      <c r="L690" s="15"/>
      <c r="M690" s="15"/>
    </row>
    <row r="691">
      <c r="A691" s="15"/>
      <c r="I691" s="18"/>
      <c r="J691" s="15"/>
      <c r="K691" s="15"/>
      <c r="L691" s="15"/>
      <c r="M691" s="15"/>
    </row>
    <row r="692">
      <c r="A692" s="15"/>
      <c r="I692" s="18"/>
      <c r="J692" s="15"/>
      <c r="K692" s="15"/>
      <c r="L692" s="15"/>
      <c r="M692" s="15"/>
    </row>
    <row r="693">
      <c r="A693" s="15"/>
      <c r="I693" s="18"/>
      <c r="J693" s="15"/>
      <c r="K693" s="15"/>
      <c r="L693" s="15"/>
      <c r="M693" s="15"/>
    </row>
    <row r="694">
      <c r="A694" s="15"/>
      <c r="I694" s="18"/>
      <c r="J694" s="15"/>
      <c r="K694" s="15"/>
      <c r="L694" s="15"/>
      <c r="M694" s="15"/>
    </row>
    <row r="695">
      <c r="A695" s="15"/>
      <c r="I695" s="18"/>
      <c r="J695" s="15"/>
      <c r="K695" s="15"/>
      <c r="L695" s="15"/>
      <c r="M695" s="15"/>
    </row>
    <row r="696">
      <c r="A696" s="15"/>
      <c r="I696" s="18"/>
      <c r="J696" s="15"/>
      <c r="K696" s="15"/>
      <c r="L696" s="15"/>
      <c r="M696" s="15"/>
    </row>
    <row r="697">
      <c r="A697" s="15"/>
      <c r="I697" s="18"/>
      <c r="J697" s="15"/>
      <c r="K697" s="15"/>
      <c r="L697" s="15"/>
      <c r="M697" s="15"/>
    </row>
    <row r="698">
      <c r="A698" s="15"/>
      <c r="I698" s="18"/>
      <c r="J698" s="15"/>
      <c r="K698" s="15"/>
      <c r="L698" s="15"/>
      <c r="M698" s="15"/>
    </row>
    <row r="699">
      <c r="A699" s="15"/>
      <c r="I699" s="18"/>
      <c r="J699" s="15"/>
      <c r="K699" s="15"/>
      <c r="L699" s="15"/>
      <c r="M699" s="15"/>
    </row>
    <row r="700">
      <c r="A700" s="15"/>
      <c r="I700" s="18"/>
      <c r="J700" s="15"/>
      <c r="K700" s="15"/>
      <c r="L700" s="15"/>
      <c r="M700" s="15"/>
    </row>
    <row r="701">
      <c r="A701" s="15"/>
      <c r="I701" s="18"/>
      <c r="J701" s="15"/>
      <c r="K701" s="15"/>
      <c r="L701" s="15"/>
      <c r="M701" s="15"/>
    </row>
    <row r="702">
      <c r="A702" s="15"/>
      <c r="I702" s="18"/>
      <c r="J702" s="15"/>
      <c r="K702" s="15"/>
      <c r="L702" s="15"/>
      <c r="M702" s="15"/>
    </row>
    <row r="703">
      <c r="A703" s="15"/>
      <c r="I703" s="18"/>
      <c r="J703" s="15"/>
      <c r="K703" s="15"/>
      <c r="L703" s="15"/>
      <c r="M703" s="15"/>
    </row>
    <row r="704">
      <c r="A704" s="15"/>
      <c r="I704" s="18"/>
      <c r="J704" s="15"/>
      <c r="K704" s="15"/>
      <c r="L704" s="15"/>
      <c r="M704" s="15"/>
    </row>
    <row r="705">
      <c r="A705" s="15"/>
      <c r="I705" s="18"/>
      <c r="J705" s="15"/>
      <c r="K705" s="15"/>
      <c r="L705" s="15"/>
      <c r="M705" s="15"/>
    </row>
    <row r="706">
      <c r="A706" s="15"/>
      <c r="I706" s="18"/>
      <c r="J706" s="15"/>
      <c r="K706" s="15"/>
      <c r="L706" s="15"/>
      <c r="M706" s="15"/>
    </row>
    <row r="707">
      <c r="A707" s="15"/>
      <c r="I707" s="18"/>
      <c r="J707" s="15"/>
      <c r="K707" s="15"/>
      <c r="L707" s="15"/>
      <c r="M707" s="15"/>
    </row>
    <row r="708">
      <c r="A708" s="15"/>
      <c r="I708" s="18"/>
      <c r="J708" s="15"/>
      <c r="K708" s="15"/>
      <c r="L708" s="15"/>
      <c r="M708" s="15"/>
    </row>
    <row r="709">
      <c r="A709" s="15"/>
      <c r="I709" s="18"/>
      <c r="J709" s="15"/>
      <c r="K709" s="15"/>
      <c r="L709" s="15"/>
      <c r="M709" s="15"/>
    </row>
    <row r="710">
      <c r="A710" s="15"/>
      <c r="I710" s="18"/>
      <c r="J710" s="15"/>
      <c r="K710" s="15"/>
      <c r="L710" s="15"/>
      <c r="M710" s="15"/>
    </row>
    <row r="711">
      <c r="A711" s="15"/>
      <c r="I711" s="18"/>
      <c r="J711" s="15"/>
      <c r="K711" s="15"/>
      <c r="L711" s="15"/>
      <c r="M711" s="15"/>
    </row>
    <row r="712">
      <c r="A712" s="15"/>
      <c r="I712" s="18"/>
      <c r="J712" s="15"/>
      <c r="K712" s="15"/>
      <c r="L712" s="15"/>
      <c r="M712" s="15"/>
    </row>
    <row r="713">
      <c r="A713" s="15"/>
      <c r="I713" s="18"/>
      <c r="J713" s="15"/>
      <c r="K713" s="15"/>
      <c r="L713" s="15"/>
      <c r="M713" s="15"/>
    </row>
    <row r="714">
      <c r="A714" s="15"/>
      <c r="I714" s="18"/>
      <c r="J714" s="15"/>
      <c r="K714" s="15"/>
      <c r="L714" s="15"/>
      <c r="M714" s="15"/>
    </row>
    <row r="715">
      <c r="A715" s="15"/>
      <c r="I715" s="18"/>
      <c r="J715" s="15"/>
      <c r="K715" s="15"/>
      <c r="L715" s="15"/>
      <c r="M715" s="15"/>
    </row>
    <row r="716">
      <c r="A716" s="15"/>
      <c r="I716" s="18"/>
      <c r="J716" s="15"/>
      <c r="K716" s="15"/>
      <c r="L716" s="15"/>
      <c r="M716" s="15"/>
    </row>
    <row r="717">
      <c r="A717" s="15"/>
      <c r="I717" s="18"/>
      <c r="J717" s="15"/>
      <c r="K717" s="15"/>
      <c r="L717" s="15"/>
      <c r="M717" s="15"/>
    </row>
    <row r="718">
      <c r="A718" s="15"/>
      <c r="I718" s="18"/>
      <c r="J718" s="15"/>
      <c r="K718" s="15"/>
      <c r="L718" s="15"/>
      <c r="M718" s="15"/>
    </row>
    <row r="719">
      <c r="A719" s="15"/>
      <c r="I719" s="18"/>
      <c r="J719" s="15"/>
      <c r="K719" s="15"/>
      <c r="L719" s="15"/>
      <c r="M719" s="15"/>
    </row>
    <row r="720">
      <c r="A720" s="15"/>
      <c r="I720" s="18"/>
      <c r="J720" s="15"/>
      <c r="K720" s="15"/>
      <c r="L720" s="15"/>
      <c r="M720" s="15"/>
    </row>
    <row r="721">
      <c r="A721" s="15"/>
      <c r="I721" s="18"/>
      <c r="J721" s="15"/>
      <c r="K721" s="15"/>
      <c r="L721" s="15"/>
      <c r="M721" s="15"/>
    </row>
    <row r="722">
      <c r="A722" s="15"/>
      <c r="I722" s="18"/>
      <c r="J722" s="15"/>
      <c r="K722" s="15"/>
      <c r="L722" s="15"/>
      <c r="M722" s="15"/>
    </row>
    <row r="723">
      <c r="A723" s="15"/>
      <c r="I723" s="18"/>
      <c r="J723" s="15"/>
      <c r="K723" s="15"/>
      <c r="L723" s="15"/>
      <c r="M723" s="15"/>
    </row>
    <row r="724">
      <c r="A724" s="15"/>
      <c r="I724" s="18"/>
      <c r="J724" s="15"/>
      <c r="K724" s="15"/>
      <c r="L724" s="15"/>
      <c r="M724" s="15"/>
    </row>
    <row r="725">
      <c r="A725" s="15"/>
      <c r="I725" s="18"/>
      <c r="J725" s="15"/>
      <c r="K725" s="15"/>
      <c r="L725" s="15"/>
      <c r="M725" s="15"/>
    </row>
    <row r="726">
      <c r="A726" s="15"/>
      <c r="I726" s="18"/>
      <c r="J726" s="15"/>
      <c r="K726" s="15"/>
      <c r="L726" s="15"/>
      <c r="M726" s="15"/>
    </row>
    <row r="727">
      <c r="A727" s="15"/>
      <c r="I727" s="18"/>
      <c r="J727" s="15"/>
      <c r="K727" s="15"/>
      <c r="L727" s="15"/>
      <c r="M727" s="15"/>
    </row>
    <row r="728">
      <c r="A728" s="15"/>
      <c r="I728" s="18"/>
      <c r="J728" s="15"/>
      <c r="K728" s="15"/>
      <c r="L728" s="15"/>
      <c r="M728" s="15"/>
    </row>
    <row r="729">
      <c r="A729" s="15"/>
      <c r="I729" s="18"/>
      <c r="J729" s="15"/>
      <c r="K729" s="15"/>
      <c r="L729" s="15"/>
      <c r="M729" s="15"/>
    </row>
    <row r="730">
      <c r="A730" s="15"/>
      <c r="I730" s="18"/>
      <c r="J730" s="15"/>
      <c r="K730" s="15"/>
      <c r="L730" s="15"/>
      <c r="M730" s="15"/>
    </row>
    <row r="731">
      <c r="A731" s="15"/>
      <c r="I731" s="18"/>
      <c r="J731" s="15"/>
      <c r="K731" s="15"/>
      <c r="L731" s="15"/>
      <c r="M731" s="15"/>
    </row>
    <row r="732">
      <c r="A732" s="15"/>
      <c r="I732" s="18"/>
      <c r="J732" s="15"/>
      <c r="K732" s="15"/>
      <c r="L732" s="15"/>
      <c r="M732" s="15"/>
    </row>
    <row r="733">
      <c r="A733" s="15"/>
      <c r="I733" s="18"/>
      <c r="J733" s="15"/>
      <c r="K733" s="15"/>
      <c r="L733" s="15"/>
      <c r="M733" s="15"/>
    </row>
    <row r="734">
      <c r="A734" s="15"/>
      <c r="I734" s="18"/>
      <c r="J734" s="15"/>
      <c r="K734" s="15"/>
      <c r="L734" s="15"/>
      <c r="M734" s="15"/>
    </row>
    <row r="735">
      <c r="A735" s="15"/>
      <c r="I735" s="18"/>
      <c r="J735" s="15"/>
      <c r="K735" s="15"/>
      <c r="L735" s="15"/>
      <c r="M735" s="15"/>
    </row>
    <row r="736">
      <c r="A736" s="15"/>
      <c r="I736" s="18"/>
      <c r="J736" s="15"/>
      <c r="K736" s="15"/>
      <c r="L736" s="15"/>
      <c r="M736" s="15"/>
    </row>
    <row r="737">
      <c r="A737" s="15"/>
      <c r="I737" s="18"/>
      <c r="J737" s="15"/>
      <c r="K737" s="15"/>
      <c r="L737" s="15"/>
      <c r="M737" s="15"/>
    </row>
    <row r="738">
      <c r="A738" s="15"/>
      <c r="I738" s="18"/>
      <c r="J738" s="15"/>
      <c r="K738" s="15"/>
      <c r="L738" s="15"/>
      <c r="M738" s="15"/>
    </row>
    <row r="739">
      <c r="A739" s="15"/>
      <c r="I739" s="18"/>
      <c r="J739" s="15"/>
      <c r="K739" s="15"/>
      <c r="L739" s="15"/>
      <c r="M739" s="15"/>
    </row>
    <row r="740">
      <c r="A740" s="15"/>
      <c r="I740" s="18"/>
      <c r="J740" s="15"/>
      <c r="K740" s="15"/>
      <c r="L740" s="15"/>
      <c r="M740" s="15"/>
    </row>
    <row r="741">
      <c r="A741" s="15"/>
      <c r="I741" s="18"/>
      <c r="J741" s="15"/>
      <c r="K741" s="15"/>
      <c r="L741" s="15"/>
      <c r="M741" s="15"/>
    </row>
    <row r="742">
      <c r="A742" s="15"/>
      <c r="I742" s="18"/>
      <c r="J742" s="15"/>
      <c r="K742" s="15"/>
      <c r="L742" s="15"/>
      <c r="M742" s="15"/>
    </row>
    <row r="743">
      <c r="A743" s="15"/>
      <c r="I743" s="18"/>
      <c r="J743" s="15"/>
      <c r="K743" s="15"/>
      <c r="L743" s="15"/>
      <c r="M743" s="15"/>
    </row>
    <row r="744">
      <c r="A744" s="15"/>
      <c r="I744" s="18"/>
      <c r="J744" s="15"/>
      <c r="K744" s="15"/>
      <c r="L744" s="15"/>
      <c r="M744" s="15"/>
    </row>
    <row r="745">
      <c r="A745" s="15"/>
      <c r="I745" s="18"/>
      <c r="J745" s="15"/>
      <c r="K745" s="15"/>
      <c r="L745" s="15"/>
      <c r="M745" s="15"/>
    </row>
    <row r="746">
      <c r="A746" s="15"/>
      <c r="I746" s="18"/>
      <c r="J746" s="15"/>
      <c r="K746" s="15"/>
      <c r="L746" s="15"/>
      <c r="M746" s="15"/>
    </row>
    <row r="747">
      <c r="A747" s="15"/>
      <c r="I747" s="18"/>
      <c r="J747" s="15"/>
      <c r="K747" s="15"/>
      <c r="L747" s="15"/>
      <c r="M747" s="15"/>
    </row>
    <row r="748">
      <c r="A748" s="15"/>
      <c r="I748" s="18"/>
      <c r="J748" s="15"/>
      <c r="K748" s="15"/>
      <c r="L748" s="15"/>
      <c r="M748" s="15"/>
    </row>
    <row r="749">
      <c r="A749" s="15"/>
      <c r="I749" s="18"/>
      <c r="J749" s="15"/>
      <c r="K749" s="15"/>
      <c r="L749" s="15"/>
      <c r="M749" s="15"/>
    </row>
    <row r="750">
      <c r="A750" s="15"/>
      <c r="I750" s="18"/>
      <c r="J750" s="15"/>
      <c r="K750" s="15"/>
      <c r="L750" s="15"/>
      <c r="M750" s="15"/>
    </row>
    <row r="751">
      <c r="A751" s="15"/>
      <c r="I751" s="18"/>
      <c r="J751" s="15"/>
      <c r="K751" s="15"/>
      <c r="L751" s="15"/>
      <c r="M751" s="15"/>
    </row>
    <row r="752">
      <c r="A752" s="15"/>
      <c r="I752" s="18"/>
      <c r="J752" s="15"/>
      <c r="K752" s="15"/>
      <c r="L752" s="15"/>
      <c r="M752" s="15"/>
    </row>
    <row r="753">
      <c r="A753" s="15"/>
      <c r="I753" s="18"/>
      <c r="J753" s="15"/>
      <c r="K753" s="15"/>
      <c r="L753" s="15"/>
      <c r="M753" s="15"/>
    </row>
    <row r="754">
      <c r="A754" s="15"/>
      <c r="I754" s="18"/>
      <c r="J754" s="15"/>
      <c r="K754" s="15"/>
      <c r="L754" s="15"/>
      <c r="M754" s="15"/>
    </row>
    <row r="755">
      <c r="A755" s="15"/>
      <c r="I755" s="18"/>
      <c r="J755" s="15"/>
      <c r="K755" s="15"/>
      <c r="L755" s="15"/>
      <c r="M755" s="15"/>
    </row>
    <row r="756">
      <c r="A756" s="15"/>
      <c r="I756" s="18"/>
      <c r="J756" s="15"/>
      <c r="K756" s="15"/>
      <c r="L756" s="15"/>
      <c r="M756" s="15"/>
    </row>
    <row r="757">
      <c r="A757" s="15"/>
      <c r="I757" s="18"/>
      <c r="J757" s="15"/>
      <c r="K757" s="15"/>
      <c r="L757" s="15"/>
      <c r="M757" s="15"/>
    </row>
    <row r="758">
      <c r="A758" s="15"/>
      <c r="I758" s="18"/>
      <c r="J758" s="15"/>
      <c r="K758" s="15"/>
      <c r="L758" s="15"/>
      <c r="M758" s="15"/>
    </row>
    <row r="759">
      <c r="A759" s="15"/>
      <c r="I759" s="18"/>
      <c r="J759" s="15"/>
      <c r="K759" s="15"/>
      <c r="L759" s="15"/>
      <c r="M759" s="15"/>
    </row>
    <row r="760">
      <c r="A760" s="15"/>
      <c r="I760" s="18"/>
      <c r="J760" s="15"/>
      <c r="K760" s="15"/>
      <c r="L760" s="15"/>
      <c r="M760" s="15"/>
    </row>
    <row r="761">
      <c r="A761" s="15"/>
      <c r="I761" s="18"/>
      <c r="J761" s="15"/>
      <c r="K761" s="15"/>
      <c r="L761" s="15"/>
      <c r="M761" s="15"/>
    </row>
    <row r="762">
      <c r="A762" s="15"/>
      <c r="I762" s="18"/>
      <c r="J762" s="15"/>
      <c r="K762" s="15"/>
      <c r="L762" s="15"/>
      <c r="M762" s="15"/>
    </row>
    <row r="763">
      <c r="A763" s="15"/>
      <c r="I763" s="18"/>
      <c r="J763" s="15"/>
      <c r="K763" s="15"/>
      <c r="L763" s="15"/>
      <c r="M763" s="15"/>
    </row>
    <row r="764">
      <c r="A764" s="15"/>
      <c r="I764" s="18"/>
      <c r="J764" s="15"/>
      <c r="K764" s="15"/>
      <c r="L764" s="15"/>
      <c r="M764" s="15"/>
    </row>
    <row r="765">
      <c r="A765" s="15"/>
      <c r="I765" s="18"/>
      <c r="J765" s="15"/>
      <c r="K765" s="15"/>
      <c r="L765" s="15"/>
      <c r="M765" s="15"/>
    </row>
    <row r="766">
      <c r="A766" s="15"/>
      <c r="I766" s="18"/>
      <c r="J766" s="15"/>
      <c r="K766" s="15"/>
      <c r="L766" s="15"/>
      <c r="M766" s="15"/>
    </row>
    <row r="767">
      <c r="A767" s="15"/>
      <c r="I767" s="18"/>
      <c r="J767" s="15"/>
      <c r="K767" s="15"/>
      <c r="L767" s="15"/>
      <c r="M767" s="15"/>
    </row>
    <row r="768">
      <c r="A768" s="15"/>
      <c r="I768" s="18"/>
      <c r="J768" s="15"/>
      <c r="K768" s="15"/>
      <c r="L768" s="15"/>
      <c r="M768" s="15"/>
    </row>
    <row r="769">
      <c r="A769" s="15"/>
      <c r="I769" s="18"/>
      <c r="J769" s="15"/>
      <c r="K769" s="15"/>
      <c r="L769" s="15"/>
      <c r="M769" s="15"/>
    </row>
    <row r="770">
      <c r="A770" s="15"/>
      <c r="I770" s="18"/>
      <c r="J770" s="15"/>
      <c r="K770" s="15"/>
      <c r="L770" s="15"/>
      <c r="M770" s="15"/>
    </row>
    <row r="771">
      <c r="A771" s="15"/>
      <c r="I771" s="18"/>
      <c r="J771" s="15"/>
      <c r="K771" s="15"/>
      <c r="L771" s="15"/>
      <c r="M771" s="15"/>
    </row>
    <row r="772">
      <c r="A772" s="15"/>
      <c r="I772" s="18"/>
      <c r="J772" s="15"/>
      <c r="K772" s="15"/>
      <c r="L772" s="15"/>
      <c r="M772" s="15"/>
    </row>
    <row r="773">
      <c r="A773" s="15"/>
      <c r="I773" s="18"/>
      <c r="J773" s="15"/>
      <c r="K773" s="15"/>
      <c r="L773" s="15"/>
      <c r="M773" s="15"/>
    </row>
    <row r="774">
      <c r="A774" s="15"/>
      <c r="I774" s="18"/>
      <c r="J774" s="15"/>
      <c r="K774" s="15"/>
      <c r="L774" s="15"/>
      <c r="M774" s="15"/>
    </row>
    <row r="775">
      <c r="A775" s="15"/>
      <c r="I775" s="18"/>
      <c r="J775" s="15"/>
      <c r="K775" s="15"/>
      <c r="L775" s="15"/>
      <c r="M775" s="15"/>
    </row>
    <row r="776">
      <c r="A776" s="15"/>
      <c r="I776" s="18"/>
      <c r="J776" s="15"/>
      <c r="K776" s="15"/>
      <c r="L776" s="15"/>
      <c r="M776" s="15"/>
    </row>
    <row r="777">
      <c r="A777" s="15"/>
      <c r="I777" s="18"/>
      <c r="J777" s="15"/>
      <c r="K777" s="15"/>
      <c r="L777" s="15"/>
      <c r="M777" s="15"/>
    </row>
    <row r="778">
      <c r="A778" s="15"/>
      <c r="I778" s="18"/>
      <c r="J778" s="15"/>
      <c r="K778" s="15"/>
      <c r="L778" s="15"/>
      <c r="M778" s="15"/>
    </row>
    <row r="779">
      <c r="A779" s="15"/>
      <c r="I779" s="18"/>
      <c r="J779" s="15"/>
      <c r="K779" s="15"/>
      <c r="L779" s="15"/>
      <c r="M779" s="15"/>
    </row>
    <row r="780">
      <c r="A780" s="15"/>
      <c r="I780" s="18"/>
      <c r="J780" s="15"/>
      <c r="K780" s="15"/>
      <c r="L780" s="15"/>
      <c r="M780" s="15"/>
    </row>
    <row r="781">
      <c r="A781" s="15"/>
      <c r="I781" s="18"/>
      <c r="J781" s="15"/>
      <c r="K781" s="15"/>
      <c r="L781" s="15"/>
      <c r="M781" s="15"/>
    </row>
    <row r="782">
      <c r="A782" s="15"/>
      <c r="I782" s="18"/>
      <c r="J782" s="15"/>
      <c r="K782" s="15"/>
      <c r="L782" s="15"/>
      <c r="M782" s="15"/>
    </row>
    <row r="783">
      <c r="A783" s="15"/>
      <c r="I783" s="18"/>
      <c r="J783" s="15"/>
      <c r="K783" s="15"/>
      <c r="L783" s="15"/>
      <c r="M783" s="15"/>
    </row>
    <row r="784">
      <c r="A784" s="15"/>
      <c r="I784" s="18"/>
      <c r="J784" s="15"/>
      <c r="K784" s="15"/>
      <c r="L784" s="15"/>
      <c r="M784" s="15"/>
    </row>
    <row r="785">
      <c r="A785" s="15"/>
      <c r="I785" s="18"/>
      <c r="J785" s="15"/>
      <c r="K785" s="15"/>
      <c r="L785" s="15"/>
      <c r="M785" s="15"/>
    </row>
    <row r="786">
      <c r="A786" s="15"/>
      <c r="I786" s="18"/>
      <c r="J786" s="15"/>
      <c r="K786" s="15"/>
      <c r="L786" s="15"/>
      <c r="M786" s="15"/>
    </row>
    <row r="787">
      <c r="A787" s="15"/>
      <c r="I787" s="18"/>
      <c r="J787" s="15"/>
      <c r="K787" s="15"/>
      <c r="L787" s="15"/>
      <c r="M787" s="15"/>
    </row>
    <row r="788">
      <c r="A788" s="15"/>
      <c r="I788" s="18"/>
      <c r="J788" s="15"/>
      <c r="K788" s="15"/>
      <c r="L788" s="15"/>
      <c r="M788" s="15"/>
    </row>
    <row r="789">
      <c r="A789" s="15"/>
      <c r="I789" s="18"/>
      <c r="J789" s="15"/>
      <c r="K789" s="15"/>
      <c r="L789" s="15"/>
      <c r="M789" s="15"/>
    </row>
    <row r="790">
      <c r="A790" s="15"/>
      <c r="I790" s="18"/>
      <c r="J790" s="15"/>
      <c r="K790" s="15"/>
      <c r="L790" s="15"/>
      <c r="M790" s="15"/>
    </row>
    <row r="791">
      <c r="A791" s="15"/>
      <c r="I791" s="18"/>
      <c r="J791" s="15"/>
      <c r="K791" s="15"/>
      <c r="L791" s="15"/>
      <c r="M791" s="15"/>
    </row>
    <row r="792">
      <c r="A792" s="15"/>
      <c r="I792" s="18"/>
      <c r="J792" s="15"/>
      <c r="K792" s="15"/>
      <c r="L792" s="15"/>
      <c r="M792" s="15"/>
    </row>
    <row r="793">
      <c r="A793" s="15"/>
      <c r="I793" s="18"/>
      <c r="J793" s="15"/>
      <c r="K793" s="15"/>
      <c r="L793" s="15"/>
      <c r="M793" s="15"/>
    </row>
    <row r="794">
      <c r="A794" s="15"/>
      <c r="I794" s="18"/>
      <c r="J794" s="15"/>
      <c r="K794" s="15"/>
      <c r="L794" s="15"/>
      <c r="M794" s="15"/>
    </row>
    <row r="795">
      <c r="A795" s="15"/>
      <c r="I795" s="18"/>
      <c r="J795" s="15"/>
      <c r="K795" s="15"/>
      <c r="L795" s="15"/>
      <c r="M795" s="15"/>
    </row>
    <row r="796">
      <c r="A796" s="15"/>
      <c r="I796" s="18"/>
      <c r="J796" s="15"/>
      <c r="K796" s="15"/>
      <c r="L796" s="15"/>
      <c r="M796" s="15"/>
    </row>
    <row r="797">
      <c r="A797" s="15"/>
      <c r="I797" s="18"/>
      <c r="J797" s="15"/>
      <c r="K797" s="15"/>
      <c r="L797" s="15"/>
      <c r="M797" s="15"/>
    </row>
    <row r="798">
      <c r="A798" s="15"/>
      <c r="I798" s="18"/>
      <c r="J798" s="15"/>
      <c r="K798" s="15"/>
      <c r="L798" s="15"/>
      <c r="M798" s="15"/>
    </row>
    <row r="799">
      <c r="A799" s="15"/>
      <c r="I799" s="18"/>
      <c r="J799" s="15"/>
      <c r="K799" s="15"/>
      <c r="L799" s="15"/>
      <c r="M799" s="15"/>
    </row>
    <row r="800">
      <c r="A800" s="15"/>
      <c r="I800" s="18"/>
      <c r="J800" s="15"/>
      <c r="K800" s="15"/>
      <c r="L800" s="15"/>
      <c r="M800" s="15"/>
    </row>
    <row r="801">
      <c r="A801" s="15"/>
      <c r="I801" s="18"/>
      <c r="J801" s="15"/>
      <c r="K801" s="15"/>
      <c r="L801" s="15"/>
      <c r="M801" s="15"/>
    </row>
    <row r="802">
      <c r="A802" s="15"/>
      <c r="I802" s="18"/>
      <c r="J802" s="15"/>
      <c r="K802" s="15"/>
      <c r="L802" s="15"/>
      <c r="M802" s="15"/>
    </row>
    <row r="803">
      <c r="A803" s="15"/>
      <c r="I803" s="18"/>
      <c r="J803" s="15"/>
      <c r="K803" s="15"/>
      <c r="L803" s="15"/>
      <c r="M803" s="15"/>
    </row>
    <row r="804">
      <c r="A804" s="15"/>
      <c r="I804" s="18"/>
      <c r="J804" s="15"/>
      <c r="K804" s="15"/>
      <c r="L804" s="15"/>
      <c r="M804" s="15"/>
    </row>
    <row r="805">
      <c r="A805" s="15"/>
      <c r="I805" s="18"/>
      <c r="J805" s="15"/>
      <c r="K805" s="15"/>
      <c r="L805" s="15"/>
      <c r="M805" s="15"/>
    </row>
    <row r="806">
      <c r="A806" s="15"/>
      <c r="I806" s="18"/>
      <c r="J806" s="15"/>
      <c r="K806" s="15"/>
      <c r="L806" s="15"/>
      <c r="M806" s="15"/>
    </row>
    <row r="807">
      <c r="A807" s="15"/>
      <c r="I807" s="18"/>
      <c r="J807" s="15"/>
      <c r="K807" s="15"/>
      <c r="L807" s="15"/>
      <c r="M807" s="15"/>
    </row>
    <row r="808">
      <c r="A808" s="15"/>
      <c r="I808" s="18"/>
      <c r="J808" s="15"/>
      <c r="K808" s="15"/>
      <c r="L808" s="15"/>
      <c r="M808" s="15"/>
    </row>
    <row r="809">
      <c r="A809" s="15"/>
      <c r="I809" s="18"/>
      <c r="J809" s="15"/>
      <c r="K809" s="15"/>
      <c r="L809" s="15"/>
      <c r="M809" s="15"/>
    </row>
    <row r="810">
      <c r="A810" s="15"/>
      <c r="I810" s="18"/>
      <c r="J810" s="15"/>
      <c r="K810" s="15"/>
      <c r="L810" s="15"/>
      <c r="M810" s="15"/>
    </row>
    <row r="811">
      <c r="A811" s="15"/>
      <c r="I811" s="18"/>
      <c r="J811" s="15"/>
      <c r="K811" s="15"/>
      <c r="L811" s="15"/>
      <c r="M811" s="15"/>
    </row>
    <row r="812">
      <c r="A812" s="15"/>
      <c r="I812" s="18"/>
      <c r="J812" s="15"/>
      <c r="K812" s="15"/>
      <c r="L812" s="15"/>
      <c r="M812" s="15"/>
    </row>
    <row r="813">
      <c r="A813" s="15"/>
      <c r="I813" s="18"/>
      <c r="J813" s="15"/>
      <c r="K813" s="15"/>
      <c r="L813" s="15"/>
      <c r="M813" s="15"/>
    </row>
    <row r="814">
      <c r="A814" s="15"/>
      <c r="I814" s="18"/>
      <c r="J814" s="15"/>
      <c r="K814" s="15"/>
      <c r="L814" s="15"/>
      <c r="M814" s="15"/>
    </row>
    <row r="815">
      <c r="A815" s="15"/>
      <c r="I815" s="18"/>
      <c r="J815" s="15"/>
      <c r="K815" s="15"/>
      <c r="L815" s="15"/>
      <c r="M815" s="15"/>
    </row>
    <row r="816">
      <c r="A816" s="15"/>
      <c r="I816" s="18"/>
      <c r="J816" s="15"/>
      <c r="K816" s="15"/>
      <c r="L816" s="15"/>
      <c r="M816" s="15"/>
    </row>
    <row r="817">
      <c r="A817" s="15"/>
      <c r="I817" s="18"/>
      <c r="J817" s="15"/>
      <c r="K817" s="15"/>
      <c r="L817" s="15"/>
      <c r="M817" s="15"/>
    </row>
    <row r="818">
      <c r="A818" s="15"/>
      <c r="I818" s="18"/>
      <c r="J818" s="15"/>
      <c r="K818" s="15"/>
      <c r="L818" s="15"/>
      <c r="M818" s="15"/>
    </row>
    <row r="819">
      <c r="A819" s="15"/>
      <c r="I819" s="18"/>
      <c r="J819" s="15"/>
      <c r="K819" s="15"/>
      <c r="L819" s="15"/>
      <c r="M819" s="15"/>
    </row>
    <row r="820">
      <c r="A820" s="15"/>
      <c r="I820" s="18"/>
      <c r="J820" s="15"/>
      <c r="K820" s="15"/>
      <c r="L820" s="15"/>
      <c r="M820" s="15"/>
    </row>
    <row r="821">
      <c r="A821" s="15"/>
      <c r="I821" s="18"/>
      <c r="J821" s="15"/>
      <c r="K821" s="15"/>
      <c r="L821" s="15"/>
      <c r="M821" s="15"/>
    </row>
    <row r="822">
      <c r="A822" s="15"/>
      <c r="I822" s="18"/>
      <c r="J822" s="15"/>
      <c r="K822" s="15"/>
      <c r="L822" s="15"/>
      <c r="M822" s="15"/>
    </row>
    <row r="823">
      <c r="A823" s="15"/>
      <c r="I823" s="18"/>
      <c r="J823" s="15"/>
      <c r="K823" s="15"/>
      <c r="L823" s="15"/>
      <c r="M823" s="15"/>
    </row>
    <row r="824">
      <c r="A824" s="15"/>
      <c r="I824" s="18"/>
      <c r="J824" s="15"/>
      <c r="K824" s="15"/>
      <c r="L824" s="15"/>
      <c r="M824" s="15"/>
    </row>
    <row r="825">
      <c r="A825" s="15"/>
      <c r="I825" s="18"/>
      <c r="J825" s="15"/>
      <c r="K825" s="15"/>
      <c r="L825" s="15"/>
      <c r="M825" s="15"/>
    </row>
    <row r="826">
      <c r="A826" s="15"/>
      <c r="I826" s="18"/>
      <c r="J826" s="15"/>
      <c r="K826" s="15"/>
      <c r="L826" s="15"/>
      <c r="M826" s="15"/>
    </row>
    <row r="827">
      <c r="A827" s="15"/>
      <c r="I827" s="18"/>
      <c r="J827" s="15"/>
      <c r="K827" s="15"/>
      <c r="L827" s="15"/>
      <c r="M827" s="15"/>
    </row>
    <row r="828">
      <c r="A828" s="15"/>
      <c r="I828" s="18"/>
      <c r="J828" s="15"/>
      <c r="K828" s="15"/>
      <c r="L828" s="15"/>
      <c r="M828" s="15"/>
    </row>
    <row r="829">
      <c r="A829" s="15"/>
      <c r="I829" s="18"/>
      <c r="J829" s="15"/>
      <c r="K829" s="15"/>
      <c r="L829" s="15"/>
      <c r="M829" s="15"/>
    </row>
    <row r="830">
      <c r="A830" s="15"/>
      <c r="I830" s="18"/>
      <c r="J830" s="15"/>
      <c r="K830" s="15"/>
      <c r="L830" s="15"/>
      <c r="M830" s="15"/>
    </row>
    <row r="831">
      <c r="A831" s="15"/>
      <c r="I831" s="18"/>
      <c r="J831" s="15"/>
      <c r="K831" s="15"/>
      <c r="L831" s="15"/>
      <c r="M831" s="15"/>
    </row>
    <row r="832">
      <c r="A832" s="15"/>
      <c r="I832" s="18"/>
      <c r="J832" s="15"/>
      <c r="K832" s="15"/>
      <c r="L832" s="15"/>
      <c r="M832" s="15"/>
    </row>
    <row r="833">
      <c r="A833" s="15"/>
      <c r="I833" s="18"/>
      <c r="J833" s="15"/>
      <c r="K833" s="15"/>
      <c r="L833" s="15"/>
      <c r="M833" s="15"/>
    </row>
    <row r="834">
      <c r="A834" s="15"/>
      <c r="I834" s="18"/>
      <c r="J834" s="15"/>
      <c r="K834" s="15"/>
      <c r="L834" s="15"/>
      <c r="M834" s="15"/>
    </row>
    <row r="835">
      <c r="A835" s="15"/>
      <c r="I835" s="18"/>
      <c r="J835" s="15"/>
      <c r="K835" s="15"/>
      <c r="L835" s="15"/>
      <c r="M835" s="15"/>
    </row>
    <row r="836">
      <c r="A836" s="15"/>
      <c r="I836" s="18"/>
      <c r="J836" s="15"/>
      <c r="K836" s="15"/>
      <c r="L836" s="15"/>
      <c r="M836" s="15"/>
    </row>
    <row r="837">
      <c r="A837" s="15"/>
      <c r="I837" s="18"/>
      <c r="J837" s="15"/>
      <c r="K837" s="15"/>
      <c r="L837" s="15"/>
      <c r="M837" s="15"/>
    </row>
    <row r="838">
      <c r="A838" s="15"/>
      <c r="I838" s="18"/>
      <c r="J838" s="15"/>
      <c r="K838" s="15"/>
      <c r="L838" s="15"/>
      <c r="M838" s="15"/>
    </row>
    <row r="839">
      <c r="A839" s="15"/>
      <c r="I839" s="18"/>
      <c r="J839" s="15"/>
      <c r="K839" s="15"/>
      <c r="L839" s="15"/>
      <c r="M839" s="15"/>
    </row>
    <row r="840">
      <c r="A840" s="15"/>
      <c r="I840" s="18"/>
      <c r="J840" s="15"/>
      <c r="K840" s="15"/>
      <c r="L840" s="15"/>
      <c r="M840" s="15"/>
    </row>
    <row r="841">
      <c r="A841" s="15"/>
      <c r="I841" s="18"/>
      <c r="J841" s="15"/>
      <c r="K841" s="15"/>
      <c r="L841" s="15"/>
      <c r="M841" s="15"/>
    </row>
    <row r="842">
      <c r="A842" s="15"/>
      <c r="I842" s="18"/>
      <c r="J842" s="15"/>
      <c r="K842" s="15"/>
      <c r="L842" s="15"/>
      <c r="M842" s="15"/>
    </row>
    <row r="843">
      <c r="A843" s="15"/>
      <c r="I843" s="18"/>
      <c r="J843" s="15"/>
      <c r="K843" s="15"/>
      <c r="L843" s="15"/>
      <c r="M843" s="15"/>
    </row>
    <row r="844">
      <c r="A844" s="15"/>
      <c r="I844" s="18"/>
      <c r="J844" s="15"/>
      <c r="K844" s="15"/>
      <c r="L844" s="15"/>
      <c r="M844" s="15"/>
    </row>
    <row r="845">
      <c r="A845" s="15"/>
      <c r="I845" s="18"/>
      <c r="J845" s="15"/>
      <c r="K845" s="15"/>
      <c r="L845" s="15"/>
      <c r="M845" s="15"/>
    </row>
    <row r="846">
      <c r="A846" s="15"/>
      <c r="I846" s="18"/>
      <c r="J846" s="15"/>
      <c r="K846" s="15"/>
      <c r="L846" s="15"/>
      <c r="M846" s="15"/>
    </row>
    <row r="847">
      <c r="A847" s="15"/>
      <c r="I847" s="18"/>
      <c r="J847" s="15"/>
      <c r="K847" s="15"/>
      <c r="L847" s="15"/>
      <c r="M847" s="15"/>
    </row>
    <row r="848">
      <c r="A848" s="15"/>
      <c r="I848" s="18"/>
      <c r="J848" s="15"/>
      <c r="K848" s="15"/>
      <c r="L848" s="15"/>
      <c r="M848" s="15"/>
    </row>
    <row r="849">
      <c r="A849" s="15"/>
      <c r="I849" s="18"/>
      <c r="J849" s="15"/>
      <c r="K849" s="15"/>
      <c r="L849" s="15"/>
      <c r="M849" s="15"/>
    </row>
    <row r="850">
      <c r="A850" s="15"/>
      <c r="I850" s="18"/>
      <c r="J850" s="15"/>
      <c r="K850" s="15"/>
      <c r="L850" s="15"/>
      <c r="M850" s="15"/>
    </row>
    <row r="851">
      <c r="A851" s="15"/>
      <c r="I851" s="18"/>
      <c r="J851" s="15"/>
      <c r="K851" s="15"/>
      <c r="L851" s="15"/>
      <c r="M851" s="15"/>
    </row>
    <row r="852">
      <c r="A852" s="15"/>
      <c r="I852" s="18"/>
      <c r="J852" s="15"/>
      <c r="K852" s="15"/>
      <c r="L852" s="15"/>
      <c r="M852" s="15"/>
    </row>
    <row r="853">
      <c r="A853" s="15"/>
      <c r="I853" s="18"/>
      <c r="J853" s="15"/>
      <c r="K853" s="15"/>
      <c r="L853" s="15"/>
      <c r="M853" s="15"/>
    </row>
    <row r="854">
      <c r="A854" s="15"/>
      <c r="I854" s="18"/>
      <c r="J854" s="15"/>
      <c r="K854" s="15"/>
      <c r="L854" s="15"/>
      <c r="M854" s="15"/>
    </row>
    <row r="855">
      <c r="A855" s="15"/>
      <c r="I855" s="18"/>
      <c r="J855" s="15"/>
      <c r="K855" s="15"/>
      <c r="L855" s="15"/>
      <c r="M855" s="15"/>
    </row>
    <row r="856">
      <c r="A856" s="15"/>
      <c r="I856" s="18"/>
      <c r="J856" s="15"/>
      <c r="K856" s="15"/>
      <c r="L856" s="15"/>
      <c r="M856" s="15"/>
    </row>
    <row r="857">
      <c r="A857" s="15"/>
      <c r="I857" s="18"/>
      <c r="J857" s="15"/>
      <c r="K857" s="15"/>
      <c r="L857" s="15"/>
      <c r="M857" s="15"/>
    </row>
    <row r="858">
      <c r="A858" s="15"/>
      <c r="I858" s="18"/>
      <c r="J858" s="15"/>
      <c r="K858" s="15"/>
      <c r="L858" s="15"/>
      <c r="M858" s="15"/>
    </row>
    <row r="859">
      <c r="A859" s="15"/>
      <c r="I859" s="18"/>
      <c r="J859" s="15"/>
      <c r="K859" s="15"/>
      <c r="L859" s="15"/>
      <c r="M859" s="15"/>
    </row>
    <row r="860">
      <c r="A860" s="15"/>
      <c r="I860" s="18"/>
      <c r="J860" s="15"/>
      <c r="K860" s="15"/>
      <c r="L860" s="15"/>
      <c r="M860" s="15"/>
    </row>
    <row r="861">
      <c r="A861" s="15"/>
      <c r="I861" s="18"/>
      <c r="J861" s="15"/>
      <c r="K861" s="15"/>
      <c r="L861" s="15"/>
      <c r="M861" s="15"/>
    </row>
    <row r="862">
      <c r="A862" s="15"/>
      <c r="I862" s="18"/>
      <c r="J862" s="15"/>
      <c r="K862" s="15"/>
      <c r="L862" s="15"/>
      <c r="M862" s="15"/>
    </row>
    <row r="863">
      <c r="A863" s="15"/>
      <c r="I863" s="18"/>
      <c r="J863" s="15"/>
      <c r="K863" s="15"/>
      <c r="L863" s="15"/>
      <c r="M863" s="15"/>
    </row>
    <row r="864">
      <c r="A864" s="15"/>
      <c r="I864" s="18"/>
      <c r="J864" s="15"/>
      <c r="K864" s="15"/>
      <c r="L864" s="15"/>
      <c r="M864" s="15"/>
    </row>
    <row r="865">
      <c r="A865" s="15"/>
      <c r="I865" s="18"/>
      <c r="J865" s="15"/>
      <c r="K865" s="15"/>
      <c r="L865" s="15"/>
      <c r="M865" s="15"/>
    </row>
    <row r="866">
      <c r="A866" s="15"/>
      <c r="I866" s="18"/>
      <c r="J866" s="15"/>
      <c r="K866" s="15"/>
      <c r="L866" s="15"/>
      <c r="M866" s="15"/>
    </row>
    <row r="867">
      <c r="A867" s="15"/>
      <c r="I867" s="18"/>
      <c r="J867" s="15"/>
      <c r="K867" s="15"/>
      <c r="L867" s="15"/>
      <c r="M867" s="15"/>
    </row>
    <row r="868">
      <c r="A868" s="15"/>
      <c r="I868" s="18"/>
      <c r="J868" s="15"/>
      <c r="K868" s="15"/>
      <c r="L868" s="15"/>
      <c r="M868" s="15"/>
    </row>
    <row r="869">
      <c r="A869" s="15"/>
      <c r="I869" s="18"/>
      <c r="J869" s="15"/>
      <c r="K869" s="15"/>
      <c r="L869" s="15"/>
      <c r="M869" s="15"/>
    </row>
    <row r="870">
      <c r="A870" s="15"/>
      <c r="I870" s="18"/>
      <c r="J870" s="15"/>
      <c r="K870" s="15"/>
      <c r="L870" s="15"/>
      <c r="M870" s="15"/>
    </row>
    <row r="871">
      <c r="A871" s="15"/>
      <c r="I871" s="18"/>
      <c r="J871" s="15"/>
      <c r="K871" s="15"/>
      <c r="L871" s="15"/>
      <c r="M871" s="15"/>
    </row>
    <row r="872">
      <c r="A872" s="15"/>
      <c r="I872" s="18"/>
      <c r="J872" s="15"/>
      <c r="K872" s="15"/>
      <c r="L872" s="15"/>
      <c r="M872" s="15"/>
    </row>
    <row r="873">
      <c r="A873" s="15"/>
      <c r="I873" s="18"/>
      <c r="J873" s="15"/>
      <c r="K873" s="15"/>
      <c r="L873" s="15"/>
      <c r="M873" s="15"/>
    </row>
    <row r="874">
      <c r="A874" s="15"/>
      <c r="I874" s="18"/>
      <c r="J874" s="15"/>
      <c r="K874" s="15"/>
      <c r="L874" s="15"/>
      <c r="M874" s="15"/>
    </row>
    <row r="875">
      <c r="A875" s="15"/>
      <c r="I875" s="18"/>
      <c r="J875" s="15"/>
      <c r="K875" s="15"/>
      <c r="L875" s="15"/>
      <c r="M875" s="15"/>
    </row>
    <row r="876">
      <c r="A876" s="15"/>
      <c r="I876" s="18"/>
      <c r="J876" s="15"/>
      <c r="K876" s="15"/>
      <c r="L876" s="15"/>
      <c r="M876" s="15"/>
    </row>
    <row r="877">
      <c r="A877" s="15"/>
      <c r="I877" s="18"/>
      <c r="J877" s="15"/>
      <c r="K877" s="15"/>
      <c r="L877" s="15"/>
      <c r="M877" s="15"/>
    </row>
    <row r="878">
      <c r="A878" s="15"/>
      <c r="I878" s="18"/>
      <c r="J878" s="15"/>
      <c r="K878" s="15"/>
      <c r="L878" s="15"/>
      <c r="M878" s="15"/>
    </row>
    <row r="879">
      <c r="A879" s="15"/>
      <c r="I879" s="18"/>
      <c r="J879" s="15"/>
      <c r="K879" s="15"/>
      <c r="L879" s="15"/>
      <c r="M879" s="15"/>
    </row>
    <row r="880">
      <c r="A880" s="15"/>
      <c r="I880" s="18"/>
      <c r="J880" s="15"/>
      <c r="K880" s="15"/>
      <c r="L880" s="15"/>
      <c r="M880" s="15"/>
    </row>
    <row r="881">
      <c r="A881" s="15"/>
      <c r="I881" s="18"/>
      <c r="J881" s="15"/>
      <c r="K881" s="15"/>
      <c r="L881" s="15"/>
      <c r="M881" s="15"/>
    </row>
    <row r="882">
      <c r="A882" s="15"/>
      <c r="I882" s="18"/>
      <c r="J882" s="15"/>
      <c r="K882" s="15"/>
      <c r="L882" s="15"/>
      <c r="M882" s="15"/>
    </row>
    <row r="883">
      <c r="A883" s="15"/>
      <c r="I883" s="18"/>
      <c r="J883" s="15"/>
      <c r="K883" s="15"/>
      <c r="L883" s="15"/>
      <c r="M883" s="15"/>
    </row>
    <row r="884">
      <c r="A884" s="15"/>
      <c r="I884" s="18"/>
      <c r="J884" s="15"/>
      <c r="K884" s="15"/>
      <c r="L884" s="15"/>
      <c r="M884" s="15"/>
    </row>
    <row r="885">
      <c r="A885" s="15"/>
      <c r="I885" s="18"/>
      <c r="J885" s="15"/>
      <c r="K885" s="15"/>
      <c r="L885" s="15"/>
      <c r="M885" s="15"/>
    </row>
    <row r="886">
      <c r="A886" s="15"/>
      <c r="I886" s="18"/>
      <c r="J886" s="15"/>
      <c r="K886" s="15"/>
      <c r="L886" s="15"/>
      <c r="M886" s="15"/>
    </row>
    <row r="887">
      <c r="A887" s="15"/>
      <c r="I887" s="18"/>
      <c r="J887" s="15"/>
      <c r="K887" s="15"/>
      <c r="L887" s="15"/>
      <c r="M887" s="15"/>
    </row>
    <row r="888">
      <c r="A888" s="15"/>
      <c r="I888" s="18"/>
      <c r="J888" s="15"/>
      <c r="K888" s="15"/>
      <c r="L888" s="15"/>
      <c r="M888" s="15"/>
    </row>
    <row r="889">
      <c r="A889" s="15"/>
      <c r="I889" s="18"/>
      <c r="J889" s="15"/>
      <c r="K889" s="15"/>
      <c r="L889" s="15"/>
      <c r="M889" s="15"/>
    </row>
    <row r="890">
      <c r="A890" s="15"/>
      <c r="I890" s="18"/>
      <c r="J890" s="15"/>
      <c r="K890" s="15"/>
      <c r="L890" s="15"/>
      <c r="M890" s="15"/>
    </row>
    <row r="891">
      <c r="A891" s="15"/>
      <c r="I891" s="18"/>
      <c r="J891" s="15"/>
      <c r="K891" s="15"/>
      <c r="L891" s="15"/>
      <c r="M891" s="15"/>
    </row>
    <row r="892">
      <c r="A892" s="15"/>
      <c r="I892" s="18"/>
      <c r="J892" s="15"/>
      <c r="K892" s="15"/>
      <c r="L892" s="15"/>
      <c r="M892" s="15"/>
    </row>
    <row r="893">
      <c r="A893" s="15"/>
      <c r="I893" s="18"/>
      <c r="J893" s="15"/>
      <c r="K893" s="15"/>
      <c r="L893" s="15"/>
      <c r="M893" s="15"/>
    </row>
    <row r="894">
      <c r="A894" s="15"/>
      <c r="I894" s="18"/>
      <c r="J894" s="15"/>
      <c r="K894" s="15"/>
      <c r="L894" s="15"/>
      <c r="M894" s="15"/>
    </row>
    <row r="895">
      <c r="A895" s="15"/>
      <c r="I895" s="18"/>
      <c r="J895" s="15"/>
      <c r="K895" s="15"/>
      <c r="L895" s="15"/>
      <c r="M895" s="15"/>
    </row>
    <row r="896">
      <c r="A896" s="15"/>
      <c r="I896" s="18"/>
      <c r="J896" s="15"/>
      <c r="K896" s="15"/>
      <c r="L896" s="15"/>
      <c r="M896" s="15"/>
    </row>
    <row r="897">
      <c r="A897" s="15"/>
      <c r="I897" s="18"/>
      <c r="J897" s="15"/>
      <c r="K897" s="15"/>
      <c r="L897" s="15"/>
      <c r="M897" s="15"/>
    </row>
    <row r="898">
      <c r="A898" s="15"/>
      <c r="I898" s="18"/>
      <c r="J898" s="15"/>
      <c r="K898" s="15"/>
      <c r="L898" s="15"/>
      <c r="M898" s="15"/>
    </row>
    <row r="899">
      <c r="A899" s="15"/>
      <c r="I899" s="18"/>
      <c r="J899" s="15"/>
      <c r="K899" s="15"/>
      <c r="L899" s="15"/>
      <c r="M899" s="15"/>
    </row>
    <row r="900">
      <c r="A900" s="15"/>
      <c r="I900" s="18"/>
      <c r="J900" s="15"/>
      <c r="K900" s="15"/>
      <c r="L900" s="15"/>
      <c r="M900" s="15"/>
    </row>
    <row r="901">
      <c r="A901" s="15"/>
      <c r="I901" s="18"/>
      <c r="J901" s="15"/>
      <c r="K901" s="15"/>
      <c r="L901" s="15"/>
      <c r="M901" s="15"/>
    </row>
    <row r="902">
      <c r="A902" s="15"/>
      <c r="I902" s="18"/>
      <c r="J902" s="15"/>
      <c r="K902" s="15"/>
      <c r="L902" s="15"/>
      <c r="M902" s="15"/>
    </row>
    <row r="903">
      <c r="A903" s="15"/>
      <c r="I903" s="18"/>
      <c r="J903" s="15"/>
      <c r="K903" s="15"/>
      <c r="L903" s="15"/>
      <c r="M903" s="15"/>
    </row>
    <row r="904">
      <c r="A904" s="15"/>
      <c r="I904" s="18"/>
      <c r="J904" s="15"/>
      <c r="K904" s="15"/>
      <c r="L904" s="15"/>
      <c r="M904" s="15"/>
    </row>
    <row r="905">
      <c r="A905" s="15"/>
      <c r="I905" s="18"/>
      <c r="J905" s="15"/>
      <c r="K905" s="15"/>
      <c r="L905" s="15"/>
      <c r="M905" s="15"/>
    </row>
    <row r="906">
      <c r="A906" s="15"/>
      <c r="I906" s="18"/>
      <c r="J906" s="15"/>
      <c r="K906" s="15"/>
      <c r="L906" s="15"/>
      <c r="M906" s="15"/>
    </row>
    <row r="907">
      <c r="A907" s="15"/>
      <c r="I907" s="18"/>
      <c r="J907" s="15"/>
      <c r="K907" s="15"/>
      <c r="L907" s="15"/>
      <c r="M907" s="15"/>
    </row>
    <row r="908">
      <c r="A908" s="15"/>
      <c r="I908" s="18"/>
      <c r="J908" s="15"/>
      <c r="K908" s="15"/>
      <c r="L908" s="15"/>
      <c r="M908" s="15"/>
    </row>
    <row r="909">
      <c r="A909" s="15"/>
      <c r="I909" s="18"/>
      <c r="J909" s="15"/>
      <c r="K909" s="15"/>
      <c r="L909" s="15"/>
      <c r="M909" s="15"/>
    </row>
    <row r="910">
      <c r="A910" s="15"/>
      <c r="I910" s="18"/>
      <c r="J910" s="15"/>
      <c r="K910" s="15"/>
      <c r="L910" s="15"/>
      <c r="M910" s="15"/>
    </row>
    <row r="911">
      <c r="A911" s="15"/>
      <c r="I911" s="18"/>
      <c r="J911" s="15"/>
      <c r="K911" s="15"/>
      <c r="L911" s="15"/>
      <c r="M911" s="15"/>
    </row>
    <row r="912">
      <c r="A912" s="15"/>
      <c r="I912" s="18"/>
      <c r="J912" s="15"/>
      <c r="K912" s="15"/>
      <c r="L912" s="15"/>
      <c r="M912" s="15"/>
    </row>
    <row r="913">
      <c r="A913" s="15"/>
      <c r="I913" s="18"/>
      <c r="J913" s="15"/>
      <c r="K913" s="15"/>
      <c r="L913" s="15"/>
      <c r="M913" s="15"/>
    </row>
    <row r="914">
      <c r="A914" s="15"/>
      <c r="I914" s="18"/>
      <c r="J914" s="15"/>
      <c r="K914" s="15"/>
      <c r="L914" s="15"/>
      <c r="M914" s="15"/>
    </row>
    <row r="915">
      <c r="A915" s="15"/>
      <c r="I915" s="18"/>
      <c r="J915" s="15"/>
      <c r="K915" s="15"/>
      <c r="L915" s="15"/>
      <c r="M915" s="15"/>
    </row>
    <row r="916">
      <c r="A916" s="15"/>
      <c r="I916" s="18"/>
      <c r="J916" s="15"/>
      <c r="K916" s="15"/>
      <c r="L916" s="15"/>
      <c r="M916" s="15"/>
    </row>
    <row r="917">
      <c r="A917" s="15"/>
      <c r="I917" s="18"/>
      <c r="J917" s="15"/>
      <c r="K917" s="15"/>
      <c r="L917" s="15"/>
      <c r="M917" s="15"/>
    </row>
    <row r="918">
      <c r="A918" s="15"/>
      <c r="I918" s="18"/>
      <c r="J918" s="15"/>
      <c r="K918" s="15"/>
      <c r="L918" s="15"/>
      <c r="M918" s="15"/>
    </row>
    <row r="919">
      <c r="A919" s="15"/>
      <c r="I919" s="18"/>
      <c r="J919" s="15"/>
      <c r="K919" s="15"/>
      <c r="L919" s="15"/>
      <c r="M919" s="15"/>
    </row>
    <row r="920">
      <c r="A920" s="15"/>
      <c r="I920" s="18"/>
      <c r="J920" s="15"/>
      <c r="K920" s="15"/>
      <c r="L920" s="15"/>
      <c r="M920" s="15"/>
    </row>
    <row r="921">
      <c r="A921" s="15"/>
      <c r="I921" s="18"/>
      <c r="J921" s="15"/>
      <c r="K921" s="15"/>
      <c r="L921" s="15"/>
      <c r="M921" s="15"/>
    </row>
    <row r="922">
      <c r="A922" s="15"/>
      <c r="I922" s="18"/>
      <c r="J922" s="15"/>
      <c r="K922" s="15"/>
      <c r="L922" s="15"/>
      <c r="M922" s="15"/>
    </row>
    <row r="923">
      <c r="A923" s="15"/>
      <c r="I923" s="18"/>
      <c r="J923" s="15"/>
      <c r="K923" s="15"/>
      <c r="L923" s="15"/>
      <c r="M923" s="15"/>
    </row>
    <row r="924">
      <c r="A924" s="15"/>
      <c r="I924" s="18"/>
      <c r="J924" s="15"/>
      <c r="K924" s="15"/>
      <c r="L924" s="15"/>
      <c r="M924" s="15"/>
    </row>
    <row r="925">
      <c r="A925" s="15"/>
      <c r="I925" s="18"/>
      <c r="J925" s="15"/>
      <c r="K925" s="15"/>
      <c r="L925" s="15"/>
      <c r="M925" s="15"/>
    </row>
    <row r="926">
      <c r="A926" s="15"/>
      <c r="I926" s="18"/>
      <c r="J926" s="15"/>
      <c r="K926" s="15"/>
      <c r="L926" s="15"/>
      <c r="M926" s="15"/>
    </row>
    <row r="927">
      <c r="A927" s="15"/>
      <c r="I927" s="18"/>
      <c r="J927" s="15"/>
      <c r="K927" s="15"/>
      <c r="L927" s="15"/>
      <c r="M927" s="15"/>
    </row>
    <row r="928">
      <c r="A928" s="15"/>
      <c r="I928" s="18"/>
      <c r="J928" s="15"/>
      <c r="K928" s="15"/>
      <c r="L928" s="15"/>
      <c r="M928" s="15"/>
    </row>
    <row r="929">
      <c r="A929" s="15"/>
      <c r="I929" s="18"/>
      <c r="J929" s="15"/>
      <c r="K929" s="15"/>
      <c r="L929" s="15"/>
      <c r="M929" s="15"/>
    </row>
    <row r="930">
      <c r="A930" s="15"/>
      <c r="I930" s="18"/>
      <c r="J930" s="15"/>
      <c r="K930" s="15"/>
      <c r="L930" s="15"/>
      <c r="M930" s="15"/>
    </row>
    <row r="931">
      <c r="A931" s="15"/>
      <c r="I931" s="18"/>
      <c r="J931" s="15"/>
      <c r="K931" s="15"/>
      <c r="L931" s="15"/>
      <c r="M931" s="15"/>
    </row>
    <row r="932">
      <c r="A932" s="15"/>
      <c r="I932" s="18"/>
      <c r="J932" s="15"/>
      <c r="K932" s="15"/>
      <c r="L932" s="15"/>
      <c r="M932" s="15"/>
    </row>
    <row r="933">
      <c r="A933" s="15"/>
      <c r="I933" s="18"/>
      <c r="J933" s="15"/>
      <c r="K933" s="15"/>
      <c r="L933" s="15"/>
      <c r="M933" s="15"/>
    </row>
    <row r="934">
      <c r="A934" s="15"/>
      <c r="I934" s="18"/>
      <c r="J934" s="15"/>
      <c r="K934" s="15"/>
      <c r="L934" s="15"/>
      <c r="M934" s="15"/>
    </row>
    <row r="935">
      <c r="A935" s="15"/>
      <c r="I935" s="18"/>
      <c r="J935" s="15"/>
      <c r="K935" s="15"/>
      <c r="L935" s="15"/>
      <c r="M935" s="15"/>
    </row>
    <row r="936">
      <c r="A936" s="15"/>
      <c r="I936" s="18"/>
      <c r="J936" s="15"/>
      <c r="K936" s="15"/>
      <c r="L936" s="15"/>
      <c r="M936" s="15"/>
    </row>
    <row r="937">
      <c r="A937" s="15"/>
      <c r="I937" s="18"/>
      <c r="J937" s="15"/>
      <c r="K937" s="15"/>
      <c r="L937" s="15"/>
      <c r="M937" s="15"/>
    </row>
    <row r="938">
      <c r="A938" s="15"/>
      <c r="I938" s="18"/>
      <c r="J938" s="15"/>
      <c r="K938" s="15"/>
      <c r="L938" s="15"/>
      <c r="M938" s="15"/>
    </row>
    <row r="939">
      <c r="A939" s="15"/>
      <c r="I939" s="18"/>
      <c r="J939" s="15"/>
      <c r="K939" s="15"/>
      <c r="L939" s="15"/>
      <c r="M939" s="15"/>
    </row>
    <row r="940">
      <c r="A940" s="15"/>
      <c r="I940" s="18"/>
      <c r="J940" s="15"/>
      <c r="K940" s="15"/>
      <c r="L940" s="15"/>
      <c r="M940" s="15"/>
    </row>
    <row r="941">
      <c r="A941" s="15"/>
      <c r="I941" s="18"/>
      <c r="J941" s="15"/>
      <c r="K941" s="15"/>
      <c r="L941" s="15"/>
      <c r="M941" s="15"/>
    </row>
    <row r="942">
      <c r="A942" s="15"/>
      <c r="I942" s="18"/>
      <c r="J942" s="15"/>
      <c r="K942" s="15"/>
      <c r="L942" s="15"/>
      <c r="M942" s="15"/>
    </row>
    <row r="943">
      <c r="A943" s="15"/>
      <c r="I943" s="18"/>
      <c r="J943" s="15"/>
      <c r="K943" s="15"/>
      <c r="L943" s="15"/>
      <c r="M943" s="15"/>
    </row>
    <row r="944">
      <c r="A944" s="15"/>
      <c r="I944" s="18"/>
      <c r="J944" s="15"/>
      <c r="K944" s="15"/>
      <c r="L944" s="15"/>
      <c r="M944" s="15"/>
    </row>
    <row r="945">
      <c r="A945" s="15"/>
      <c r="I945" s="18"/>
      <c r="J945" s="15"/>
      <c r="K945" s="15"/>
      <c r="L945" s="15"/>
      <c r="M945" s="15"/>
    </row>
    <row r="946">
      <c r="A946" s="15"/>
      <c r="I946" s="18"/>
      <c r="J946" s="15"/>
      <c r="K946" s="15"/>
      <c r="L946" s="15"/>
      <c r="M946" s="15"/>
    </row>
    <row r="947">
      <c r="A947" s="15"/>
      <c r="I947" s="18"/>
      <c r="J947" s="15"/>
      <c r="K947" s="15"/>
      <c r="L947" s="15"/>
      <c r="M947" s="15"/>
    </row>
    <row r="948">
      <c r="A948" s="15"/>
      <c r="I948" s="18"/>
      <c r="J948" s="15"/>
      <c r="K948" s="15"/>
      <c r="L948" s="15"/>
      <c r="M948" s="15"/>
    </row>
    <row r="949">
      <c r="A949" s="15"/>
      <c r="I949" s="18"/>
      <c r="J949" s="15"/>
      <c r="K949" s="15"/>
      <c r="L949" s="15"/>
      <c r="M949" s="15"/>
    </row>
    <row r="950">
      <c r="A950" s="15"/>
      <c r="I950" s="18"/>
      <c r="J950" s="15"/>
      <c r="K950" s="15"/>
      <c r="L950" s="15"/>
      <c r="M950" s="15"/>
    </row>
    <row r="951">
      <c r="A951" s="15"/>
      <c r="I951" s="18"/>
      <c r="J951" s="15"/>
      <c r="K951" s="15"/>
      <c r="L951" s="15"/>
      <c r="M951" s="15"/>
    </row>
    <row r="952">
      <c r="A952" s="15"/>
      <c r="I952" s="18"/>
      <c r="J952" s="15"/>
      <c r="K952" s="15"/>
      <c r="L952" s="15"/>
      <c r="M952" s="15"/>
    </row>
    <row r="953">
      <c r="A953" s="15"/>
      <c r="I953" s="18"/>
      <c r="J953" s="15"/>
      <c r="K953" s="15"/>
      <c r="L953" s="15"/>
      <c r="M953" s="15"/>
    </row>
    <row r="954">
      <c r="A954" s="15"/>
      <c r="I954" s="18"/>
      <c r="J954" s="15"/>
      <c r="K954" s="15"/>
      <c r="L954" s="15"/>
      <c r="M954" s="15"/>
    </row>
    <row r="955">
      <c r="A955" s="15"/>
      <c r="I955" s="18"/>
      <c r="J955" s="15"/>
      <c r="K955" s="15"/>
      <c r="L955" s="15"/>
      <c r="M955" s="15"/>
    </row>
    <row r="956">
      <c r="A956" s="15"/>
      <c r="I956" s="18"/>
      <c r="J956" s="15"/>
      <c r="K956" s="15"/>
      <c r="L956" s="15"/>
      <c r="M956" s="15"/>
    </row>
    <row r="957">
      <c r="A957" s="15"/>
      <c r="I957" s="18"/>
      <c r="J957" s="15"/>
      <c r="K957" s="15"/>
      <c r="L957" s="15"/>
      <c r="M957" s="15"/>
    </row>
    <row r="958">
      <c r="A958" s="15"/>
      <c r="I958" s="18"/>
      <c r="J958" s="15"/>
      <c r="K958" s="15"/>
      <c r="L958" s="15"/>
      <c r="M958" s="15"/>
    </row>
    <row r="959">
      <c r="A959" s="15"/>
      <c r="I959" s="18"/>
      <c r="J959" s="15"/>
      <c r="K959" s="15"/>
      <c r="L959" s="15"/>
      <c r="M959" s="15"/>
    </row>
    <row r="960">
      <c r="A960" s="15"/>
      <c r="I960" s="18"/>
      <c r="J960" s="15"/>
      <c r="K960" s="15"/>
      <c r="L960" s="15"/>
      <c r="M960" s="15"/>
    </row>
    <row r="961">
      <c r="A961" s="15"/>
      <c r="I961" s="18"/>
      <c r="J961" s="15"/>
      <c r="K961" s="15"/>
      <c r="L961" s="15"/>
      <c r="M961" s="15"/>
    </row>
    <row r="962">
      <c r="A962" s="15"/>
      <c r="I962" s="18"/>
      <c r="J962" s="15"/>
      <c r="K962" s="15"/>
      <c r="L962" s="15"/>
      <c r="M962" s="15"/>
    </row>
    <row r="963">
      <c r="A963" s="15"/>
      <c r="I963" s="18"/>
      <c r="J963" s="15"/>
      <c r="K963" s="15"/>
      <c r="L963" s="15"/>
      <c r="M963" s="15"/>
    </row>
    <row r="964">
      <c r="A964" s="15"/>
      <c r="I964" s="18"/>
      <c r="J964" s="15"/>
      <c r="K964" s="15"/>
      <c r="L964" s="15"/>
      <c r="M964" s="15"/>
    </row>
    <row r="965">
      <c r="A965" s="15"/>
      <c r="I965" s="18"/>
      <c r="J965" s="15"/>
      <c r="K965" s="15"/>
      <c r="L965" s="15"/>
      <c r="M965" s="15"/>
    </row>
    <row r="966">
      <c r="A966" s="15"/>
      <c r="I966" s="18"/>
      <c r="J966" s="15"/>
      <c r="K966" s="15"/>
      <c r="L966" s="15"/>
      <c r="M966" s="15"/>
    </row>
    <row r="967">
      <c r="A967" s="15"/>
      <c r="I967" s="18"/>
      <c r="J967" s="15"/>
      <c r="K967" s="15"/>
      <c r="L967" s="15"/>
      <c r="M967" s="15"/>
    </row>
    <row r="968">
      <c r="A968" s="15"/>
      <c r="I968" s="18"/>
      <c r="J968" s="15"/>
      <c r="K968" s="15"/>
      <c r="L968" s="15"/>
      <c r="M968" s="15"/>
    </row>
    <row r="969">
      <c r="A969" s="15"/>
      <c r="I969" s="18"/>
      <c r="J969" s="15"/>
      <c r="K969" s="15"/>
      <c r="L969" s="15"/>
      <c r="M969" s="15"/>
    </row>
    <row r="970">
      <c r="A970" s="15"/>
      <c r="I970" s="18"/>
      <c r="J970" s="15"/>
      <c r="K970" s="15"/>
      <c r="L970" s="15"/>
      <c r="M970" s="15"/>
    </row>
    <row r="971">
      <c r="A971" s="15"/>
      <c r="I971" s="18"/>
      <c r="J971" s="15"/>
      <c r="K971" s="15"/>
      <c r="L971" s="15"/>
      <c r="M971" s="15"/>
    </row>
    <row r="972">
      <c r="A972" s="15"/>
      <c r="I972" s="18"/>
      <c r="J972" s="15"/>
      <c r="K972" s="15"/>
      <c r="L972" s="15"/>
      <c r="M972" s="15"/>
    </row>
    <row r="973">
      <c r="A973" s="15"/>
      <c r="I973" s="18"/>
      <c r="J973" s="15"/>
      <c r="K973" s="15"/>
      <c r="L973" s="15"/>
      <c r="M973" s="15"/>
    </row>
    <row r="974">
      <c r="A974" s="15"/>
      <c r="I974" s="18"/>
      <c r="J974" s="15"/>
      <c r="K974" s="15"/>
      <c r="L974" s="15"/>
      <c r="M974" s="15"/>
    </row>
    <row r="975">
      <c r="A975" s="15"/>
      <c r="I975" s="18"/>
      <c r="J975" s="15"/>
      <c r="K975" s="15"/>
      <c r="L975" s="15"/>
      <c r="M975" s="15"/>
    </row>
    <row r="976">
      <c r="A976" s="15"/>
      <c r="I976" s="18"/>
      <c r="J976" s="15"/>
      <c r="K976" s="15"/>
      <c r="L976" s="15"/>
      <c r="M976" s="15"/>
    </row>
    <row r="977">
      <c r="A977" s="15"/>
      <c r="I977" s="18"/>
      <c r="J977" s="15"/>
      <c r="K977" s="15"/>
      <c r="L977" s="15"/>
      <c r="M977" s="15"/>
    </row>
    <row r="978">
      <c r="A978" s="15"/>
      <c r="I978" s="18"/>
      <c r="J978" s="15"/>
      <c r="K978" s="15"/>
      <c r="L978" s="15"/>
      <c r="M978" s="15"/>
    </row>
    <row r="979">
      <c r="A979" s="15"/>
      <c r="I979" s="18"/>
      <c r="J979" s="15"/>
      <c r="K979" s="15"/>
      <c r="L979" s="15"/>
      <c r="M979" s="15"/>
    </row>
    <row r="980">
      <c r="A980" s="15"/>
      <c r="I980" s="18"/>
      <c r="J980" s="15"/>
      <c r="K980" s="15"/>
      <c r="L980" s="15"/>
      <c r="M980" s="15"/>
    </row>
    <row r="981">
      <c r="A981" s="15"/>
      <c r="I981" s="18"/>
      <c r="J981" s="15"/>
      <c r="K981" s="15"/>
      <c r="L981" s="15"/>
      <c r="M981" s="15"/>
    </row>
    <row r="982">
      <c r="A982" s="15"/>
      <c r="I982" s="18"/>
      <c r="J982" s="15"/>
      <c r="K982" s="15"/>
      <c r="L982" s="15"/>
      <c r="M982" s="15"/>
    </row>
    <row r="983">
      <c r="A983" s="15"/>
      <c r="I983" s="18"/>
      <c r="J983" s="15"/>
      <c r="K983" s="15"/>
      <c r="L983" s="15"/>
      <c r="M983" s="15"/>
    </row>
    <row r="984">
      <c r="A984" s="15"/>
      <c r="I984" s="18"/>
      <c r="J984" s="15"/>
      <c r="K984" s="15"/>
      <c r="L984" s="15"/>
      <c r="M984" s="15"/>
    </row>
    <row r="985">
      <c r="A985" s="15"/>
      <c r="I985" s="18"/>
      <c r="J985" s="15"/>
      <c r="K985" s="15"/>
      <c r="L985" s="15"/>
      <c r="M985" s="15"/>
    </row>
    <row r="986">
      <c r="A986" s="15"/>
      <c r="I986" s="18"/>
      <c r="J986" s="15"/>
      <c r="K986" s="15"/>
      <c r="L986" s="15"/>
      <c r="M986" s="15"/>
    </row>
    <row r="987">
      <c r="A987" s="15"/>
      <c r="I987" s="18"/>
      <c r="J987" s="15"/>
      <c r="K987" s="15"/>
      <c r="L987" s="15"/>
      <c r="M987" s="15"/>
    </row>
    <row r="988">
      <c r="A988" s="15"/>
      <c r="I988" s="18"/>
      <c r="J988" s="15"/>
      <c r="K988" s="15"/>
      <c r="L988" s="15"/>
      <c r="M988" s="15"/>
    </row>
    <row r="989">
      <c r="A989" s="15"/>
      <c r="I989" s="18"/>
      <c r="J989" s="15"/>
      <c r="K989" s="15"/>
      <c r="L989" s="15"/>
      <c r="M989" s="15"/>
    </row>
    <row r="990">
      <c r="A990" s="15"/>
      <c r="I990" s="18"/>
      <c r="J990" s="15"/>
      <c r="K990" s="15"/>
      <c r="L990" s="15"/>
      <c r="M990" s="15"/>
    </row>
    <row r="991">
      <c r="A991" s="15"/>
      <c r="I991" s="18"/>
      <c r="J991" s="15"/>
      <c r="K991" s="15"/>
      <c r="L991" s="15"/>
      <c r="M991" s="15"/>
    </row>
    <row r="992">
      <c r="A992" s="15"/>
      <c r="I992" s="18"/>
      <c r="J992" s="15"/>
      <c r="K992" s="15"/>
      <c r="L992" s="15"/>
      <c r="M992" s="15"/>
    </row>
    <row r="993">
      <c r="A993" s="15"/>
      <c r="I993" s="18"/>
      <c r="J993" s="15"/>
      <c r="K993" s="15"/>
      <c r="L993" s="15"/>
      <c r="M993" s="15"/>
    </row>
    <row r="994">
      <c r="A994" s="15"/>
      <c r="I994" s="18"/>
      <c r="J994" s="15"/>
      <c r="K994" s="15"/>
      <c r="L994" s="15"/>
      <c r="M994" s="15"/>
    </row>
    <row r="995">
      <c r="A995" s="15"/>
      <c r="I995" s="18"/>
      <c r="J995" s="15"/>
      <c r="K995" s="15"/>
      <c r="L995" s="15"/>
      <c r="M995" s="15"/>
    </row>
    <row r="996">
      <c r="A996" s="15"/>
      <c r="I996" s="18"/>
      <c r="J996" s="15"/>
      <c r="K996" s="15"/>
      <c r="L996" s="15"/>
      <c r="M996" s="15"/>
    </row>
    <row r="997">
      <c r="A997" s="15"/>
      <c r="I997" s="18"/>
      <c r="J997" s="15"/>
      <c r="K997" s="15"/>
      <c r="L997" s="15"/>
      <c r="M997" s="15"/>
    </row>
    <row r="998">
      <c r="A998" s="15"/>
      <c r="I998" s="18"/>
      <c r="J998" s="15"/>
      <c r="K998" s="15"/>
      <c r="L998" s="15"/>
      <c r="M998" s="15"/>
    </row>
    <row r="999">
      <c r="A999" s="15"/>
      <c r="I999" s="18"/>
      <c r="J999" s="15"/>
      <c r="K999" s="15"/>
      <c r="L999" s="15"/>
      <c r="M999" s="15"/>
    </row>
    <row r="1000">
      <c r="A1000" s="15"/>
      <c r="I1000" s="18"/>
      <c r="J1000" s="15"/>
      <c r="K1000" s="15"/>
      <c r="L1000" s="15"/>
      <c r="M1000" s="15"/>
    </row>
  </sheetData>
  <drawing r:id="rId1"/>
</worksheet>
</file>